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Ianuarie 2019" sheetId="1" r:id="rId1"/>
    <sheet name="Sheet1" sheetId="2" r:id="rId2"/>
  </sheets>
  <externalReferences>
    <externalReference r:id="rId5"/>
  </externalReferences>
  <definedNames>
    <definedName name="_xlfn.BAHTTEXT" hidden="1">#NAME?</definedName>
    <definedName name="COVER">#REF!</definedName>
    <definedName name="_xlnm.Print_Area" localSheetId="0">'Ianuarie 2019'!$B$2:$CT$29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<sst xmlns="http://schemas.openxmlformats.org/spreadsheetml/2006/main" count="133" uniqueCount="43">
  <si>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</si>
  <si>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</si>
  <si>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</si>
  <si>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</si>
  <si>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</si>
  <si>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</si>
  <si>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</si>
  <si>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</si>
  <si>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</si>
  <si>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</si>
  <si>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</si>
  <si>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</si>
  <si>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</si>
  <si>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</si>
  <si>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</si>
  <si>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</si>
  <si>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</si>
  <si>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</si>
  <si>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r>
      <t xml:space="preserve">Bugetele Asigurărilor Sociale 
</t>
    </r>
    <r>
      <rPr>
        <sz val="9"/>
        <rFont val="Arial"/>
        <family val="2"/>
      </rPr>
      <t>(fără spitale)</t>
    </r>
  </si>
  <si>
    <t>Ian 
2018</t>
  </si>
  <si>
    <t>Febr
2018</t>
  </si>
  <si>
    <t>Mart
2018</t>
  </si>
  <si>
    <t>Apr
2018</t>
  </si>
  <si>
    <t>Mai
2018</t>
  </si>
  <si>
    <t>Iunie
2018</t>
  </si>
  <si>
    <t>Iulie
2018</t>
  </si>
  <si>
    <t>Aug
2018</t>
  </si>
  <si>
    <t>Sept
2018</t>
  </si>
  <si>
    <t>Oct
2018</t>
  </si>
  <si>
    <t>Nov
2018</t>
  </si>
  <si>
    <t>Dec
2018</t>
  </si>
  <si>
    <t>Ian 
2019</t>
  </si>
  <si>
    <t>Febr
2019</t>
  </si>
  <si>
    <t>Mart
2019</t>
  </si>
  <si>
    <t>Apr
2019</t>
  </si>
  <si>
    <t>Mai
2019</t>
  </si>
  <si>
    <t>Iunie
2019</t>
  </si>
  <si>
    <t>Iulie
2019</t>
  </si>
  <si>
    <t>Aug
2019</t>
  </si>
  <si>
    <t>Sept
2019</t>
  </si>
  <si>
    <t>Oct
2019</t>
  </si>
  <si>
    <t>Nov
2019</t>
  </si>
  <si>
    <t>Dec
2019</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</si>
</sst>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9"/>
      <name val="Arial"/>
      <family val="2"/>
    </font>
    <font>
      <sz val="10"/>
      <color rgb="FF0000FF"/>
      <name val="Arial"/>
      <family val="2"/>
    </font>
    <font>
      <b/>
      <sz val="10"/>
      <color rgb="FF0000FF"/>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style="medium"/>
      <right style="medium"/>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color indexed="63"/>
      </left>
      <right style="thin"/>
      <top style="medium"/>
      <bottom>
        <color indexed="63"/>
      </bottom>
    </border>
    <border>
      <left style="thin"/>
      <right style="medium"/>
      <top style="medium"/>
      <bottom style="medium"/>
    </border>
    <border>
      <left style="medium"/>
      <right style="thin"/>
      <top style="medium"/>
      <bottom style="mediu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9">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1" xfId="0" applyFont="1" applyFill="1" applyBorder="1" applyAlignment="1">
      <alignment horizontal="left" indent="3"/>
    </xf>
    <xf numFmtId="172" fontId="0" fillId="0" borderId="12" xfId="0" applyNumberFormat="1" applyFont="1" applyFill="1" applyBorder="1" applyAlignment="1">
      <alignment/>
    </xf>
    <xf numFmtId="4" fontId="0" fillId="0" borderId="12" xfId="0" applyNumberFormat="1" applyFont="1" applyFill="1" applyBorder="1" applyAlignment="1">
      <alignment/>
    </xf>
    <xf numFmtId="174" fontId="0" fillId="0" borderId="0" xfId="0" applyNumberFormat="1" applyFont="1" applyFill="1" applyBorder="1" applyAlignment="1">
      <alignment/>
    </xf>
    <xf numFmtId="172" fontId="0" fillId="0" borderId="13" xfId="0" applyNumberFormat="1" applyFont="1" applyFill="1" applyBorder="1" applyAlignment="1">
      <alignment horizontal="right"/>
    </xf>
    <xf numFmtId="172" fontId="0" fillId="0" borderId="12" xfId="0" applyNumberFormat="1" applyFont="1" applyFill="1" applyBorder="1" applyAlignment="1">
      <alignment horizontal="right"/>
    </xf>
    <xf numFmtId="172" fontId="0" fillId="0" borderId="0" xfId="0" applyNumberFormat="1" applyFont="1" applyFill="1" applyBorder="1" applyAlignment="1">
      <alignment wrapText="1"/>
    </xf>
    <xf numFmtId="172" fontId="0" fillId="0" borderId="14" xfId="0" applyNumberFormat="1" applyFont="1" applyFill="1" applyBorder="1" applyAlignment="1">
      <alignment/>
    </xf>
    <xf numFmtId="172" fontId="20" fillId="0" borderId="15" xfId="0" applyNumberFormat="1" applyFont="1" applyFill="1" applyBorder="1" applyAlignment="1">
      <alignment horizontal="center"/>
    </xf>
    <xf numFmtId="172" fontId="20" fillId="0" borderId="16" xfId="0" applyNumberFormat="1" applyFont="1" applyFill="1" applyBorder="1" applyAlignment="1">
      <alignment wrapText="1"/>
    </xf>
    <xf numFmtId="172" fontId="20" fillId="0" borderId="17" xfId="0" applyNumberFormat="1" applyFont="1" applyFill="1" applyBorder="1" applyAlignment="1">
      <alignment wrapText="1"/>
    </xf>
    <xf numFmtId="4" fontId="20" fillId="0" borderId="16" xfId="0" applyNumberFormat="1" applyFont="1" applyFill="1" applyBorder="1" applyAlignment="1">
      <alignment wrapText="1"/>
    </xf>
    <xf numFmtId="172" fontId="20" fillId="0" borderId="12" xfId="0" applyNumberFormat="1" applyFont="1" applyFill="1" applyBorder="1" applyAlignment="1">
      <alignment horizontal="right" wrapText="1"/>
    </xf>
    <xf numFmtId="172" fontId="20" fillId="0" borderId="13"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18" xfId="0" applyFont="1" applyFill="1" applyBorder="1" applyAlignment="1">
      <alignment horizontal="left" indent="3"/>
    </xf>
    <xf numFmtId="172" fontId="20" fillId="0" borderId="14" xfId="0" applyNumberFormat="1" applyFont="1" applyFill="1" applyBorder="1" applyAlignment="1">
      <alignment horizontal="right" wrapText="1"/>
    </xf>
    <xf numFmtId="172" fontId="20" fillId="0" borderId="19" xfId="0" applyNumberFormat="1" applyFont="1" applyFill="1" applyBorder="1" applyAlignment="1">
      <alignment horizontal="right" wrapText="1"/>
    </xf>
    <xf numFmtId="172" fontId="0" fillId="0" borderId="0" xfId="0" applyNumberFormat="1" applyFont="1" applyFill="1" applyBorder="1" applyAlignment="1">
      <alignment horizontal="left"/>
    </xf>
    <xf numFmtId="49"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0" fontId="20" fillId="0" borderId="0" xfId="0" applyFont="1" applyFill="1" applyBorder="1" applyAlignment="1">
      <alignment vertical="center"/>
    </xf>
    <xf numFmtId="0" fontId="20" fillId="0" borderId="0" xfId="0" applyFont="1" applyFill="1" applyBorder="1" applyAlignment="1">
      <alignment/>
    </xf>
    <xf numFmtId="0" fontId="0" fillId="0" borderId="0" xfId="0" applyFont="1" applyFill="1" applyBorder="1" applyAlignment="1">
      <alignment horizontal="center" wrapText="1"/>
    </xf>
    <xf numFmtId="0" fontId="23" fillId="0" borderId="0" xfId="0" applyFont="1" applyFill="1" applyBorder="1" applyAlignment="1">
      <alignment horizontal="center" wrapText="1"/>
    </xf>
    <xf numFmtId="172" fontId="0"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0" fontId="24" fillId="0" borderId="0" xfId="0" applyFont="1" applyFill="1" applyBorder="1" applyAlignment="1">
      <alignment horizontal="center" wrapText="1"/>
    </xf>
    <xf numFmtId="0" fontId="24"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5"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horizontal="right"/>
    </xf>
    <xf numFmtId="3" fontId="24" fillId="0" borderId="0" xfId="0" applyNumberFormat="1" applyFont="1" applyFill="1" applyBorder="1" applyAlignment="1">
      <alignment/>
    </xf>
    <xf numFmtId="0" fontId="0" fillId="0" borderId="0" xfId="61" applyFont="1" applyFill="1" applyBorder="1">
      <alignment/>
      <protection/>
    </xf>
    <xf numFmtId="0" fontId="25" fillId="0" borderId="0" xfId="0" applyFont="1" applyFill="1" applyBorder="1" applyAlignment="1">
      <alignment/>
    </xf>
    <xf numFmtId="175" fontId="0" fillId="0" borderId="0" xfId="0" applyNumberFormat="1" applyFont="1" applyFill="1" applyBorder="1" applyAlignment="1">
      <alignment/>
    </xf>
    <xf numFmtId="172" fontId="26" fillId="0" borderId="0" xfId="0" applyNumberFormat="1"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172" fontId="28" fillId="0" borderId="0" xfId="0" applyNumberFormat="1" applyFont="1" applyFill="1" applyBorder="1" applyAlignment="1">
      <alignment/>
    </xf>
    <xf numFmtId="0" fontId="29"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1" fillId="0" borderId="0" xfId="0" applyNumberFormat="1"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0" fillId="0" borderId="0" xfId="0" applyNumberFormat="1" applyFont="1" applyFill="1" applyBorder="1" applyAlignment="1">
      <alignment/>
    </xf>
    <xf numFmtId="0" fontId="21"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0"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1" xfId="0" applyNumberFormat="1" applyFont="1" applyFill="1" applyBorder="1" applyAlignment="1">
      <alignment horizontal="right" wrapText="1"/>
    </xf>
    <xf numFmtId="172" fontId="20" fillId="0" borderId="22" xfId="0" applyNumberFormat="1" applyFont="1" applyFill="1" applyBorder="1" applyAlignment="1">
      <alignment horizontal="right" wrapText="1"/>
    </xf>
    <xf numFmtId="0" fontId="0" fillId="0" borderId="0" xfId="0" applyFont="1" applyFill="1" applyBorder="1" applyAlignment="1">
      <alignment vertical="center"/>
    </xf>
    <xf numFmtId="0" fontId="20" fillId="0" borderId="11" xfId="0" applyFont="1" applyFill="1" applyBorder="1" applyAlignment="1">
      <alignment vertical="center" wrapText="1"/>
    </xf>
    <xf numFmtId="0" fontId="20" fillId="0" borderId="23" xfId="0" applyFont="1" applyFill="1" applyBorder="1" applyAlignment="1">
      <alignment vertical="center" wrapText="1"/>
    </xf>
    <xf numFmtId="172" fontId="20" fillId="0" borderId="12"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13" xfId="0" applyNumberFormat="1" applyFont="1" applyFill="1" applyBorder="1" applyAlignment="1">
      <alignment horizontal="right" vertical="center"/>
    </xf>
    <xf numFmtId="4" fontId="20" fillId="0" borderId="12" xfId="0" applyNumberFormat="1" applyFont="1" applyFill="1" applyBorder="1" applyAlignment="1">
      <alignment horizontal="right" vertical="center"/>
    </xf>
    <xf numFmtId="4" fontId="20" fillId="0" borderId="24" xfId="0" applyNumberFormat="1" applyFont="1" applyFill="1" applyBorder="1" applyAlignment="1">
      <alignment horizontal="right" vertical="center"/>
    </xf>
    <xf numFmtId="172" fontId="20" fillId="0" borderId="21" xfId="0" applyNumberFormat="1" applyFont="1" applyFill="1" applyBorder="1" applyAlignment="1">
      <alignment horizontal="right" vertical="center"/>
    </xf>
    <xf numFmtId="172" fontId="20" fillId="0" borderId="25" xfId="0" applyNumberFormat="1" applyFont="1" applyFill="1" applyBorder="1" applyAlignment="1">
      <alignment horizontal="right" vertical="center"/>
    </xf>
    <xf numFmtId="172" fontId="0" fillId="0" borderId="21" xfId="0" applyNumberFormat="1" applyFont="1" applyFill="1" applyBorder="1" applyAlignment="1">
      <alignment horizontal="right"/>
    </xf>
    <xf numFmtId="4" fontId="20" fillId="0" borderId="13" xfId="0" applyNumberFormat="1" applyFont="1" applyFill="1" applyBorder="1" applyAlignment="1">
      <alignment horizontal="right" vertical="center"/>
    </xf>
    <xf numFmtId="172" fontId="0" fillId="0" borderId="13" xfId="0" applyNumberFormat="1" applyFont="1" applyFill="1" applyBorder="1" applyAlignment="1">
      <alignment/>
    </xf>
    <xf numFmtId="4" fontId="0" fillId="0" borderId="0" xfId="0" applyNumberFormat="1" applyFont="1" applyFill="1" applyBorder="1" applyAlignment="1">
      <alignment/>
    </xf>
    <xf numFmtId="172" fontId="0" fillId="0" borderId="19" xfId="0" applyNumberFormat="1" applyFont="1" applyFill="1" applyBorder="1" applyAlignment="1">
      <alignment/>
    </xf>
    <xf numFmtId="172" fontId="0" fillId="0" borderId="21" xfId="0" applyNumberFormat="1" applyFont="1" applyFill="1" applyBorder="1" applyAlignment="1">
      <alignment/>
    </xf>
    <xf numFmtId="0" fontId="0" fillId="24" borderId="0" xfId="0" applyFont="1" applyFill="1" applyBorder="1" applyAlignment="1">
      <alignment vertical="center"/>
    </xf>
    <xf numFmtId="172" fontId="0" fillId="0" borderId="22" xfId="0" applyNumberFormat="1" applyFont="1" applyFill="1" applyBorder="1" applyAlignment="1">
      <alignment/>
    </xf>
    <xf numFmtId="4" fontId="0" fillId="0" borderId="14" xfId="0" applyNumberFormat="1" applyFont="1" applyFill="1" applyBorder="1" applyAlignment="1">
      <alignment/>
    </xf>
    <xf numFmtId="4" fontId="22" fillId="0" borderId="0" xfId="0" applyNumberFormat="1" applyFont="1" applyFill="1" applyBorder="1" applyAlignment="1">
      <alignment vertical="center" wrapText="1"/>
    </xf>
    <xf numFmtId="4" fontId="32" fillId="0" borderId="0" xfId="0" applyNumberFormat="1" applyFont="1" applyFill="1" applyBorder="1" applyAlignment="1">
      <alignment vertical="center" wrapText="1"/>
    </xf>
    <xf numFmtId="3" fontId="20" fillId="0" borderId="0" xfId="0" applyNumberFormat="1" applyFont="1" applyFill="1" applyBorder="1" applyAlignment="1">
      <alignment horizontal="center"/>
    </xf>
    <xf numFmtId="172" fontId="20" fillId="0" borderId="26" xfId="0" applyNumberFormat="1" applyFont="1" applyFill="1" applyBorder="1" applyAlignment="1">
      <alignment wrapText="1"/>
    </xf>
    <xf numFmtId="49" fontId="34" fillId="0" borderId="10" xfId="0" applyNumberFormat="1" applyFont="1" applyFill="1" applyBorder="1" applyAlignment="1">
      <alignment horizontal="center" vertical="center" wrapText="1"/>
    </xf>
    <xf numFmtId="172" fontId="20" fillId="0" borderId="27" xfId="0" applyNumberFormat="1" applyFont="1" applyFill="1" applyBorder="1" applyAlignment="1">
      <alignment horizontal="right" vertical="center"/>
    </xf>
    <xf numFmtId="49" fontId="34" fillId="0" borderId="28" xfId="0" applyNumberFormat="1" applyFont="1" applyFill="1" applyBorder="1" applyAlignment="1">
      <alignment horizontal="center" vertical="center" wrapText="1"/>
    </xf>
    <xf numFmtId="4" fontId="20" fillId="0" borderId="26" xfId="0" applyNumberFormat="1" applyFont="1" applyFill="1" applyBorder="1" applyAlignment="1">
      <alignment wrapText="1"/>
    </xf>
    <xf numFmtId="49" fontId="0" fillId="0" borderId="29" xfId="0" applyNumberFormat="1" applyFont="1" applyFill="1" applyBorder="1" applyAlignment="1">
      <alignment horizontal="center" vertical="center" wrapText="1"/>
    </xf>
    <xf numFmtId="4" fontId="20" fillId="0" borderId="27" xfId="0" applyNumberFormat="1" applyFont="1" applyFill="1" applyBorder="1" applyAlignment="1">
      <alignment horizontal="right" vertical="center"/>
    </xf>
    <xf numFmtId="4" fontId="20" fillId="0" borderId="21" xfId="0" applyNumberFormat="1" applyFont="1" applyFill="1" applyBorder="1" applyAlignment="1">
      <alignment horizontal="right" vertical="center"/>
    </xf>
    <xf numFmtId="172" fontId="20" fillId="0" borderId="30" xfId="0" applyNumberFormat="1" applyFont="1" applyFill="1" applyBorder="1" applyAlignment="1">
      <alignment horizontal="right" wrapText="1"/>
    </xf>
    <xf numFmtId="4" fontId="0" fillId="0" borderId="12" xfId="0" applyNumberFormat="1" applyFont="1" applyFill="1" applyBorder="1" applyAlignment="1">
      <alignment horizontal="right"/>
    </xf>
    <xf numFmtId="172" fontId="35" fillId="0" borderId="13" xfId="0" applyNumberFormat="1" applyFont="1" applyFill="1" applyBorder="1" applyAlignment="1">
      <alignment horizontal="right" wrapText="1"/>
    </xf>
    <xf numFmtId="172" fontId="35" fillId="0" borderId="19" xfId="0" applyNumberFormat="1" applyFont="1" applyFill="1" applyBorder="1" applyAlignment="1">
      <alignment horizontal="right" wrapText="1"/>
    </xf>
    <xf numFmtId="4" fontId="35" fillId="0" borderId="16" xfId="0" applyNumberFormat="1" applyFont="1" applyFill="1" applyBorder="1" applyAlignment="1">
      <alignment wrapText="1"/>
    </xf>
    <xf numFmtId="172" fontId="35" fillId="0" borderId="12" xfId="0" applyNumberFormat="1" applyFont="1" applyFill="1" applyBorder="1" applyAlignment="1">
      <alignment horizontal="right" wrapText="1"/>
    </xf>
    <xf numFmtId="172" fontId="35" fillId="0" borderId="14" xfId="0" applyNumberFormat="1" applyFont="1" applyFill="1" applyBorder="1" applyAlignment="1">
      <alignment horizontal="right" wrapText="1"/>
    </xf>
    <xf numFmtId="4" fontId="35" fillId="0" borderId="17" xfId="0" applyNumberFormat="1" applyFont="1" applyFill="1" applyBorder="1" applyAlignment="1">
      <alignment wrapText="1"/>
    </xf>
    <xf numFmtId="0" fontId="20" fillId="24" borderId="31" xfId="0" applyFont="1" applyFill="1" applyBorder="1" applyAlignment="1">
      <alignment horizontal="center" vertical="center" wrapText="1"/>
    </xf>
    <xf numFmtId="0" fontId="20" fillId="24" borderId="32" xfId="0" applyFont="1" applyFill="1" applyBorder="1" applyAlignment="1">
      <alignment horizontal="center" vertical="center" wrapText="1"/>
    </xf>
    <xf numFmtId="0" fontId="20" fillId="24" borderId="33" xfId="0" applyFont="1" applyFill="1" applyBorder="1" applyAlignment="1">
      <alignment horizontal="center" vertical="center" wrapText="1"/>
    </xf>
    <xf numFmtId="0" fontId="20" fillId="0" borderId="23" xfId="0" applyFont="1" applyFill="1" applyBorder="1" applyAlignment="1">
      <alignment horizontal="center" vertical="center"/>
    </xf>
    <xf numFmtId="0" fontId="20" fillId="0" borderId="18" xfId="0" applyFont="1" applyFill="1" applyBorder="1" applyAlignment="1">
      <alignment horizontal="center" vertical="center"/>
    </xf>
    <xf numFmtId="0" fontId="2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0" fillId="25" borderId="34"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T416"/>
  <sheetViews>
    <sheetView tabSelected="1" view="pageBreakPreview" zoomScale="90" zoomScaleNormal="80" zoomScaleSheetLayoutView="90" zoomScalePageLayoutView="0" workbookViewId="0" topLeftCell="A1">
      <pane xSplit="2" ySplit="6" topLeftCell="AM22" activePane="bottomRight" state="frozen"/>
      <selection pane="topLeft" activeCell="A1" sqref="A1"/>
      <selection pane="topRight" activeCell="J1" sqref="J1"/>
      <selection pane="bottomLeft" activeCell="A7" sqref="A7"/>
      <selection pane="bottomRight" activeCell="CV25" sqref="CV25"/>
    </sheetView>
  </sheetViews>
  <sheetFormatPr defaultColWidth="25.140625" defaultRowHeight="12.75" outlineLevelCol="1"/>
  <cols>
    <col min="1" max="1" width="3.8515625" style="1" customWidth="1"/>
    <col min="2" max="2" width="26.8515625" style="1" customWidth="1"/>
    <col min="3" max="4" width="5.57421875" style="4" hidden="1" customWidth="1" outlineLevel="1"/>
    <col min="5" max="5" width="5.57421875" style="4" customWidth="1" collapsed="1"/>
    <col min="6" max="7" width="5.57421875" style="4" hidden="1" customWidth="1" outlineLevel="1"/>
    <col min="8" max="8" width="5.57421875" style="4" customWidth="1" collapsed="1"/>
    <col min="9" max="10" width="5.57421875" style="4" hidden="1" customWidth="1" outlineLevel="1"/>
    <col min="11" max="11" width="5.57421875" style="4" customWidth="1" collapsed="1"/>
    <col min="12" max="13" width="5.57421875" style="4" hidden="1" customWidth="1" outlineLevel="1"/>
    <col min="14" max="14" width="5.57421875" style="4" bestFit="1" customWidth="1" collapsed="1"/>
    <col min="15" max="16" width="6.28125" style="4" customWidth="1"/>
    <col min="17" max="25" width="6.28125" style="4" hidden="1" customWidth="1" outlineLevel="1"/>
    <col min="26" max="26" width="6.28125" style="4" customWidth="1" collapsed="1"/>
    <col min="27" max="27" width="6.8515625" style="1" hidden="1" customWidth="1" outlineLevel="1"/>
    <col min="28" max="28" width="6.421875" style="1" hidden="1" customWidth="1" outlineLevel="1"/>
    <col min="29" max="29" width="5.57421875" style="1" customWidth="1" collapsed="1"/>
    <col min="30" max="31" width="5.57421875" style="1" hidden="1" customWidth="1" outlineLevel="1"/>
    <col min="32" max="32" width="5.57421875" style="1" customWidth="1" collapsed="1"/>
    <col min="33" max="34" width="5.57421875" style="1" hidden="1" customWidth="1" outlineLevel="1"/>
    <col min="35" max="35" width="5.57421875" style="1" customWidth="1" collapsed="1"/>
    <col min="36" max="37" width="5.57421875" style="1" hidden="1" customWidth="1" outlineLevel="1"/>
    <col min="38" max="38" width="5.57421875" style="1" bestFit="1" customWidth="1" collapsed="1"/>
    <col min="39" max="40" width="6.57421875" style="1" customWidth="1"/>
    <col min="41" max="49" width="6.57421875" style="1" hidden="1" customWidth="1" outlineLevel="1"/>
    <col min="50" max="50" width="6.57421875" style="1" customWidth="1" collapsed="1"/>
    <col min="51" max="52" width="5.00390625" style="1" hidden="1" customWidth="1" outlineLevel="1"/>
    <col min="53" max="53" width="5.00390625" style="1" customWidth="1" collapsed="1"/>
    <col min="54" max="55" width="5.00390625" style="1" hidden="1" customWidth="1" outlineLevel="1"/>
    <col min="56" max="56" width="5.00390625" style="1" customWidth="1" collapsed="1"/>
    <col min="57" max="58" width="5.00390625" style="1" hidden="1" customWidth="1" outlineLevel="1"/>
    <col min="59" max="59" width="5.00390625" style="1" customWidth="1" collapsed="1"/>
    <col min="60" max="61" width="5.00390625" style="1" hidden="1" customWidth="1" outlineLevel="1"/>
    <col min="62" max="62" width="5.28125" style="1" customWidth="1" collapsed="1"/>
    <col min="63" max="64" width="5.421875" style="1" customWidth="1"/>
    <col min="65" max="65" width="5.421875" style="1" hidden="1" customWidth="1" outlineLevel="1"/>
    <col min="66" max="73" width="5.28125" style="1" hidden="1" customWidth="1" outlineLevel="1"/>
    <col min="74" max="74" width="5.28125" style="1" customWidth="1" collapsed="1"/>
    <col min="75" max="76" width="5.57421875" style="1" hidden="1" customWidth="1" outlineLevel="1"/>
    <col min="77" max="77" width="5.57421875" style="1" customWidth="1" collapsed="1"/>
    <col min="78" max="79" width="5.57421875" style="1" hidden="1" customWidth="1" outlineLevel="1"/>
    <col min="80" max="80" width="5.57421875" style="1" customWidth="1" collapsed="1"/>
    <col min="81" max="82" width="5.57421875" style="1" hidden="1" customWidth="1" outlineLevel="1"/>
    <col min="83" max="83" width="5.57421875" style="1" customWidth="1" collapsed="1"/>
    <col min="84" max="85" width="5.57421875" style="1" hidden="1" customWidth="1" outlineLevel="1"/>
    <col min="86" max="86" width="6.57421875" style="1" bestFit="1" customWidth="1" collapsed="1"/>
    <col min="87" max="87" width="6.57421875" style="1" bestFit="1" customWidth="1"/>
    <col min="88" max="88" width="6.140625" style="1" customWidth="1"/>
    <col min="89" max="97" width="6.140625" style="1" hidden="1" customWidth="1" outlineLevel="1"/>
    <col min="98" max="98" width="6.140625" style="1" customWidth="1" collapsed="1"/>
    <col min="99" max="99" width="15.57421875" style="1" customWidth="1"/>
    <col min="100" max="16384" width="25.140625" style="1" customWidth="1"/>
  </cols>
  <sheetData>
    <row r="1" spans="3:26" ht="12.75">
      <c r="C1" s="3"/>
      <c r="D1" s="3"/>
      <c r="E1" s="3"/>
      <c r="F1" s="3"/>
      <c r="G1" s="3"/>
      <c r="H1" s="3"/>
      <c r="I1" s="3"/>
      <c r="J1" s="3"/>
      <c r="K1" s="3"/>
      <c r="L1" s="3"/>
      <c r="M1" s="3"/>
      <c r="N1" s="3"/>
      <c r="O1" s="3"/>
      <c r="P1" s="3"/>
      <c r="Q1" s="3"/>
      <c r="R1" s="3"/>
      <c r="S1" s="3"/>
      <c r="T1" s="3"/>
      <c r="U1" s="3"/>
      <c r="V1" s="3"/>
      <c r="W1" s="3"/>
      <c r="X1" s="3"/>
      <c r="Y1" s="3"/>
      <c r="Z1" s="3"/>
    </row>
    <row r="2" spans="2:75" ht="27.75" customHeight="1">
      <c r="B2" s="125" t="s">
        <v>12</v>
      </c>
      <c r="C2" s="125"/>
      <c r="D2" s="125"/>
      <c r="E2" s="125"/>
      <c r="F2" s="125"/>
      <c r="G2" s="125"/>
      <c r="H2" s="125"/>
      <c r="I2" s="125"/>
      <c r="J2" s="125"/>
      <c r="K2" s="125"/>
      <c r="L2" s="125"/>
      <c r="M2" s="125"/>
      <c r="N2" s="125"/>
      <c r="O2" s="125"/>
      <c r="P2" s="125"/>
      <c r="Q2" s="125"/>
      <c r="R2" s="74"/>
      <c r="S2" s="74"/>
      <c r="T2" s="74"/>
      <c r="U2" s="74"/>
      <c r="V2" s="74"/>
      <c r="W2" s="74"/>
      <c r="X2" s="74"/>
      <c r="Y2" s="74"/>
      <c r="Z2" s="74"/>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95"/>
    </row>
    <row r="3" spans="2:85" ht="15" customHeight="1" thickBot="1">
      <c r="B3" s="5"/>
      <c r="C3" s="7"/>
      <c r="D3" s="7"/>
      <c r="E3" s="7"/>
      <c r="F3" s="7"/>
      <c r="G3" s="7"/>
      <c r="H3" s="7"/>
      <c r="I3" s="7"/>
      <c r="J3" s="7"/>
      <c r="K3" s="7"/>
      <c r="L3" s="7"/>
      <c r="M3" s="7"/>
      <c r="N3" s="7"/>
      <c r="O3" s="7"/>
      <c r="P3" s="7"/>
      <c r="Q3" s="7"/>
      <c r="R3" s="7"/>
      <c r="S3" s="7"/>
      <c r="T3" s="7"/>
      <c r="U3" s="7"/>
      <c r="V3" s="7"/>
      <c r="W3" s="7"/>
      <c r="X3" s="7"/>
      <c r="Y3" s="7"/>
      <c r="Z3" s="7"/>
      <c r="AA3" s="103"/>
      <c r="AB3" s="103"/>
      <c r="AC3" s="103"/>
      <c r="AD3" s="5"/>
      <c r="AE3" s="5"/>
      <c r="AF3" s="5"/>
      <c r="AG3" s="5"/>
      <c r="AH3" s="5"/>
      <c r="AI3" s="5"/>
      <c r="AJ3" s="5"/>
      <c r="AK3" s="5"/>
      <c r="AL3" s="5"/>
      <c r="AM3" s="5"/>
      <c r="AN3" s="5"/>
      <c r="AO3" s="5"/>
      <c r="AP3" s="5"/>
      <c r="AQ3" s="5"/>
      <c r="AR3" s="5"/>
      <c r="AS3" s="5"/>
      <c r="AT3" s="5"/>
      <c r="AU3" s="5"/>
      <c r="AV3" s="5"/>
      <c r="AW3" s="5"/>
      <c r="AX3" s="5"/>
      <c r="AY3" s="8"/>
      <c r="AZ3" s="8"/>
      <c r="BA3" s="8"/>
      <c r="BB3" s="8"/>
      <c r="BC3" s="8"/>
      <c r="BD3" s="8"/>
      <c r="BE3" s="8"/>
      <c r="BF3" s="8"/>
      <c r="BG3" s="8"/>
      <c r="BH3" s="8"/>
      <c r="BI3" s="8"/>
      <c r="BJ3" s="8"/>
      <c r="BK3" s="8"/>
      <c r="BL3" s="8"/>
      <c r="BM3" s="8"/>
      <c r="BN3" s="8"/>
      <c r="BO3" s="8"/>
      <c r="BP3" s="8"/>
      <c r="BQ3" s="8"/>
      <c r="BR3" s="8"/>
      <c r="BS3" s="8"/>
      <c r="BT3" s="8"/>
      <c r="BU3" s="8"/>
      <c r="BV3" s="8"/>
      <c r="BW3" s="32"/>
      <c r="BX3" s="32"/>
      <c r="BY3" s="32"/>
      <c r="BZ3" s="32"/>
      <c r="CA3" s="32"/>
      <c r="CB3" s="32"/>
      <c r="CC3" s="32"/>
      <c r="CD3" s="32"/>
      <c r="CE3" s="32"/>
      <c r="CF3" s="32"/>
      <c r="CG3" s="32"/>
    </row>
    <row r="4" spans="2:98" s="98" customFormat="1" ht="36.75" customHeight="1" thickBot="1">
      <c r="B4" s="123" t="s">
        <v>0</v>
      </c>
      <c r="C4" s="120" t="s">
        <v>11</v>
      </c>
      <c r="D4" s="121"/>
      <c r="E4" s="121"/>
      <c r="F4" s="121"/>
      <c r="G4" s="121"/>
      <c r="H4" s="121"/>
      <c r="I4" s="121"/>
      <c r="J4" s="121"/>
      <c r="K4" s="121"/>
      <c r="L4" s="121"/>
      <c r="M4" s="121"/>
      <c r="N4" s="121"/>
      <c r="O4" s="121"/>
      <c r="P4" s="121"/>
      <c r="Q4" s="121"/>
      <c r="R4" s="121"/>
      <c r="S4" s="121"/>
      <c r="T4" s="121"/>
      <c r="U4" s="121"/>
      <c r="V4" s="121"/>
      <c r="W4" s="121"/>
      <c r="X4" s="121"/>
      <c r="Y4" s="121"/>
      <c r="Z4" s="122"/>
      <c r="AA4" s="120" t="s">
        <v>1</v>
      </c>
      <c r="AB4" s="121"/>
      <c r="AC4" s="121"/>
      <c r="AD4" s="121"/>
      <c r="AE4" s="121"/>
      <c r="AF4" s="121"/>
      <c r="AG4" s="121"/>
      <c r="AH4" s="121"/>
      <c r="AI4" s="121"/>
      <c r="AJ4" s="121"/>
      <c r="AK4" s="121"/>
      <c r="AL4" s="121"/>
      <c r="AM4" s="121"/>
      <c r="AN4" s="121"/>
      <c r="AO4" s="121"/>
      <c r="AP4" s="121"/>
      <c r="AQ4" s="121"/>
      <c r="AR4" s="121"/>
      <c r="AS4" s="121"/>
      <c r="AT4" s="121"/>
      <c r="AU4" s="121"/>
      <c r="AV4" s="121"/>
      <c r="AW4" s="121"/>
      <c r="AX4" s="122"/>
      <c r="AY4" s="120" t="s">
        <v>18</v>
      </c>
      <c r="AZ4" s="121"/>
      <c r="BA4" s="121"/>
      <c r="BB4" s="121"/>
      <c r="BC4" s="121"/>
      <c r="BD4" s="121"/>
      <c r="BE4" s="121"/>
      <c r="BF4" s="121"/>
      <c r="BG4" s="121"/>
      <c r="BH4" s="121"/>
      <c r="BI4" s="121"/>
      <c r="BJ4" s="121"/>
      <c r="BK4" s="121"/>
      <c r="BL4" s="121"/>
      <c r="BM4" s="121"/>
      <c r="BN4" s="121"/>
      <c r="BO4" s="121"/>
      <c r="BP4" s="121"/>
      <c r="BQ4" s="121"/>
      <c r="BR4" s="121"/>
      <c r="BS4" s="121"/>
      <c r="BT4" s="121"/>
      <c r="BU4" s="121"/>
      <c r="BV4" s="122"/>
      <c r="BW4" s="120" t="s">
        <v>7</v>
      </c>
      <c r="BX4" s="121"/>
      <c r="BY4" s="121"/>
      <c r="BZ4" s="121"/>
      <c r="CA4" s="121"/>
      <c r="CB4" s="121"/>
      <c r="CC4" s="121"/>
      <c r="CD4" s="121"/>
      <c r="CE4" s="121"/>
      <c r="CF4" s="121"/>
      <c r="CG4" s="121"/>
      <c r="CH4" s="121"/>
      <c r="CI4" s="121"/>
      <c r="CJ4" s="121"/>
      <c r="CK4" s="121"/>
      <c r="CL4" s="121"/>
      <c r="CM4" s="121"/>
      <c r="CN4" s="121"/>
      <c r="CO4" s="121"/>
      <c r="CP4" s="121"/>
      <c r="CQ4" s="121"/>
      <c r="CR4" s="121"/>
      <c r="CS4" s="121"/>
      <c r="CT4" s="122"/>
    </row>
    <row r="5" spans="2:98" ht="30.75" customHeight="1" thickBot="1">
      <c r="B5" s="124"/>
      <c r="C5" s="10" t="s">
        <v>19</v>
      </c>
      <c r="D5" s="10" t="s">
        <v>20</v>
      </c>
      <c r="E5" s="10" t="s">
        <v>21</v>
      </c>
      <c r="F5" s="10" t="s">
        <v>22</v>
      </c>
      <c r="G5" s="10" t="s">
        <v>23</v>
      </c>
      <c r="H5" s="10" t="s">
        <v>24</v>
      </c>
      <c r="I5" s="10" t="s">
        <v>25</v>
      </c>
      <c r="J5" s="10" t="s">
        <v>26</v>
      </c>
      <c r="K5" s="10" t="s">
        <v>27</v>
      </c>
      <c r="L5" s="10" t="s">
        <v>28</v>
      </c>
      <c r="M5" s="10" t="s">
        <v>29</v>
      </c>
      <c r="N5" s="10" t="s">
        <v>30</v>
      </c>
      <c r="O5" s="105" t="s">
        <v>31</v>
      </c>
      <c r="P5" s="105" t="s">
        <v>32</v>
      </c>
      <c r="Q5" s="105" t="s">
        <v>33</v>
      </c>
      <c r="R5" s="105" t="s">
        <v>34</v>
      </c>
      <c r="S5" s="105" t="s">
        <v>35</v>
      </c>
      <c r="T5" s="105" t="s">
        <v>36</v>
      </c>
      <c r="U5" s="105" t="s">
        <v>37</v>
      </c>
      <c r="V5" s="105" t="s">
        <v>38</v>
      </c>
      <c r="W5" s="105" t="s">
        <v>39</v>
      </c>
      <c r="X5" s="105" t="s">
        <v>40</v>
      </c>
      <c r="Y5" s="105" t="s">
        <v>41</v>
      </c>
      <c r="Z5" s="107" t="s">
        <v>42</v>
      </c>
      <c r="AA5" s="109" t="s">
        <v>19</v>
      </c>
      <c r="AB5" s="10" t="s">
        <v>20</v>
      </c>
      <c r="AC5" s="10" t="s">
        <v>21</v>
      </c>
      <c r="AD5" s="10" t="s">
        <v>22</v>
      </c>
      <c r="AE5" s="10" t="s">
        <v>23</v>
      </c>
      <c r="AF5" s="10" t="s">
        <v>24</v>
      </c>
      <c r="AG5" s="10" t="s">
        <v>25</v>
      </c>
      <c r="AH5" s="10" t="s">
        <v>26</v>
      </c>
      <c r="AI5" s="10" t="s">
        <v>27</v>
      </c>
      <c r="AJ5" s="10" t="s">
        <v>28</v>
      </c>
      <c r="AK5" s="10" t="s">
        <v>29</v>
      </c>
      <c r="AL5" s="10" t="s">
        <v>30</v>
      </c>
      <c r="AM5" s="105" t="s">
        <v>31</v>
      </c>
      <c r="AN5" s="105" t="s">
        <v>32</v>
      </c>
      <c r="AO5" s="105" t="s">
        <v>33</v>
      </c>
      <c r="AP5" s="105" t="s">
        <v>34</v>
      </c>
      <c r="AQ5" s="105" t="s">
        <v>35</v>
      </c>
      <c r="AR5" s="105" t="s">
        <v>36</v>
      </c>
      <c r="AS5" s="105" t="s">
        <v>37</v>
      </c>
      <c r="AT5" s="105" t="s">
        <v>38</v>
      </c>
      <c r="AU5" s="105" t="s">
        <v>39</v>
      </c>
      <c r="AV5" s="105" t="s">
        <v>40</v>
      </c>
      <c r="AW5" s="105" t="s">
        <v>41</v>
      </c>
      <c r="AX5" s="107" t="s">
        <v>42</v>
      </c>
      <c r="AY5" s="10" t="s">
        <v>19</v>
      </c>
      <c r="AZ5" s="10" t="s">
        <v>20</v>
      </c>
      <c r="BA5" s="10" t="s">
        <v>21</v>
      </c>
      <c r="BB5" s="10" t="s">
        <v>22</v>
      </c>
      <c r="BC5" s="10" t="s">
        <v>23</v>
      </c>
      <c r="BD5" s="10" t="s">
        <v>24</v>
      </c>
      <c r="BE5" s="10" t="s">
        <v>25</v>
      </c>
      <c r="BF5" s="10" t="s">
        <v>26</v>
      </c>
      <c r="BG5" s="10" t="s">
        <v>27</v>
      </c>
      <c r="BH5" s="10" t="s">
        <v>28</v>
      </c>
      <c r="BI5" s="10" t="s">
        <v>29</v>
      </c>
      <c r="BJ5" s="10" t="s">
        <v>30</v>
      </c>
      <c r="BK5" s="105" t="s">
        <v>31</v>
      </c>
      <c r="BL5" s="105" t="s">
        <v>32</v>
      </c>
      <c r="BM5" s="105" t="s">
        <v>33</v>
      </c>
      <c r="BN5" s="105" t="s">
        <v>34</v>
      </c>
      <c r="BO5" s="105" t="s">
        <v>35</v>
      </c>
      <c r="BP5" s="105" t="s">
        <v>36</v>
      </c>
      <c r="BQ5" s="105" t="s">
        <v>37</v>
      </c>
      <c r="BR5" s="105" t="s">
        <v>38</v>
      </c>
      <c r="BS5" s="105" t="s">
        <v>39</v>
      </c>
      <c r="BT5" s="105" t="s">
        <v>40</v>
      </c>
      <c r="BU5" s="105" t="s">
        <v>41</v>
      </c>
      <c r="BV5" s="107" t="s">
        <v>42</v>
      </c>
      <c r="BW5" s="10" t="s">
        <v>19</v>
      </c>
      <c r="BX5" s="10" t="s">
        <v>20</v>
      </c>
      <c r="BY5" s="10" t="s">
        <v>21</v>
      </c>
      <c r="BZ5" s="10" t="s">
        <v>22</v>
      </c>
      <c r="CA5" s="10" t="s">
        <v>23</v>
      </c>
      <c r="CB5" s="10" t="s">
        <v>24</v>
      </c>
      <c r="CC5" s="10" t="s">
        <v>25</v>
      </c>
      <c r="CD5" s="10" t="s">
        <v>26</v>
      </c>
      <c r="CE5" s="10" t="s">
        <v>27</v>
      </c>
      <c r="CF5" s="10" t="s">
        <v>28</v>
      </c>
      <c r="CG5" s="10" t="s">
        <v>29</v>
      </c>
      <c r="CH5" s="10" t="s">
        <v>30</v>
      </c>
      <c r="CI5" s="105" t="s">
        <v>31</v>
      </c>
      <c r="CJ5" s="105" t="s">
        <v>32</v>
      </c>
      <c r="CK5" s="105" t="s">
        <v>33</v>
      </c>
      <c r="CL5" s="105" t="s">
        <v>34</v>
      </c>
      <c r="CM5" s="105" t="s">
        <v>35</v>
      </c>
      <c r="CN5" s="105" t="s">
        <v>36</v>
      </c>
      <c r="CO5" s="105" t="s">
        <v>37</v>
      </c>
      <c r="CP5" s="105" t="s">
        <v>38</v>
      </c>
      <c r="CQ5" s="105" t="s">
        <v>39</v>
      </c>
      <c r="CR5" s="105" t="s">
        <v>40</v>
      </c>
      <c r="CS5" s="105" t="s">
        <v>41</v>
      </c>
      <c r="CT5" s="107" t="s">
        <v>42</v>
      </c>
    </row>
    <row r="6" spans="2:98" s="82" customFormat="1" ht="29.25" customHeight="1">
      <c r="B6" s="84" t="s">
        <v>9</v>
      </c>
      <c r="C6" s="86">
        <f aca="true" t="shared" si="0" ref="C6:P6">SUM(C7:C9)</f>
        <v>33.38032</v>
      </c>
      <c r="D6" s="86">
        <f t="shared" si="0"/>
        <v>34.995807</v>
      </c>
      <c r="E6" s="86">
        <f t="shared" si="0"/>
        <v>37.866335</v>
      </c>
      <c r="F6" s="86">
        <f t="shared" si="0"/>
        <v>42.208595</v>
      </c>
      <c r="G6" s="86">
        <f t="shared" si="0"/>
        <v>32.634904</v>
      </c>
      <c r="H6" s="86">
        <f t="shared" si="0"/>
        <v>43.111596</v>
      </c>
      <c r="I6" s="86">
        <f t="shared" si="0"/>
        <v>35.817104</v>
      </c>
      <c r="J6" s="86">
        <f t="shared" si="0"/>
        <v>35.544889</v>
      </c>
      <c r="K6" s="86">
        <f t="shared" si="0"/>
        <v>33.650656</v>
      </c>
      <c r="L6" s="86">
        <f t="shared" si="0"/>
        <v>30.330030999999998</v>
      </c>
      <c r="M6" s="86">
        <f t="shared" si="0"/>
        <v>29.242119000000002</v>
      </c>
      <c r="N6" s="86">
        <f t="shared" si="0"/>
        <v>18.603161</v>
      </c>
      <c r="O6" s="86">
        <f t="shared" si="0"/>
        <v>19.445539</v>
      </c>
      <c r="P6" s="86">
        <f t="shared" si="0"/>
        <v>20.346606</v>
      </c>
      <c r="Q6" s="86"/>
      <c r="R6" s="86"/>
      <c r="S6" s="86"/>
      <c r="T6" s="86"/>
      <c r="U6" s="86"/>
      <c r="V6" s="86"/>
      <c r="W6" s="86"/>
      <c r="X6" s="86"/>
      <c r="Y6" s="86"/>
      <c r="Z6" s="91"/>
      <c r="AA6" s="106">
        <f aca="true" t="shared" si="1" ref="AA6:AN6">SUM(AA7:AA9)</f>
        <v>197.138472</v>
      </c>
      <c r="AB6" s="86">
        <f t="shared" si="1"/>
        <v>191.635129</v>
      </c>
      <c r="AC6" s="86">
        <f t="shared" si="1"/>
        <v>170.696551</v>
      </c>
      <c r="AD6" s="86">
        <f t="shared" si="1"/>
        <v>173.269919</v>
      </c>
      <c r="AE6" s="86">
        <f t="shared" si="1"/>
        <v>169.752508</v>
      </c>
      <c r="AF6" s="86">
        <f t="shared" si="1"/>
        <v>182.09266</v>
      </c>
      <c r="AG6" s="86">
        <f t="shared" si="1"/>
        <v>190.263154</v>
      </c>
      <c r="AH6" s="86">
        <f t="shared" si="1"/>
        <v>207.481917</v>
      </c>
      <c r="AI6" s="86">
        <f t="shared" si="1"/>
        <v>203.878885</v>
      </c>
      <c r="AJ6" s="86">
        <f t="shared" si="1"/>
        <v>187.209279</v>
      </c>
      <c r="AK6" s="86">
        <f t="shared" si="1"/>
        <v>184.445909</v>
      </c>
      <c r="AL6" s="86">
        <f t="shared" si="1"/>
        <v>169.28134</v>
      </c>
      <c r="AM6" s="86">
        <f t="shared" si="1"/>
        <v>150.12789</v>
      </c>
      <c r="AN6" s="86">
        <f t="shared" si="1"/>
        <v>158.533986</v>
      </c>
      <c r="AO6" s="86"/>
      <c r="AP6" s="86"/>
      <c r="AQ6" s="86"/>
      <c r="AR6" s="86"/>
      <c r="AS6" s="86"/>
      <c r="AT6" s="86"/>
      <c r="AU6" s="86"/>
      <c r="AV6" s="86"/>
      <c r="AW6" s="86"/>
      <c r="AX6" s="91"/>
      <c r="AY6" s="110">
        <f aca="true" t="shared" si="2" ref="AY6:BJ6">SUM(AY7:AY9)</f>
        <v>0</v>
      </c>
      <c r="AZ6" s="89">
        <f t="shared" si="2"/>
        <v>0</v>
      </c>
      <c r="BA6" s="89">
        <f t="shared" si="2"/>
        <v>0</v>
      </c>
      <c r="BB6" s="89">
        <f t="shared" si="2"/>
        <v>0</v>
      </c>
      <c r="BC6" s="89">
        <f t="shared" si="2"/>
        <v>0</v>
      </c>
      <c r="BD6" s="89">
        <f t="shared" si="2"/>
        <v>0</v>
      </c>
      <c r="BE6" s="89">
        <f t="shared" si="2"/>
        <v>0</v>
      </c>
      <c r="BF6" s="89">
        <f t="shared" si="2"/>
        <v>0</v>
      </c>
      <c r="BG6" s="89">
        <f t="shared" si="2"/>
        <v>0</v>
      </c>
      <c r="BH6" s="89">
        <f t="shared" si="2"/>
        <v>0</v>
      </c>
      <c r="BI6" s="89">
        <f t="shared" si="2"/>
        <v>0</v>
      </c>
      <c r="BJ6" s="89">
        <f t="shared" si="2"/>
        <v>0</v>
      </c>
      <c r="BK6" s="86">
        <v>0</v>
      </c>
      <c r="BL6" s="86">
        <v>0</v>
      </c>
      <c r="BM6" s="86"/>
      <c r="BN6" s="86"/>
      <c r="BO6" s="86"/>
      <c r="BP6" s="86"/>
      <c r="BQ6" s="86"/>
      <c r="BR6" s="86"/>
      <c r="BS6" s="86"/>
      <c r="BT6" s="86"/>
      <c r="BU6" s="86"/>
      <c r="BV6" s="91"/>
      <c r="BW6" s="106">
        <f aca="true" t="shared" si="3" ref="BW6:CB6">SUM(BW7:BW9)</f>
        <v>230.51879200000002</v>
      </c>
      <c r="BX6" s="86">
        <f t="shared" si="3"/>
        <v>226.63093600000002</v>
      </c>
      <c r="BY6" s="86">
        <f t="shared" si="3"/>
        <v>208.562886</v>
      </c>
      <c r="BZ6" s="86">
        <f t="shared" si="3"/>
        <v>215.478514</v>
      </c>
      <c r="CA6" s="86">
        <f t="shared" si="3"/>
        <v>202.387412</v>
      </c>
      <c r="CB6" s="86">
        <f t="shared" si="3"/>
        <v>225.20425600000002</v>
      </c>
      <c r="CC6" s="86">
        <f aca="true" t="shared" si="4" ref="CC6:CH6">SUM(CC7:CC9)</f>
        <v>226.08025800000001</v>
      </c>
      <c r="CD6" s="86">
        <f t="shared" si="4"/>
        <v>243.02680599999997</v>
      </c>
      <c r="CE6" s="86">
        <f t="shared" si="4"/>
        <v>237.529541</v>
      </c>
      <c r="CF6" s="86">
        <f t="shared" si="4"/>
        <v>217.53931</v>
      </c>
      <c r="CG6" s="86">
        <f t="shared" si="4"/>
        <v>213.688028</v>
      </c>
      <c r="CH6" s="86">
        <f t="shared" si="4"/>
        <v>187.884501</v>
      </c>
      <c r="CI6" s="86">
        <f>SUM(CI7:CI9)</f>
        <v>169.573429</v>
      </c>
      <c r="CJ6" s="86">
        <f>SUM(CJ7:CJ9)</f>
        <v>178.88059199999998</v>
      </c>
      <c r="CK6" s="86"/>
      <c r="CL6" s="86"/>
      <c r="CM6" s="86"/>
      <c r="CN6" s="86"/>
      <c r="CO6" s="86"/>
      <c r="CP6" s="86"/>
      <c r="CQ6" s="86"/>
      <c r="CR6" s="86"/>
      <c r="CS6" s="86"/>
      <c r="CT6" s="91"/>
    </row>
    <row r="7" spans="1:98" ht="12.75">
      <c r="A7" s="12"/>
      <c r="B7" s="13" t="s">
        <v>2</v>
      </c>
      <c r="C7" s="14">
        <v>6.916694</v>
      </c>
      <c r="D7" s="14">
        <v>5.785506</v>
      </c>
      <c r="E7" s="14">
        <v>8.315326</v>
      </c>
      <c r="F7" s="14">
        <v>16.022341</v>
      </c>
      <c r="G7" s="14">
        <v>6.321444</v>
      </c>
      <c r="H7" s="14">
        <v>5.792488</v>
      </c>
      <c r="I7" s="14">
        <v>5.387516</v>
      </c>
      <c r="J7" s="14">
        <v>4.608735</v>
      </c>
      <c r="K7" s="14">
        <v>4.081098</v>
      </c>
      <c r="L7" s="14">
        <v>2.218111</v>
      </c>
      <c r="M7" s="14">
        <v>2.937827</v>
      </c>
      <c r="N7" s="14">
        <v>1.740925</v>
      </c>
      <c r="O7" s="14">
        <v>1.867449</v>
      </c>
      <c r="P7" s="14">
        <v>2.537699</v>
      </c>
      <c r="Q7" s="14"/>
      <c r="R7" s="14"/>
      <c r="S7" s="14"/>
      <c r="T7" s="14"/>
      <c r="U7" s="14"/>
      <c r="V7" s="14"/>
      <c r="W7" s="14"/>
      <c r="X7" s="14"/>
      <c r="Y7" s="14"/>
      <c r="Z7" s="97"/>
      <c r="AA7" s="94">
        <v>86.433974</v>
      </c>
      <c r="AB7" s="14">
        <v>84.920201</v>
      </c>
      <c r="AC7" s="14">
        <v>76.964923</v>
      </c>
      <c r="AD7" s="14">
        <v>81.876065</v>
      </c>
      <c r="AE7" s="14">
        <v>70.419201</v>
      </c>
      <c r="AF7" s="14">
        <v>70.804162</v>
      </c>
      <c r="AG7" s="14">
        <v>77.938904</v>
      </c>
      <c r="AH7" s="14">
        <v>88.995851</v>
      </c>
      <c r="AI7" s="14">
        <v>70.868839</v>
      </c>
      <c r="AJ7" s="14">
        <v>74.795789</v>
      </c>
      <c r="AK7" s="14">
        <v>67.708079</v>
      </c>
      <c r="AL7" s="14">
        <v>70.412379</v>
      </c>
      <c r="AM7" s="14">
        <v>54.428608</v>
      </c>
      <c r="AN7" s="14">
        <v>58.514472</v>
      </c>
      <c r="AO7" s="14"/>
      <c r="AP7" s="14"/>
      <c r="AQ7" s="14"/>
      <c r="AR7" s="14"/>
      <c r="AS7" s="14"/>
      <c r="AT7" s="14"/>
      <c r="AU7" s="14"/>
      <c r="AV7" s="14"/>
      <c r="AW7" s="14"/>
      <c r="AX7" s="97"/>
      <c r="AY7" s="94"/>
      <c r="AZ7" s="14"/>
      <c r="BA7" s="14"/>
      <c r="BB7" s="14"/>
      <c r="BC7" s="14"/>
      <c r="BD7" s="14"/>
      <c r="BE7" s="14"/>
      <c r="BF7" s="14"/>
      <c r="BG7" s="14"/>
      <c r="BH7" s="14"/>
      <c r="BI7" s="14"/>
      <c r="BJ7" s="14"/>
      <c r="BK7" s="14"/>
      <c r="BL7" s="14"/>
      <c r="BM7" s="14"/>
      <c r="BN7" s="14"/>
      <c r="BO7" s="14"/>
      <c r="BP7" s="14"/>
      <c r="BQ7" s="14"/>
      <c r="BR7" s="14"/>
      <c r="BS7" s="14"/>
      <c r="BT7" s="14"/>
      <c r="BU7" s="14"/>
      <c r="BV7" s="97"/>
      <c r="BW7" s="94">
        <f aca="true" t="shared" si="5" ref="BW7:CJ9">C7+AA7+AY7</f>
        <v>93.35066800000001</v>
      </c>
      <c r="BX7" s="14">
        <f t="shared" si="5"/>
        <v>90.705707</v>
      </c>
      <c r="BY7" s="14">
        <f t="shared" si="5"/>
        <v>85.280249</v>
      </c>
      <c r="BZ7" s="14">
        <f t="shared" si="5"/>
        <v>97.898406</v>
      </c>
      <c r="CA7" s="14">
        <f t="shared" si="5"/>
        <v>76.740645</v>
      </c>
      <c r="CB7" s="14">
        <f t="shared" si="5"/>
        <v>76.59665000000001</v>
      </c>
      <c r="CC7" s="14">
        <f t="shared" si="5"/>
        <v>83.32642</v>
      </c>
      <c r="CD7" s="14">
        <f t="shared" si="5"/>
        <v>93.604586</v>
      </c>
      <c r="CE7" s="14">
        <f t="shared" si="5"/>
        <v>74.94993699999999</v>
      </c>
      <c r="CF7" s="14">
        <f t="shared" si="5"/>
        <v>77.01389999999999</v>
      </c>
      <c r="CG7" s="14">
        <f t="shared" si="5"/>
        <v>70.645906</v>
      </c>
      <c r="CH7" s="14">
        <f t="shared" si="5"/>
        <v>72.153304</v>
      </c>
      <c r="CI7" s="14">
        <f t="shared" si="5"/>
        <v>56.296057</v>
      </c>
      <c r="CJ7" s="14">
        <f t="shared" si="5"/>
        <v>61.052171</v>
      </c>
      <c r="CK7" s="14"/>
      <c r="CL7" s="14"/>
      <c r="CM7" s="14"/>
      <c r="CN7" s="14"/>
      <c r="CO7" s="14"/>
      <c r="CP7" s="14"/>
      <c r="CQ7" s="14"/>
      <c r="CR7" s="14"/>
      <c r="CS7" s="14"/>
      <c r="CT7" s="97"/>
    </row>
    <row r="8" spans="1:98" ht="12.75">
      <c r="A8" s="12"/>
      <c r="B8" s="13" t="s">
        <v>3</v>
      </c>
      <c r="C8" s="14">
        <v>13.360861</v>
      </c>
      <c r="D8" s="14">
        <v>14.909024</v>
      </c>
      <c r="E8" s="14">
        <v>15.081863</v>
      </c>
      <c r="F8" s="14">
        <v>13.328409</v>
      </c>
      <c r="G8" s="14">
        <v>12.786662</v>
      </c>
      <c r="H8" s="14">
        <v>15.076715</v>
      </c>
      <c r="I8" s="14">
        <v>9.868998</v>
      </c>
      <c r="J8" s="14">
        <v>9.754936</v>
      </c>
      <c r="K8" s="14">
        <v>8.719652</v>
      </c>
      <c r="L8" s="14">
        <v>7.307139</v>
      </c>
      <c r="M8" s="14">
        <v>7.131179</v>
      </c>
      <c r="N8" s="14">
        <v>5.592994</v>
      </c>
      <c r="O8" s="14">
        <v>5.037028</v>
      </c>
      <c r="P8" s="14">
        <v>4.750782</v>
      </c>
      <c r="Q8" s="14"/>
      <c r="R8" s="14"/>
      <c r="S8" s="14"/>
      <c r="T8" s="14"/>
      <c r="U8" s="14"/>
      <c r="V8" s="14"/>
      <c r="W8" s="14"/>
      <c r="X8" s="14"/>
      <c r="Y8" s="14"/>
      <c r="Z8" s="97"/>
      <c r="AA8" s="94">
        <v>63.440784</v>
      </c>
      <c r="AB8" s="14">
        <v>63.17383</v>
      </c>
      <c r="AC8" s="14">
        <v>51.740178</v>
      </c>
      <c r="AD8" s="14">
        <v>50.711384</v>
      </c>
      <c r="AE8" s="14">
        <v>57.96981</v>
      </c>
      <c r="AF8" s="14">
        <v>64.826832</v>
      </c>
      <c r="AG8" s="14">
        <v>65.66372</v>
      </c>
      <c r="AH8" s="14">
        <v>71.28039</v>
      </c>
      <c r="AI8" s="14">
        <v>83.24738</v>
      </c>
      <c r="AJ8" s="14">
        <v>74.41831</v>
      </c>
      <c r="AK8" s="14">
        <v>80.56476</v>
      </c>
      <c r="AL8" s="14">
        <v>69.018026</v>
      </c>
      <c r="AM8" s="14">
        <v>65.812437</v>
      </c>
      <c r="AN8" s="14">
        <v>68.586257</v>
      </c>
      <c r="AO8" s="14"/>
      <c r="AP8" s="14"/>
      <c r="AQ8" s="14"/>
      <c r="AR8" s="14"/>
      <c r="AS8" s="14"/>
      <c r="AT8" s="14"/>
      <c r="AU8" s="14"/>
      <c r="AV8" s="14"/>
      <c r="AW8" s="14"/>
      <c r="AX8" s="97"/>
      <c r="AY8" s="94"/>
      <c r="AZ8" s="14"/>
      <c r="BA8" s="14"/>
      <c r="BB8" s="14"/>
      <c r="BC8" s="14"/>
      <c r="BD8" s="14"/>
      <c r="BE8" s="14"/>
      <c r="BF8" s="14"/>
      <c r="BG8" s="14"/>
      <c r="BH8" s="14"/>
      <c r="BI8" s="14"/>
      <c r="BJ8" s="14"/>
      <c r="BK8" s="14"/>
      <c r="BL8" s="14"/>
      <c r="BM8" s="14"/>
      <c r="BN8" s="14"/>
      <c r="BO8" s="14"/>
      <c r="BP8" s="14"/>
      <c r="BQ8" s="14"/>
      <c r="BR8" s="14"/>
      <c r="BS8" s="14"/>
      <c r="BT8" s="14"/>
      <c r="BU8" s="14"/>
      <c r="BV8" s="97"/>
      <c r="BW8" s="94">
        <f t="shared" si="5"/>
        <v>76.80164500000001</v>
      </c>
      <c r="BX8" s="14">
        <f t="shared" si="5"/>
        <v>78.082854</v>
      </c>
      <c r="BY8" s="14">
        <f t="shared" si="5"/>
        <v>66.822041</v>
      </c>
      <c r="BZ8" s="14">
        <f t="shared" si="5"/>
        <v>64.039793</v>
      </c>
      <c r="CA8" s="14">
        <f t="shared" si="5"/>
        <v>70.756472</v>
      </c>
      <c r="CB8" s="14">
        <f t="shared" si="5"/>
        <v>79.903547</v>
      </c>
      <c r="CC8" s="14">
        <f t="shared" si="5"/>
        <v>75.532718</v>
      </c>
      <c r="CD8" s="14">
        <f t="shared" si="5"/>
        <v>81.035326</v>
      </c>
      <c r="CE8" s="14">
        <f t="shared" si="5"/>
        <v>91.967032</v>
      </c>
      <c r="CF8" s="14">
        <f t="shared" si="5"/>
        <v>81.72544900000001</v>
      </c>
      <c r="CG8" s="14">
        <f t="shared" si="5"/>
        <v>87.69593900000001</v>
      </c>
      <c r="CH8" s="14">
        <f t="shared" si="5"/>
        <v>74.61102000000001</v>
      </c>
      <c r="CI8" s="14">
        <f t="shared" si="5"/>
        <v>70.84946500000001</v>
      </c>
      <c r="CJ8" s="14">
        <f t="shared" si="5"/>
        <v>73.337039</v>
      </c>
      <c r="CK8" s="14"/>
      <c r="CL8" s="14"/>
      <c r="CM8" s="14"/>
      <c r="CN8" s="14"/>
      <c r="CO8" s="14"/>
      <c r="CP8" s="14"/>
      <c r="CQ8" s="14"/>
      <c r="CR8" s="14"/>
      <c r="CS8" s="14"/>
      <c r="CT8" s="97"/>
    </row>
    <row r="9" spans="1:98" ht="12.75">
      <c r="A9" s="12"/>
      <c r="B9" s="13" t="s">
        <v>4</v>
      </c>
      <c r="C9" s="14">
        <v>13.102765</v>
      </c>
      <c r="D9" s="14">
        <v>14.301277</v>
      </c>
      <c r="E9" s="14">
        <v>14.469146</v>
      </c>
      <c r="F9" s="14">
        <v>12.857845</v>
      </c>
      <c r="G9" s="14">
        <v>13.526798</v>
      </c>
      <c r="H9" s="14">
        <v>22.242393</v>
      </c>
      <c r="I9" s="14">
        <v>20.56059</v>
      </c>
      <c r="J9" s="14">
        <v>21.181218</v>
      </c>
      <c r="K9" s="14">
        <v>20.849906</v>
      </c>
      <c r="L9" s="14">
        <v>20.804781</v>
      </c>
      <c r="M9" s="14">
        <v>19.173113</v>
      </c>
      <c r="N9" s="14">
        <v>11.269242</v>
      </c>
      <c r="O9" s="14">
        <v>12.541062</v>
      </c>
      <c r="P9" s="14">
        <v>13.058125</v>
      </c>
      <c r="Q9" s="14"/>
      <c r="R9" s="14"/>
      <c r="S9" s="14"/>
      <c r="T9" s="14"/>
      <c r="U9" s="14"/>
      <c r="V9" s="14"/>
      <c r="W9" s="14"/>
      <c r="X9" s="14"/>
      <c r="Y9" s="14"/>
      <c r="Z9" s="97"/>
      <c r="AA9" s="94">
        <v>47.263714</v>
      </c>
      <c r="AB9" s="14">
        <v>43.541098</v>
      </c>
      <c r="AC9" s="14">
        <v>41.99145</v>
      </c>
      <c r="AD9" s="14">
        <v>40.68247</v>
      </c>
      <c r="AE9" s="14">
        <v>41.363497</v>
      </c>
      <c r="AF9" s="14">
        <v>46.461666</v>
      </c>
      <c r="AG9" s="14">
        <v>46.66053</v>
      </c>
      <c r="AH9" s="14">
        <v>47.205676</v>
      </c>
      <c r="AI9" s="14">
        <v>49.762666</v>
      </c>
      <c r="AJ9" s="14">
        <v>37.99518</v>
      </c>
      <c r="AK9" s="14">
        <v>36.17307</v>
      </c>
      <c r="AL9" s="14">
        <v>29.850935</v>
      </c>
      <c r="AM9" s="14">
        <v>29.886845</v>
      </c>
      <c r="AN9" s="14">
        <v>31.433257</v>
      </c>
      <c r="AO9" s="14"/>
      <c r="AP9" s="14"/>
      <c r="AQ9" s="14"/>
      <c r="AR9" s="14"/>
      <c r="AS9" s="14"/>
      <c r="AT9" s="14"/>
      <c r="AU9" s="14"/>
      <c r="AV9" s="14"/>
      <c r="AW9" s="14"/>
      <c r="AX9" s="97"/>
      <c r="AY9" s="94"/>
      <c r="AZ9" s="14"/>
      <c r="BA9" s="14"/>
      <c r="BB9" s="14"/>
      <c r="BC9" s="14"/>
      <c r="BD9" s="14"/>
      <c r="BE9" s="14"/>
      <c r="BF9" s="14"/>
      <c r="BG9" s="14"/>
      <c r="BH9" s="14"/>
      <c r="BI9" s="14"/>
      <c r="BJ9" s="14"/>
      <c r="BK9" s="14"/>
      <c r="BL9" s="14"/>
      <c r="BM9" s="14"/>
      <c r="BN9" s="14"/>
      <c r="BO9" s="14"/>
      <c r="BP9" s="14"/>
      <c r="BQ9" s="14"/>
      <c r="BR9" s="14"/>
      <c r="BS9" s="14"/>
      <c r="BT9" s="14"/>
      <c r="BU9" s="14"/>
      <c r="BV9" s="97"/>
      <c r="BW9" s="94">
        <f t="shared" si="5"/>
        <v>60.366479</v>
      </c>
      <c r="BX9" s="14">
        <f t="shared" si="5"/>
        <v>57.842375</v>
      </c>
      <c r="BY9" s="14">
        <f t="shared" si="5"/>
        <v>56.460596</v>
      </c>
      <c r="BZ9" s="14">
        <f t="shared" si="5"/>
        <v>53.540315</v>
      </c>
      <c r="CA9" s="14">
        <f t="shared" si="5"/>
        <v>54.890295</v>
      </c>
      <c r="CB9" s="14">
        <f t="shared" si="5"/>
        <v>68.704059</v>
      </c>
      <c r="CC9" s="14">
        <f t="shared" si="5"/>
        <v>67.22112</v>
      </c>
      <c r="CD9" s="14">
        <f t="shared" si="5"/>
        <v>68.386894</v>
      </c>
      <c r="CE9" s="14">
        <f t="shared" si="5"/>
        <v>70.612572</v>
      </c>
      <c r="CF9" s="14">
        <f t="shared" si="5"/>
        <v>58.799960999999996</v>
      </c>
      <c r="CG9" s="14">
        <f t="shared" si="5"/>
        <v>55.346183</v>
      </c>
      <c r="CH9" s="14">
        <f t="shared" si="5"/>
        <v>41.120177</v>
      </c>
      <c r="CI9" s="14">
        <f t="shared" si="5"/>
        <v>42.427907000000005</v>
      </c>
      <c r="CJ9" s="14">
        <f t="shared" si="5"/>
        <v>44.491382</v>
      </c>
      <c r="CK9" s="14"/>
      <c r="CL9" s="14"/>
      <c r="CM9" s="14"/>
      <c r="CN9" s="14"/>
      <c r="CO9" s="14"/>
      <c r="CP9" s="14"/>
      <c r="CQ9" s="14"/>
      <c r="CR9" s="14"/>
      <c r="CS9" s="14"/>
      <c r="CT9" s="97"/>
    </row>
    <row r="10" spans="2:98" s="82" customFormat="1" ht="26.25">
      <c r="B10" s="83" t="s">
        <v>5</v>
      </c>
      <c r="C10" s="85">
        <f aca="true" t="shared" si="6" ref="C10:P10">SUM(C11:C13)</f>
        <v>0.352417</v>
      </c>
      <c r="D10" s="85">
        <f t="shared" si="6"/>
        <v>0.319327</v>
      </c>
      <c r="E10" s="85">
        <f t="shared" si="6"/>
        <v>0.319327</v>
      </c>
      <c r="F10" s="85">
        <f t="shared" si="6"/>
        <v>0.319327</v>
      </c>
      <c r="G10" s="85">
        <f t="shared" si="6"/>
        <v>0.319327</v>
      </c>
      <c r="H10" s="85">
        <f t="shared" si="6"/>
        <v>2.907719</v>
      </c>
      <c r="I10" s="85">
        <f t="shared" si="6"/>
        <v>3.012454</v>
      </c>
      <c r="J10" s="85">
        <f t="shared" si="6"/>
        <v>3.197075</v>
      </c>
      <c r="K10" s="85">
        <f t="shared" si="6"/>
        <v>3.294891</v>
      </c>
      <c r="L10" s="85">
        <f t="shared" si="6"/>
        <v>3.233783</v>
      </c>
      <c r="M10" s="85">
        <f t="shared" si="6"/>
        <v>3.284255</v>
      </c>
      <c r="N10" s="85">
        <f t="shared" si="6"/>
        <v>2.368551</v>
      </c>
      <c r="O10" s="85">
        <f t="shared" si="6"/>
        <v>2.304488</v>
      </c>
      <c r="P10" s="85">
        <f t="shared" si="6"/>
        <v>2.345929</v>
      </c>
      <c r="Q10" s="85"/>
      <c r="R10" s="85"/>
      <c r="S10" s="85"/>
      <c r="T10" s="85"/>
      <c r="U10" s="85"/>
      <c r="V10" s="85"/>
      <c r="W10" s="85"/>
      <c r="X10" s="85"/>
      <c r="Y10" s="85"/>
      <c r="Z10" s="90"/>
      <c r="AA10" s="93">
        <f aca="true" t="shared" si="7" ref="AA10:AW10">SUM(AA11:AA13)</f>
        <v>0.906122</v>
      </c>
      <c r="AB10" s="88">
        <f t="shared" si="7"/>
        <v>1.082318</v>
      </c>
      <c r="AC10" s="88">
        <f t="shared" si="7"/>
        <v>0.8716969999999999</v>
      </c>
      <c r="AD10" s="88">
        <f t="shared" si="7"/>
        <v>0.912764</v>
      </c>
      <c r="AE10" s="88">
        <f t="shared" si="7"/>
        <v>0.877596</v>
      </c>
      <c r="AF10" s="88">
        <f t="shared" si="7"/>
        <v>1.1879140000000001</v>
      </c>
      <c r="AG10" s="88">
        <f t="shared" si="7"/>
        <v>1.05451</v>
      </c>
      <c r="AH10" s="88">
        <f t="shared" si="7"/>
        <v>1.201849</v>
      </c>
      <c r="AI10" s="88">
        <f t="shared" si="7"/>
        <v>1.434276</v>
      </c>
      <c r="AJ10" s="88">
        <f t="shared" si="7"/>
        <v>1.3211840000000001</v>
      </c>
      <c r="AK10" s="88">
        <f t="shared" si="7"/>
        <v>1.720815</v>
      </c>
      <c r="AL10" s="88">
        <f t="shared" si="7"/>
        <v>0.965434</v>
      </c>
      <c r="AM10" s="88">
        <f t="shared" si="7"/>
        <v>0.9349810000000001</v>
      </c>
      <c r="AN10" s="88">
        <f t="shared" si="7"/>
        <v>0.6762170000000001</v>
      </c>
      <c r="AO10" s="88">
        <f t="shared" si="7"/>
        <v>0</v>
      </c>
      <c r="AP10" s="88">
        <f t="shared" si="7"/>
        <v>0</v>
      </c>
      <c r="AQ10" s="88">
        <f t="shared" si="7"/>
        <v>0</v>
      </c>
      <c r="AR10" s="88">
        <f t="shared" si="7"/>
        <v>0</v>
      </c>
      <c r="AS10" s="88">
        <f t="shared" si="7"/>
        <v>0</v>
      </c>
      <c r="AT10" s="88">
        <f t="shared" si="7"/>
        <v>0</v>
      </c>
      <c r="AU10" s="88">
        <f t="shared" si="7"/>
        <v>0</v>
      </c>
      <c r="AV10" s="88">
        <f t="shared" si="7"/>
        <v>0</v>
      </c>
      <c r="AW10" s="88">
        <f t="shared" si="7"/>
        <v>0</v>
      </c>
      <c r="AX10" s="111"/>
      <c r="AY10" s="87"/>
      <c r="AZ10" s="85"/>
      <c r="BA10" s="85"/>
      <c r="BB10" s="85"/>
      <c r="BC10" s="85"/>
      <c r="BD10" s="85"/>
      <c r="BE10" s="85"/>
      <c r="BF10" s="85"/>
      <c r="BG10" s="85"/>
      <c r="BH10" s="85"/>
      <c r="BI10" s="85"/>
      <c r="BJ10" s="85"/>
      <c r="BK10" s="88"/>
      <c r="BL10" s="88"/>
      <c r="BM10" s="88"/>
      <c r="BN10" s="88"/>
      <c r="BO10" s="88"/>
      <c r="BP10" s="88"/>
      <c r="BQ10" s="88"/>
      <c r="BR10" s="88"/>
      <c r="BS10" s="88"/>
      <c r="BT10" s="88"/>
      <c r="BU10" s="88"/>
      <c r="BV10" s="111"/>
      <c r="BW10" s="87">
        <f aca="true" t="shared" si="8" ref="BW10:CB10">SUM(BW11:BW13)</f>
        <v>1.2585389999999999</v>
      </c>
      <c r="BX10" s="85">
        <f t="shared" si="8"/>
        <v>1.401645</v>
      </c>
      <c r="BY10" s="85">
        <f t="shared" si="8"/>
        <v>1.191024</v>
      </c>
      <c r="BZ10" s="85">
        <f t="shared" si="8"/>
        <v>1.232091</v>
      </c>
      <c r="CA10" s="85">
        <f t="shared" si="8"/>
        <v>1.196923</v>
      </c>
      <c r="CB10" s="85">
        <f t="shared" si="8"/>
        <v>4.095633</v>
      </c>
      <c r="CC10" s="85">
        <f aca="true" t="shared" si="9" ref="CC10:CH10">SUM(CC11:CC13)</f>
        <v>4.0669640000000005</v>
      </c>
      <c r="CD10" s="85">
        <f t="shared" si="9"/>
        <v>4.398923999999999</v>
      </c>
      <c r="CE10" s="85">
        <f t="shared" si="9"/>
        <v>4.729167</v>
      </c>
      <c r="CF10" s="85">
        <f t="shared" si="9"/>
        <v>4.5549669999999995</v>
      </c>
      <c r="CG10" s="85">
        <f t="shared" si="9"/>
        <v>5.00507</v>
      </c>
      <c r="CH10" s="85">
        <f t="shared" si="9"/>
        <v>3.333985</v>
      </c>
      <c r="CI10" s="85">
        <f>SUM(CI11:CI13)</f>
        <v>3.239469</v>
      </c>
      <c r="CJ10" s="85">
        <f>SUM(CJ11:CJ13)</f>
        <v>3.022146</v>
      </c>
      <c r="CK10" s="88"/>
      <c r="CL10" s="88"/>
      <c r="CM10" s="88"/>
      <c r="CN10" s="88"/>
      <c r="CO10" s="88"/>
      <c r="CP10" s="88"/>
      <c r="CQ10" s="88"/>
      <c r="CR10" s="88"/>
      <c r="CS10" s="88"/>
      <c r="CT10" s="111"/>
    </row>
    <row r="11" spans="2:98" ht="12.75">
      <c r="B11" s="13" t="s">
        <v>2</v>
      </c>
      <c r="C11" s="14"/>
      <c r="D11" s="14"/>
      <c r="E11" s="14"/>
      <c r="F11" s="14"/>
      <c r="G11" s="14"/>
      <c r="H11" s="14">
        <v>0.508547</v>
      </c>
      <c r="I11" s="14">
        <v>0.536453</v>
      </c>
      <c r="J11" s="14">
        <v>0.676574</v>
      </c>
      <c r="K11" s="14">
        <v>0.704402</v>
      </c>
      <c r="L11" s="14">
        <v>0.562626</v>
      </c>
      <c r="M11" s="14">
        <v>0.603143</v>
      </c>
      <c r="N11" s="14">
        <v>0.469424</v>
      </c>
      <c r="O11" s="14">
        <v>0.383714</v>
      </c>
      <c r="P11" s="14">
        <v>0.33145</v>
      </c>
      <c r="Q11" s="14"/>
      <c r="R11" s="14"/>
      <c r="S11" s="14"/>
      <c r="T11" s="14"/>
      <c r="U11" s="14"/>
      <c r="V11" s="14"/>
      <c r="W11" s="14"/>
      <c r="X11" s="14"/>
      <c r="Y11" s="14"/>
      <c r="Z11" s="97"/>
      <c r="AA11" s="94">
        <v>0.170563</v>
      </c>
      <c r="AB11" s="94">
        <v>0.345432</v>
      </c>
      <c r="AC11" s="94">
        <v>0.175036</v>
      </c>
      <c r="AD11" s="94">
        <v>0.216202</v>
      </c>
      <c r="AE11" s="94">
        <v>0.179066</v>
      </c>
      <c r="AF11" s="94">
        <v>0.491352</v>
      </c>
      <c r="AG11" s="94">
        <v>0.381483</v>
      </c>
      <c r="AH11" s="94">
        <v>0.357916</v>
      </c>
      <c r="AI11" s="94">
        <v>0.614851</v>
      </c>
      <c r="AJ11" s="94">
        <v>0.320808</v>
      </c>
      <c r="AK11" s="94">
        <v>0.437294</v>
      </c>
      <c r="AL11" s="94">
        <v>0.146465</v>
      </c>
      <c r="AM11" s="94">
        <v>0.150739</v>
      </c>
      <c r="AN11" s="94">
        <v>0.163786</v>
      </c>
      <c r="AO11" s="94"/>
      <c r="AP11" s="94"/>
      <c r="AQ11" s="94"/>
      <c r="AR11" s="94"/>
      <c r="AS11" s="94"/>
      <c r="AT11" s="94"/>
      <c r="AU11" s="94"/>
      <c r="AV11" s="94"/>
      <c r="AW11" s="94"/>
      <c r="AX11" s="97"/>
      <c r="AY11" s="94"/>
      <c r="AZ11" s="14"/>
      <c r="BA11" s="14"/>
      <c r="BB11" s="14"/>
      <c r="BC11" s="14"/>
      <c r="BD11" s="14"/>
      <c r="BE11" s="14"/>
      <c r="BF11" s="14"/>
      <c r="BG11" s="14"/>
      <c r="BH11" s="14"/>
      <c r="BI11" s="14"/>
      <c r="BJ11" s="14"/>
      <c r="BK11" s="94"/>
      <c r="BL11" s="94"/>
      <c r="BM11" s="94"/>
      <c r="BN11" s="94"/>
      <c r="BO11" s="94"/>
      <c r="BP11" s="94"/>
      <c r="BQ11" s="94"/>
      <c r="BR11" s="94"/>
      <c r="BS11" s="94"/>
      <c r="BT11" s="94"/>
      <c r="BU11" s="94"/>
      <c r="BV11" s="97"/>
      <c r="BW11" s="94">
        <f aca="true" t="shared" si="10" ref="BW11:CJ13">C11+AA11+AY11</f>
        <v>0.170563</v>
      </c>
      <c r="BX11" s="14">
        <f t="shared" si="10"/>
        <v>0.345432</v>
      </c>
      <c r="BY11" s="14">
        <f t="shared" si="10"/>
        <v>0.175036</v>
      </c>
      <c r="BZ11" s="14">
        <f t="shared" si="10"/>
        <v>0.216202</v>
      </c>
      <c r="CA11" s="14">
        <f t="shared" si="10"/>
        <v>0.179066</v>
      </c>
      <c r="CB11" s="14">
        <f t="shared" si="10"/>
        <v>0.999899</v>
      </c>
      <c r="CC11" s="14">
        <f t="shared" si="10"/>
        <v>0.917936</v>
      </c>
      <c r="CD11" s="14">
        <f t="shared" si="10"/>
        <v>1.03449</v>
      </c>
      <c r="CE11" s="14">
        <f t="shared" si="10"/>
        <v>1.319253</v>
      </c>
      <c r="CF11" s="14">
        <f t="shared" si="10"/>
        <v>0.8834339999999999</v>
      </c>
      <c r="CG11" s="14">
        <f t="shared" si="10"/>
        <v>1.040437</v>
      </c>
      <c r="CH11" s="14">
        <f t="shared" si="10"/>
        <v>0.615889</v>
      </c>
      <c r="CI11" s="14">
        <f t="shared" si="10"/>
        <v>0.5344530000000001</v>
      </c>
      <c r="CJ11" s="14">
        <f t="shared" si="10"/>
        <v>0.495236</v>
      </c>
      <c r="CK11" s="94"/>
      <c r="CL11" s="94"/>
      <c r="CM11" s="94"/>
      <c r="CN11" s="94"/>
      <c r="CO11" s="94"/>
      <c r="CP11" s="94"/>
      <c r="CQ11" s="94"/>
      <c r="CR11" s="94"/>
      <c r="CS11" s="94"/>
      <c r="CT11" s="97"/>
    </row>
    <row r="12" spans="2:98" ht="12.75">
      <c r="B12" s="13" t="s">
        <v>3</v>
      </c>
      <c r="C12" s="14"/>
      <c r="D12" s="14"/>
      <c r="E12" s="14"/>
      <c r="F12" s="14"/>
      <c r="G12" s="14"/>
      <c r="H12" s="14">
        <v>0.762973</v>
      </c>
      <c r="I12" s="14">
        <v>1.087571</v>
      </c>
      <c r="J12" s="14">
        <v>1.105737</v>
      </c>
      <c r="K12" s="14">
        <v>0.779325</v>
      </c>
      <c r="L12" s="14">
        <v>0.908912</v>
      </c>
      <c r="M12" s="14">
        <v>0.927413</v>
      </c>
      <c r="N12" s="14">
        <v>0.551283</v>
      </c>
      <c r="O12" s="14">
        <v>0.610121</v>
      </c>
      <c r="P12" s="14">
        <v>0.719829</v>
      </c>
      <c r="Q12" s="14"/>
      <c r="R12" s="14"/>
      <c r="S12" s="14"/>
      <c r="T12" s="14"/>
      <c r="U12" s="14"/>
      <c r="V12" s="14"/>
      <c r="W12" s="14"/>
      <c r="X12" s="14"/>
      <c r="Y12" s="14"/>
      <c r="Z12" s="97"/>
      <c r="AA12" s="94">
        <v>0.281897</v>
      </c>
      <c r="AB12" s="94">
        <v>0.281897</v>
      </c>
      <c r="AC12" s="94">
        <v>0.241672</v>
      </c>
      <c r="AD12" s="94">
        <v>0.243628</v>
      </c>
      <c r="AE12" s="94">
        <v>0.245596</v>
      </c>
      <c r="AF12" s="94">
        <v>0</v>
      </c>
      <c r="AG12" s="94"/>
      <c r="AH12" s="94">
        <v>0.193449</v>
      </c>
      <c r="AI12" s="94">
        <v>0.193449</v>
      </c>
      <c r="AJ12" s="94">
        <v>0.394989</v>
      </c>
      <c r="AK12" s="94">
        <v>0.698723</v>
      </c>
      <c r="AL12" s="94">
        <v>0.304171</v>
      </c>
      <c r="AM12" s="94">
        <v>0.290033</v>
      </c>
      <c r="AN12" s="94">
        <v>0.016139</v>
      </c>
      <c r="AO12" s="94"/>
      <c r="AP12" s="94"/>
      <c r="AQ12" s="94"/>
      <c r="AR12" s="94"/>
      <c r="AS12" s="94"/>
      <c r="AT12" s="94"/>
      <c r="AU12" s="94"/>
      <c r="AV12" s="94"/>
      <c r="AW12" s="94"/>
      <c r="AX12" s="97"/>
      <c r="AY12" s="94"/>
      <c r="AZ12" s="14"/>
      <c r="BA12" s="14"/>
      <c r="BB12" s="14"/>
      <c r="BC12" s="14"/>
      <c r="BD12" s="14"/>
      <c r="BE12" s="14"/>
      <c r="BF12" s="14"/>
      <c r="BG12" s="14"/>
      <c r="BH12" s="14"/>
      <c r="BI12" s="14"/>
      <c r="BJ12" s="14"/>
      <c r="BK12" s="94"/>
      <c r="BL12" s="94"/>
      <c r="BM12" s="94"/>
      <c r="BN12" s="94"/>
      <c r="BO12" s="94"/>
      <c r="BP12" s="94"/>
      <c r="BQ12" s="94"/>
      <c r="BR12" s="94"/>
      <c r="BS12" s="94"/>
      <c r="BT12" s="94"/>
      <c r="BU12" s="94"/>
      <c r="BV12" s="97"/>
      <c r="BW12" s="94">
        <f t="shared" si="10"/>
        <v>0.281897</v>
      </c>
      <c r="BX12" s="14">
        <f t="shared" si="10"/>
        <v>0.281897</v>
      </c>
      <c r="BY12" s="14">
        <f t="shared" si="10"/>
        <v>0.241672</v>
      </c>
      <c r="BZ12" s="14">
        <f t="shared" si="10"/>
        <v>0.243628</v>
      </c>
      <c r="CA12" s="14">
        <f t="shared" si="10"/>
        <v>0.245596</v>
      </c>
      <c r="CB12" s="14">
        <f t="shared" si="10"/>
        <v>0.762973</v>
      </c>
      <c r="CC12" s="14">
        <f t="shared" si="10"/>
        <v>1.087571</v>
      </c>
      <c r="CD12" s="14">
        <f t="shared" si="10"/>
        <v>1.299186</v>
      </c>
      <c r="CE12" s="14">
        <f t="shared" si="10"/>
        <v>0.972774</v>
      </c>
      <c r="CF12" s="14">
        <f t="shared" si="10"/>
        <v>1.303901</v>
      </c>
      <c r="CG12" s="14">
        <f t="shared" si="10"/>
        <v>1.626136</v>
      </c>
      <c r="CH12" s="14">
        <f t="shared" si="10"/>
        <v>0.8554539999999999</v>
      </c>
      <c r="CI12" s="14">
        <f t="shared" si="10"/>
        <v>0.900154</v>
      </c>
      <c r="CJ12" s="14">
        <f t="shared" si="10"/>
        <v>0.7359680000000001</v>
      </c>
      <c r="CK12" s="94"/>
      <c r="CL12" s="94"/>
      <c r="CM12" s="94"/>
      <c r="CN12" s="94"/>
      <c r="CO12" s="94"/>
      <c r="CP12" s="94"/>
      <c r="CQ12" s="94"/>
      <c r="CR12" s="94"/>
      <c r="CS12" s="94"/>
      <c r="CT12" s="97"/>
    </row>
    <row r="13" spans="2:98" ht="12.75">
      <c r="B13" s="13" t="s">
        <v>4</v>
      </c>
      <c r="C13" s="14">
        <v>0.352417</v>
      </c>
      <c r="D13" s="14">
        <v>0.319327</v>
      </c>
      <c r="E13" s="14">
        <v>0.319327</v>
      </c>
      <c r="F13" s="14">
        <v>0.319327</v>
      </c>
      <c r="G13" s="14">
        <v>0.319327</v>
      </c>
      <c r="H13" s="14">
        <v>1.636199</v>
      </c>
      <c r="I13" s="14">
        <v>1.38843</v>
      </c>
      <c r="J13" s="14">
        <v>1.414764</v>
      </c>
      <c r="K13" s="14">
        <v>1.811164</v>
      </c>
      <c r="L13" s="14">
        <v>1.762245</v>
      </c>
      <c r="M13" s="14">
        <v>1.753699</v>
      </c>
      <c r="N13" s="14">
        <v>1.347844</v>
      </c>
      <c r="O13" s="14">
        <v>1.310653</v>
      </c>
      <c r="P13" s="14">
        <v>1.29465</v>
      </c>
      <c r="Q13" s="14"/>
      <c r="R13" s="14"/>
      <c r="S13" s="14"/>
      <c r="T13" s="14"/>
      <c r="U13" s="14"/>
      <c r="V13" s="14"/>
      <c r="W13" s="14"/>
      <c r="X13" s="14"/>
      <c r="Y13" s="14"/>
      <c r="Z13" s="97"/>
      <c r="AA13" s="94">
        <v>0.453662</v>
      </c>
      <c r="AB13" s="94">
        <v>0.454989</v>
      </c>
      <c r="AC13" s="94">
        <v>0.454989</v>
      </c>
      <c r="AD13" s="94">
        <v>0.452934</v>
      </c>
      <c r="AE13" s="94">
        <v>0.452934</v>
      </c>
      <c r="AF13" s="94">
        <v>0.696562</v>
      </c>
      <c r="AG13" s="94">
        <v>0.673027</v>
      </c>
      <c r="AH13" s="94">
        <v>0.650484</v>
      </c>
      <c r="AI13" s="94">
        <v>0.625976</v>
      </c>
      <c r="AJ13" s="94">
        <v>0.605387</v>
      </c>
      <c r="AK13" s="94">
        <v>0.584798</v>
      </c>
      <c r="AL13" s="94">
        <v>0.514798</v>
      </c>
      <c r="AM13" s="94">
        <v>0.494209</v>
      </c>
      <c r="AN13" s="94">
        <v>0.496292</v>
      </c>
      <c r="AO13" s="94"/>
      <c r="AP13" s="94"/>
      <c r="AQ13" s="94"/>
      <c r="AR13" s="94"/>
      <c r="AS13" s="94"/>
      <c r="AT13" s="94"/>
      <c r="AU13" s="94"/>
      <c r="AV13" s="94"/>
      <c r="AW13" s="94"/>
      <c r="AX13" s="97"/>
      <c r="AY13" s="94"/>
      <c r="AZ13" s="14"/>
      <c r="BA13" s="14"/>
      <c r="BB13" s="14"/>
      <c r="BC13" s="14"/>
      <c r="BD13" s="14"/>
      <c r="BE13" s="14"/>
      <c r="BF13" s="14"/>
      <c r="BG13" s="14"/>
      <c r="BH13" s="14"/>
      <c r="BI13" s="14"/>
      <c r="BJ13" s="14"/>
      <c r="BK13" s="94"/>
      <c r="BL13" s="94"/>
      <c r="BM13" s="94"/>
      <c r="BN13" s="94"/>
      <c r="BO13" s="94"/>
      <c r="BP13" s="94"/>
      <c r="BQ13" s="94"/>
      <c r="BR13" s="94"/>
      <c r="BS13" s="94"/>
      <c r="BT13" s="94"/>
      <c r="BU13" s="94"/>
      <c r="BV13" s="97"/>
      <c r="BW13" s="94">
        <f t="shared" si="10"/>
        <v>0.806079</v>
      </c>
      <c r="BX13" s="14">
        <f t="shared" si="10"/>
        <v>0.774316</v>
      </c>
      <c r="BY13" s="14">
        <f t="shared" si="10"/>
        <v>0.774316</v>
      </c>
      <c r="BZ13" s="14">
        <f t="shared" si="10"/>
        <v>0.7722610000000001</v>
      </c>
      <c r="CA13" s="14">
        <f t="shared" si="10"/>
        <v>0.7722610000000001</v>
      </c>
      <c r="CB13" s="14">
        <f t="shared" si="10"/>
        <v>2.332761</v>
      </c>
      <c r="CC13" s="14">
        <f t="shared" si="10"/>
        <v>2.061457</v>
      </c>
      <c r="CD13" s="14">
        <f t="shared" si="10"/>
        <v>2.065248</v>
      </c>
      <c r="CE13" s="14">
        <f t="shared" si="10"/>
        <v>2.43714</v>
      </c>
      <c r="CF13" s="14">
        <f t="shared" si="10"/>
        <v>2.367632</v>
      </c>
      <c r="CG13" s="14">
        <f t="shared" si="10"/>
        <v>2.338497</v>
      </c>
      <c r="CH13" s="14">
        <f t="shared" si="10"/>
        <v>1.8626420000000001</v>
      </c>
      <c r="CI13" s="14">
        <f t="shared" si="10"/>
        <v>1.804862</v>
      </c>
      <c r="CJ13" s="14">
        <f t="shared" si="10"/>
        <v>1.790942</v>
      </c>
      <c r="CK13" s="94"/>
      <c r="CL13" s="94"/>
      <c r="CM13" s="94"/>
      <c r="CN13" s="94"/>
      <c r="CO13" s="94"/>
      <c r="CP13" s="94"/>
      <c r="CQ13" s="94"/>
      <c r="CR13" s="94"/>
      <c r="CS13" s="94"/>
      <c r="CT13" s="97"/>
    </row>
    <row r="14" spans="2:98" s="82" customFormat="1" ht="26.25">
      <c r="B14" s="83" t="s">
        <v>8</v>
      </c>
      <c r="C14" s="85"/>
      <c r="D14" s="85"/>
      <c r="E14" s="85"/>
      <c r="F14" s="85"/>
      <c r="G14" s="85"/>
      <c r="H14" s="85">
        <f aca="true" t="shared" si="11" ref="H14:M14">H15+H16+H17</f>
        <v>0.444071</v>
      </c>
      <c r="I14" s="85">
        <f t="shared" si="11"/>
        <v>0.220654</v>
      </c>
      <c r="J14" s="85">
        <f t="shared" si="11"/>
        <v>0.220654</v>
      </c>
      <c r="K14" s="85">
        <f t="shared" si="11"/>
        <v>0.220654</v>
      </c>
      <c r="L14" s="85">
        <f t="shared" si="11"/>
        <v>0.220654</v>
      </c>
      <c r="M14" s="85">
        <f t="shared" si="11"/>
        <v>0.220654</v>
      </c>
      <c r="N14" s="85"/>
      <c r="O14" s="85">
        <f>SUM(O15:O17)</f>
        <v>0.668191</v>
      </c>
      <c r="P14" s="85">
        <f>SUM(P15:P17)</f>
        <v>0.668191</v>
      </c>
      <c r="Q14" s="85"/>
      <c r="R14" s="85"/>
      <c r="S14" s="85"/>
      <c r="T14" s="85"/>
      <c r="U14" s="85"/>
      <c r="V14" s="85"/>
      <c r="W14" s="85"/>
      <c r="X14" s="85"/>
      <c r="Y14" s="85"/>
      <c r="Z14" s="90"/>
      <c r="AA14" s="93">
        <f aca="true" t="shared" si="12" ref="AA14:AN14">SUM(AA15:AA17)</f>
        <v>1.5574890000000001</v>
      </c>
      <c r="AB14" s="88">
        <f t="shared" si="12"/>
        <v>1.5574890000000001</v>
      </c>
      <c r="AC14" s="88">
        <f t="shared" si="12"/>
        <v>0.547332</v>
      </c>
      <c r="AD14" s="88">
        <f t="shared" si="12"/>
        <v>1.424506</v>
      </c>
      <c r="AE14" s="88">
        <f t="shared" si="12"/>
        <v>1.264003</v>
      </c>
      <c r="AF14" s="88">
        <f t="shared" si="12"/>
        <v>1.2979129999999999</v>
      </c>
      <c r="AG14" s="88">
        <f t="shared" si="12"/>
        <v>1.5099179999999999</v>
      </c>
      <c r="AH14" s="88">
        <f t="shared" si="12"/>
        <v>1.6007289999999998</v>
      </c>
      <c r="AI14" s="88">
        <f t="shared" si="12"/>
        <v>1.512193</v>
      </c>
      <c r="AJ14" s="88">
        <f t="shared" si="12"/>
        <v>1.49635</v>
      </c>
      <c r="AK14" s="88">
        <f t="shared" si="12"/>
        <v>1.380403</v>
      </c>
      <c r="AL14" s="88">
        <f t="shared" si="12"/>
        <v>0.764879</v>
      </c>
      <c r="AM14" s="88">
        <f t="shared" si="12"/>
        <v>0.753657</v>
      </c>
      <c r="AN14" s="88">
        <f t="shared" si="12"/>
        <v>0.639036</v>
      </c>
      <c r="AO14" s="88"/>
      <c r="AP14" s="88"/>
      <c r="AQ14" s="88"/>
      <c r="AR14" s="88"/>
      <c r="AS14" s="88"/>
      <c r="AT14" s="88"/>
      <c r="AU14" s="88"/>
      <c r="AV14" s="88"/>
      <c r="AW14" s="88"/>
      <c r="AX14" s="111"/>
      <c r="AY14" s="87"/>
      <c r="AZ14" s="85"/>
      <c r="BA14" s="85"/>
      <c r="BB14" s="85"/>
      <c r="BC14" s="85"/>
      <c r="BD14" s="85"/>
      <c r="BE14" s="85"/>
      <c r="BF14" s="85"/>
      <c r="BG14" s="85"/>
      <c r="BH14" s="85"/>
      <c r="BI14" s="85"/>
      <c r="BJ14" s="85"/>
      <c r="BK14" s="88"/>
      <c r="BL14" s="88"/>
      <c r="BM14" s="88"/>
      <c r="BN14" s="88"/>
      <c r="BO14" s="88"/>
      <c r="BP14" s="88"/>
      <c r="BQ14" s="88"/>
      <c r="BR14" s="88"/>
      <c r="BS14" s="88"/>
      <c r="BT14" s="88"/>
      <c r="BU14" s="88"/>
      <c r="BV14" s="111"/>
      <c r="BW14" s="87">
        <f aca="true" t="shared" si="13" ref="BW14:CB14">SUM(BW15:BW17)</f>
        <v>1.5574890000000001</v>
      </c>
      <c r="BX14" s="85">
        <f t="shared" si="13"/>
        <v>1.5574890000000001</v>
      </c>
      <c r="BY14" s="85">
        <f t="shared" si="13"/>
        <v>0.547332</v>
      </c>
      <c r="BZ14" s="85">
        <f t="shared" si="13"/>
        <v>1.424506</v>
      </c>
      <c r="CA14" s="85">
        <f t="shared" si="13"/>
        <v>1.264003</v>
      </c>
      <c r="CB14" s="85">
        <f t="shared" si="13"/>
        <v>1.741984</v>
      </c>
      <c r="CC14" s="85">
        <f aca="true" t="shared" si="14" ref="CC14:CH14">SUM(CC15:CC17)</f>
        <v>1.7305719999999998</v>
      </c>
      <c r="CD14" s="85">
        <f t="shared" si="14"/>
        <v>1.8213829999999998</v>
      </c>
      <c r="CE14" s="85">
        <f t="shared" si="14"/>
        <v>1.732847</v>
      </c>
      <c r="CF14" s="85">
        <f t="shared" si="14"/>
        <v>1.7170040000000002</v>
      </c>
      <c r="CG14" s="85">
        <f t="shared" si="14"/>
        <v>1.601057</v>
      </c>
      <c r="CH14" s="85">
        <f t="shared" si="14"/>
        <v>0.764879</v>
      </c>
      <c r="CI14" s="85">
        <f>SUM(CI15:CI17)</f>
        <v>1.421848</v>
      </c>
      <c r="CJ14" s="85">
        <f>SUM(CJ15:CJ17)</f>
        <v>1.3072270000000001</v>
      </c>
      <c r="CK14" s="88"/>
      <c r="CL14" s="88"/>
      <c r="CM14" s="88"/>
      <c r="CN14" s="88"/>
      <c r="CO14" s="88"/>
      <c r="CP14" s="88"/>
      <c r="CQ14" s="88"/>
      <c r="CR14" s="88"/>
      <c r="CS14" s="88"/>
      <c r="CT14" s="111"/>
    </row>
    <row r="15" spans="2:98" ht="12.75">
      <c r="B15" s="13" t="s">
        <v>2</v>
      </c>
      <c r="C15" s="14"/>
      <c r="D15" s="14"/>
      <c r="E15" s="14"/>
      <c r="F15" s="14"/>
      <c r="G15" s="14"/>
      <c r="H15" s="14"/>
      <c r="I15" s="14"/>
      <c r="J15" s="14"/>
      <c r="K15" s="14"/>
      <c r="L15" s="14"/>
      <c r="M15" s="14"/>
      <c r="N15" s="14"/>
      <c r="O15" s="14"/>
      <c r="P15" s="14"/>
      <c r="Q15" s="14"/>
      <c r="R15" s="14"/>
      <c r="S15" s="14"/>
      <c r="T15" s="14"/>
      <c r="U15" s="14"/>
      <c r="V15" s="14"/>
      <c r="W15" s="14"/>
      <c r="X15" s="14"/>
      <c r="Y15" s="14"/>
      <c r="Z15" s="97"/>
      <c r="AA15" s="94">
        <v>0.015948</v>
      </c>
      <c r="AB15" s="94">
        <v>0.015948</v>
      </c>
      <c r="AC15" s="94">
        <v>0.074281</v>
      </c>
      <c r="AD15" s="94">
        <v>0.132745</v>
      </c>
      <c r="AE15" s="94">
        <v>0.02391</v>
      </c>
      <c r="AF15" s="94">
        <v>0.05782</v>
      </c>
      <c r="AG15" s="94">
        <v>0.269825</v>
      </c>
      <c r="AH15" s="94">
        <v>0.230036</v>
      </c>
      <c r="AI15" s="94">
        <v>0.2721</v>
      </c>
      <c r="AJ15" s="94">
        <v>0.256257</v>
      </c>
      <c r="AK15" s="94">
        <v>0.14031</v>
      </c>
      <c r="AL15" s="94">
        <v>0.068314</v>
      </c>
      <c r="AM15" s="94">
        <v>0.057092</v>
      </c>
      <c r="AN15" s="94">
        <v>0.042471</v>
      </c>
      <c r="AO15" s="94"/>
      <c r="AP15" s="94"/>
      <c r="AQ15" s="94"/>
      <c r="AR15" s="94"/>
      <c r="AS15" s="94"/>
      <c r="AT15" s="94"/>
      <c r="AU15" s="94"/>
      <c r="AV15" s="94"/>
      <c r="AW15" s="94"/>
      <c r="AX15" s="97"/>
      <c r="AY15" s="94"/>
      <c r="AZ15" s="14"/>
      <c r="BA15" s="14"/>
      <c r="BB15" s="14"/>
      <c r="BC15" s="14"/>
      <c r="BD15" s="14"/>
      <c r="BE15" s="14"/>
      <c r="BF15" s="14"/>
      <c r="BG15" s="14"/>
      <c r="BH15" s="14"/>
      <c r="BI15" s="14"/>
      <c r="BJ15" s="14"/>
      <c r="BK15" s="94"/>
      <c r="BL15" s="94"/>
      <c r="BM15" s="94"/>
      <c r="BN15" s="94"/>
      <c r="BO15" s="94"/>
      <c r="BP15" s="94"/>
      <c r="BQ15" s="94"/>
      <c r="BR15" s="94"/>
      <c r="BS15" s="94"/>
      <c r="BT15" s="94"/>
      <c r="BU15" s="94"/>
      <c r="BV15" s="97"/>
      <c r="BW15" s="94">
        <f aca="true" t="shared" si="15" ref="BW15:CJ17">C15+AA15+AY15</f>
        <v>0.015948</v>
      </c>
      <c r="BX15" s="14">
        <f t="shared" si="15"/>
        <v>0.015948</v>
      </c>
      <c r="BY15" s="14">
        <f t="shared" si="15"/>
        <v>0.074281</v>
      </c>
      <c r="BZ15" s="14">
        <f t="shared" si="15"/>
        <v>0.132745</v>
      </c>
      <c r="CA15" s="14">
        <f t="shared" si="15"/>
        <v>0.02391</v>
      </c>
      <c r="CB15" s="14">
        <f t="shared" si="15"/>
        <v>0.05782</v>
      </c>
      <c r="CC15" s="14">
        <f t="shared" si="15"/>
        <v>0.269825</v>
      </c>
      <c r="CD15" s="14">
        <f t="shared" si="15"/>
        <v>0.230036</v>
      </c>
      <c r="CE15" s="14">
        <f t="shared" si="15"/>
        <v>0.2721</v>
      </c>
      <c r="CF15" s="14">
        <f t="shared" si="15"/>
        <v>0.256257</v>
      </c>
      <c r="CG15" s="14">
        <f t="shared" si="15"/>
        <v>0.14031</v>
      </c>
      <c r="CH15" s="14">
        <f t="shared" si="15"/>
        <v>0.068314</v>
      </c>
      <c r="CI15" s="14">
        <f t="shared" si="15"/>
        <v>0.057092</v>
      </c>
      <c r="CJ15" s="14">
        <f t="shared" si="15"/>
        <v>0.042471</v>
      </c>
      <c r="CK15" s="94"/>
      <c r="CL15" s="94"/>
      <c r="CM15" s="94"/>
      <c r="CN15" s="94"/>
      <c r="CO15" s="94"/>
      <c r="CP15" s="94"/>
      <c r="CQ15" s="94"/>
      <c r="CR15" s="94"/>
      <c r="CS15" s="94"/>
      <c r="CT15" s="97"/>
    </row>
    <row r="16" spans="2:98" ht="12.75">
      <c r="B16" s="13" t="s">
        <v>3</v>
      </c>
      <c r="C16" s="18"/>
      <c r="D16" s="18"/>
      <c r="E16" s="18"/>
      <c r="F16" s="18"/>
      <c r="G16" s="18"/>
      <c r="H16" s="18"/>
      <c r="I16" s="18"/>
      <c r="J16" s="18"/>
      <c r="K16" s="18"/>
      <c r="L16" s="18"/>
      <c r="M16" s="18"/>
      <c r="N16" s="18"/>
      <c r="O16" s="18"/>
      <c r="P16" s="18"/>
      <c r="Q16" s="18"/>
      <c r="R16" s="18"/>
      <c r="S16" s="18"/>
      <c r="T16" s="18"/>
      <c r="U16" s="18"/>
      <c r="V16" s="18"/>
      <c r="W16" s="18"/>
      <c r="X16" s="18"/>
      <c r="Y16" s="18"/>
      <c r="Z16" s="92"/>
      <c r="AA16" s="17">
        <v>1.541541</v>
      </c>
      <c r="AB16" s="18">
        <v>1.541541</v>
      </c>
      <c r="AC16" s="18">
        <v>0.473051</v>
      </c>
      <c r="AD16" s="18">
        <v>1.291761</v>
      </c>
      <c r="AE16" s="18">
        <v>1.240093</v>
      </c>
      <c r="AF16" s="18">
        <v>1.240093</v>
      </c>
      <c r="AG16" s="18">
        <v>1.240093</v>
      </c>
      <c r="AH16" s="18">
        <v>1.370693</v>
      </c>
      <c r="AI16" s="18">
        <v>0.696565</v>
      </c>
      <c r="AJ16" s="18">
        <v>0.696565</v>
      </c>
      <c r="AK16" s="18">
        <v>0.696565</v>
      </c>
      <c r="AL16" s="18">
        <v>0.696565</v>
      </c>
      <c r="AM16" s="18">
        <v>0.588776</v>
      </c>
      <c r="AN16" s="18">
        <v>0.488776</v>
      </c>
      <c r="AO16" s="18"/>
      <c r="AP16" s="18"/>
      <c r="AQ16" s="18"/>
      <c r="AR16" s="18"/>
      <c r="AS16" s="18"/>
      <c r="AT16" s="18"/>
      <c r="AU16" s="18"/>
      <c r="AV16" s="18"/>
      <c r="AW16" s="18"/>
      <c r="AX16" s="92"/>
      <c r="AY16" s="17"/>
      <c r="AZ16" s="18"/>
      <c r="BA16" s="18"/>
      <c r="BB16" s="18"/>
      <c r="BC16" s="18"/>
      <c r="BD16" s="18"/>
      <c r="BE16" s="18"/>
      <c r="BF16" s="18"/>
      <c r="BG16" s="18"/>
      <c r="BH16" s="18"/>
      <c r="BI16" s="18"/>
      <c r="BJ16" s="18"/>
      <c r="BK16" s="17"/>
      <c r="BL16" s="18"/>
      <c r="BM16" s="18"/>
      <c r="BN16" s="18"/>
      <c r="BO16" s="18"/>
      <c r="BP16" s="18"/>
      <c r="BQ16" s="18"/>
      <c r="BR16" s="18"/>
      <c r="BS16" s="18"/>
      <c r="BT16" s="18"/>
      <c r="BU16" s="18"/>
      <c r="BV16" s="92"/>
      <c r="BW16" s="17">
        <f t="shared" si="15"/>
        <v>1.541541</v>
      </c>
      <c r="BX16" s="18">
        <f t="shared" si="15"/>
        <v>1.541541</v>
      </c>
      <c r="BY16" s="18">
        <f t="shared" si="15"/>
        <v>0.473051</v>
      </c>
      <c r="BZ16" s="18">
        <f t="shared" si="15"/>
        <v>1.291761</v>
      </c>
      <c r="CA16" s="18">
        <f t="shared" si="15"/>
        <v>1.240093</v>
      </c>
      <c r="CB16" s="18">
        <f t="shared" si="15"/>
        <v>1.240093</v>
      </c>
      <c r="CC16" s="18">
        <f t="shared" si="15"/>
        <v>1.240093</v>
      </c>
      <c r="CD16" s="18">
        <f t="shared" si="15"/>
        <v>1.370693</v>
      </c>
      <c r="CE16" s="18">
        <f t="shared" si="15"/>
        <v>0.696565</v>
      </c>
      <c r="CF16" s="18">
        <f t="shared" si="15"/>
        <v>0.696565</v>
      </c>
      <c r="CG16" s="18">
        <f t="shared" si="15"/>
        <v>0.696565</v>
      </c>
      <c r="CH16" s="18">
        <f t="shared" si="15"/>
        <v>0.696565</v>
      </c>
      <c r="CI16" s="18">
        <f t="shared" si="15"/>
        <v>0.588776</v>
      </c>
      <c r="CJ16" s="18">
        <f t="shared" si="15"/>
        <v>0.488776</v>
      </c>
      <c r="CK16" s="18"/>
      <c r="CL16" s="18"/>
      <c r="CM16" s="18"/>
      <c r="CN16" s="18"/>
      <c r="CO16" s="18"/>
      <c r="CP16" s="18"/>
      <c r="CQ16" s="18"/>
      <c r="CR16" s="18"/>
      <c r="CS16" s="18"/>
      <c r="CT16" s="92"/>
    </row>
    <row r="17" spans="2:98" ht="12.75">
      <c r="B17" s="13" t="s">
        <v>4</v>
      </c>
      <c r="C17" s="18"/>
      <c r="D17" s="18"/>
      <c r="E17" s="18"/>
      <c r="F17" s="18"/>
      <c r="G17" s="18"/>
      <c r="H17" s="18">
        <v>0.444071</v>
      </c>
      <c r="I17" s="18">
        <v>0.220654</v>
      </c>
      <c r="J17" s="18">
        <v>0.220654</v>
      </c>
      <c r="K17" s="18">
        <v>0.220654</v>
      </c>
      <c r="L17" s="18">
        <v>0.220654</v>
      </c>
      <c r="M17" s="18">
        <v>0.220654</v>
      </c>
      <c r="N17" s="18"/>
      <c r="O17" s="18">
        <v>0.668191</v>
      </c>
      <c r="P17" s="18">
        <v>0.668191</v>
      </c>
      <c r="Q17" s="18"/>
      <c r="R17" s="18"/>
      <c r="S17" s="18"/>
      <c r="T17" s="18"/>
      <c r="U17" s="18"/>
      <c r="V17" s="18"/>
      <c r="W17" s="18"/>
      <c r="X17" s="18"/>
      <c r="Y17" s="18"/>
      <c r="Z17" s="92"/>
      <c r="AA17" s="17"/>
      <c r="AB17" s="18"/>
      <c r="AC17" s="18"/>
      <c r="AD17" s="18"/>
      <c r="AE17" s="18"/>
      <c r="AF17" s="18"/>
      <c r="AG17" s="18"/>
      <c r="AH17" s="18"/>
      <c r="AI17" s="18">
        <v>0.543528</v>
      </c>
      <c r="AJ17" s="18">
        <v>0.543528</v>
      </c>
      <c r="AK17" s="18">
        <v>0.543528</v>
      </c>
      <c r="AL17" s="18"/>
      <c r="AM17" s="18">
        <v>0.107789</v>
      </c>
      <c r="AN17" s="18">
        <v>0.107789</v>
      </c>
      <c r="AO17" s="18"/>
      <c r="AP17" s="18"/>
      <c r="AQ17" s="18"/>
      <c r="AR17" s="18"/>
      <c r="AS17" s="18"/>
      <c r="AT17" s="18"/>
      <c r="AU17" s="18"/>
      <c r="AV17" s="18"/>
      <c r="AW17" s="18"/>
      <c r="AX17" s="92"/>
      <c r="AY17" s="17"/>
      <c r="AZ17" s="18"/>
      <c r="BA17" s="18"/>
      <c r="BB17" s="18"/>
      <c r="BC17" s="18"/>
      <c r="BD17" s="18"/>
      <c r="BE17" s="18"/>
      <c r="BF17" s="18"/>
      <c r="BG17" s="18"/>
      <c r="BH17" s="18"/>
      <c r="BI17" s="18"/>
      <c r="BJ17" s="18"/>
      <c r="BK17" s="17"/>
      <c r="BL17" s="18"/>
      <c r="BM17" s="18"/>
      <c r="BN17" s="18"/>
      <c r="BO17" s="18"/>
      <c r="BP17" s="18"/>
      <c r="BQ17" s="18"/>
      <c r="BR17" s="18"/>
      <c r="BS17" s="18"/>
      <c r="BT17" s="18"/>
      <c r="BU17" s="18"/>
      <c r="BV17" s="92"/>
      <c r="BW17" s="17">
        <f t="shared" si="15"/>
        <v>0</v>
      </c>
      <c r="BX17" s="18">
        <f t="shared" si="15"/>
        <v>0</v>
      </c>
      <c r="BY17" s="18">
        <f t="shared" si="15"/>
        <v>0</v>
      </c>
      <c r="BZ17" s="18">
        <f t="shared" si="15"/>
        <v>0</v>
      </c>
      <c r="CA17" s="18">
        <f t="shared" si="15"/>
        <v>0</v>
      </c>
      <c r="CB17" s="18">
        <f t="shared" si="15"/>
        <v>0.444071</v>
      </c>
      <c r="CC17" s="18">
        <f t="shared" si="15"/>
        <v>0.220654</v>
      </c>
      <c r="CD17" s="18">
        <f t="shared" si="15"/>
        <v>0.220654</v>
      </c>
      <c r="CE17" s="18">
        <f t="shared" si="15"/>
        <v>0.764182</v>
      </c>
      <c r="CF17" s="18">
        <f t="shared" si="15"/>
        <v>0.764182</v>
      </c>
      <c r="CG17" s="18">
        <f t="shared" si="15"/>
        <v>0.764182</v>
      </c>
      <c r="CH17" s="18">
        <f t="shared" si="15"/>
        <v>0</v>
      </c>
      <c r="CI17" s="18">
        <f t="shared" si="15"/>
        <v>0.77598</v>
      </c>
      <c r="CJ17" s="18">
        <f t="shared" si="15"/>
        <v>0.77598</v>
      </c>
      <c r="CK17" s="18"/>
      <c r="CL17" s="18"/>
      <c r="CM17" s="18"/>
      <c r="CN17" s="18"/>
      <c r="CO17" s="18"/>
      <c r="CP17" s="18"/>
      <c r="CQ17" s="18"/>
      <c r="CR17" s="18"/>
      <c r="CS17" s="18"/>
      <c r="CT17" s="92"/>
    </row>
    <row r="18" spans="2:98" s="82" customFormat="1" ht="23.25" customHeight="1">
      <c r="B18" s="83" t="s">
        <v>6</v>
      </c>
      <c r="C18" s="85"/>
      <c r="D18" s="85"/>
      <c r="E18" s="85"/>
      <c r="F18" s="85"/>
      <c r="G18" s="85"/>
      <c r="H18" s="85">
        <f aca="true" t="shared" si="16" ref="H18:M18">H19+H20+H21</f>
        <v>1.452932</v>
      </c>
      <c r="I18" s="85">
        <f t="shared" si="16"/>
        <v>0.536595</v>
      </c>
      <c r="J18" s="85">
        <f t="shared" si="16"/>
        <v>0.536595</v>
      </c>
      <c r="K18" s="85">
        <f t="shared" si="16"/>
        <v>0.536595</v>
      </c>
      <c r="L18" s="85">
        <f t="shared" si="16"/>
        <v>0.536595</v>
      </c>
      <c r="M18" s="85">
        <f t="shared" si="16"/>
        <v>0.57804</v>
      </c>
      <c r="N18" s="85"/>
      <c r="O18" s="85"/>
      <c r="P18" s="85"/>
      <c r="Q18" s="85"/>
      <c r="R18" s="85"/>
      <c r="S18" s="85"/>
      <c r="T18" s="85"/>
      <c r="U18" s="85"/>
      <c r="V18" s="85"/>
      <c r="W18" s="85"/>
      <c r="X18" s="85"/>
      <c r="Y18" s="85"/>
      <c r="Z18" s="90"/>
      <c r="AA18" s="93">
        <f aca="true" t="shared" si="17" ref="AA18:AN18">SUM(AA19:AA21)</f>
        <v>0.220406</v>
      </c>
      <c r="AB18" s="88">
        <f t="shared" si="17"/>
        <v>0.217246</v>
      </c>
      <c r="AC18" s="88">
        <f t="shared" si="17"/>
        <v>0.346911</v>
      </c>
      <c r="AD18" s="88">
        <f t="shared" si="17"/>
        <v>0.31343</v>
      </c>
      <c r="AE18" s="88">
        <f t="shared" si="17"/>
        <v>0.31072099999999997</v>
      </c>
      <c r="AF18" s="88">
        <f t="shared" si="17"/>
        <v>0.30531600000000003</v>
      </c>
      <c r="AG18" s="88">
        <f t="shared" si="17"/>
        <v>0.310267</v>
      </c>
      <c r="AH18" s="88">
        <f t="shared" si="17"/>
        <v>0.30697199999999997</v>
      </c>
      <c r="AI18" s="88">
        <f t="shared" si="17"/>
        <v>0.33749300000000004</v>
      </c>
      <c r="AJ18" s="88">
        <f t="shared" si="17"/>
        <v>0.33541699999999997</v>
      </c>
      <c r="AK18" s="88">
        <f t="shared" si="17"/>
        <v>0.30002</v>
      </c>
      <c r="AL18" s="88">
        <f t="shared" si="17"/>
        <v>0.309748</v>
      </c>
      <c r="AM18" s="88">
        <f t="shared" si="17"/>
        <v>0.046928</v>
      </c>
      <c r="AN18" s="88">
        <f t="shared" si="17"/>
        <v>0</v>
      </c>
      <c r="AO18" s="88"/>
      <c r="AP18" s="88"/>
      <c r="AQ18" s="88"/>
      <c r="AR18" s="88"/>
      <c r="AS18" s="88"/>
      <c r="AT18" s="88"/>
      <c r="AU18" s="88"/>
      <c r="AV18" s="88"/>
      <c r="AW18" s="88"/>
      <c r="AX18" s="111"/>
      <c r="AY18" s="87"/>
      <c r="AZ18" s="85"/>
      <c r="BA18" s="85"/>
      <c r="BB18" s="85"/>
      <c r="BC18" s="85"/>
      <c r="BD18" s="85"/>
      <c r="BE18" s="85"/>
      <c r="BF18" s="85"/>
      <c r="BG18" s="85"/>
      <c r="BH18" s="85"/>
      <c r="BI18" s="85"/>
      <c r="BJ18" s="85"/>
      <c r="BK18" s="93"/>
      <c r="BL18" s="88"/>
      <c r="BM18" s="88"/>
      <c r="BN18" s="88"/>
      <c r="BO18" s="88"/>
      <c r="BP18" s="88"/>
      <c r="BQ18" s="88"/>
      <c r="BR18" s="88"/>
      <c r="BS18" s="88"/>
      <c r="BT18" s="88"/>
      <c r="BU18" s="88"/>
      <c r="BV18" s="111"/>
      <c r="BW18" s="87">
        <f aca="true" t="shared" si="18" ref="BW18:CB18">SUM(BW19:BW21)</f>
        <v>0.220406</v>
      </c>
      <c r="BX18" s="85">
        <f t="shared" si="18"/>
        <v>0.217246</v>
      </c>
      <c r="BY18" s="85">
        <f t="shared" si="18"/>
        <v>0.346911</v>
      </c>
      <c r="BZ18" s="85">
        <f t="shared" si="18"/>
        <v>0.31343</v>
      </c>
      <c r="CA18" s="85">
        <f t="shared" si="18"/>
        <v>0.31072099999999997</v>
      </c>
      <c r="CB18" s="85">
        <f t="shared" si="18"/>
        <v>1.7582479999999998</v>
      </c>
      <c r="CC18" s="85">
        <f aca="true" t="shared" si="19" ref="CC18:CH18">SUM(CC19:CC21)</f>
        <v>0.846862</v>
      </c>
      <c r="CD18" s="85">
        <f t="shared" si="19"/>
        <v>0.8435670000000001</v>
      </c>
      <c r="CE18" s="85">
        <f t="shared" si="19"/>
        <v>0.874088</v>
      </c>
      <c r="CF18" s="85">
        <f t="shared" si="19"/>
        <v>0.872012</v>
      </c>
      <c r="CG18" s="85">
        <f t="shared" si="19"/>
        <v>0.8780600000000001</v>
      </c>
      <c r="CH18" s="85">
        <f t="shared" si="19"/>
        <v>0.309748</v>
      </c>
      <c r="CI18" s="85">
        <f>SUM(CI19:CI21)</f>
        <v>0.046928</v>
      </c>
      <c r="CJ18" s="85">
        <f>SUM(CJ19:CJ21)</f>
        <v>0</v>
      </c>
      <c r="CK18" s="88"/>
      <c r="CL18" s="88"/>
      <c r="CM18" s="88"/>
      <c r="CN18" s="88"/>
      <c r="CO18" s="88"/>
      <c r="CP18" s="88"/>
      <c r="CQ18" s="88"/>
      <c r="CR18" s="88"/>
      <c r="CS18" s="88"/>
      <c r="CT18" s="111"/>
    </row>
    <row r="19" spans="2:98" ht="12.75">
      <c r="B19" s="13" t="s">
        <v>2</v>
      </c>
      <c r="C19" s="18"/>
      <c r="D19" s="18"/>
      <c r="E19" s="18"/>
      <c r="F19" s="18"/>
      <c r="G19" s="18"/>
      <c r="H19" s="18"/>
      <c r="I19" s="18"/>
      <c r="J19" s="18"/>
      <c r="K19" s="18"/>
      <c r="L19" s="18"/>
      <c r="M19" s="18"/>
      <c r="N19" s="18"/>
      <c r="O19" s="18"/>
      <c r="P19" s="18"/>
      <c r="Q19" s="18"/>
      <c r="R19" s="18"/>
      <c r="S19" s="18"/>
      <c r="T19" s="18"/>
      <c r="U19" s="18"/>
      <c r="V19" s="18"/>
      <c r="W19" s="18"/>
      <c r="X19" s="18"/>
      <c r="Y19" s="18"/>
      <c r="Z19" s="92"/>
      <c r="AA19" s="17">
        <v>0.154052</v>
      </c>
      <c r="AB19" s="18">
        <v>0.154052</v>
      </c>
      <c r="AC19" s="18">
        <v>0.286719</v>
      </c>
      <c r="AD19" s="18">
        <v>0.25609</v>
      </c>
      <c r="AE19" s="18">
        <v>0.25609</v>
      </c>
      <c r="AF19" s="18">
        <v>0.256413</v>
      </c>
      <c r="AG19" s="18">
        <v>0.263486</v>
      </c>
      <c r="AH19" s="18">
        <v>0.262837</v>
      </c>
      <c r="AI19" s="18">
        <v>0.295565</v>
      </c>
      <c r="AJ19" s="18">
        <v>0.295585</v>
      </c>
      <c r="AK19" s="18">
        <v>0.26218</v>
      </c>
      <c r="AL19" s="18">
        <v>0.25</v>
      </c>
      <c r="AM19" s="113">
        <v>0.012777</v>
      </c>
      <c r="AN19" s="18"/>
      <c r="AO19" s="18"/>
      <c r="AP19" s="18"/>
      <c r="AQ19" s="18"/>
      <c r="AR19" s="18"/>
      <c r="AS19" s="18"/>
      <c r="AT19" s="18"/>
      <c r="AU19" s="18"/>
      <c r="AV19" s="18"/>
      <c r="AW19" s="18"/>
      <c r="AX19" s="92"/>
      <c r="AY19" s="17"/>
      <c r="AZ19" s="18"/>
      <c r="BA19" s="18"/>
      <c r="BB19" s="18"/>
      <c r="BC19" s="18"/>
      <c r="BD19" s="18"/>
      <c r="BE19" s="18"/>
      <c r="BF19" s="18"/>
      <c r="BG19" s="18"/>
      <c r="BH19" s="18"/>
      <c r="BI19" s="18"/>
      <c r="BJ19" s="18"/>
      <c r="BK19" s="17"/>
      <c r="BL19" s="18"/>
      <c r="BM19" s="18"/>
      <c r="BN19" s="18"/>
      <c r="BO19" s="18"/>
      <c r="BP19" s="18"/>
      <c r="BQ19" s="18"/>
      <c r="BR19" s="18"/>
      <c r="BS19" s="18"/>
      <c r="BT19" s="18"/>
      <c r="BU19" s="18"/>
      <c r="BV19" s="92"/>
      <c r="BW19" s="17">
        <f aca="true" t="shared" si="20" ref="BW19:CJ21">C19+AA19+AY19</f>
        <v>0.154052</v>
      </c>
      <c r="BX19" s="18">
        <f t="shared" si="20"/>
        <v>0.154052</v>
      </c>
      <c r="BY19" s="18">
        <f t="shared" si="20"/>
        <v>0.286719</v>
      </c>
      <c r="BZ19" s="18">
        <f t="shared" si="20"/>
        <v>0.25609</v>
      </c>
      <c r="CA19" s="18">
        <f t="shared" si="20"/>
        <v>0.25609</v>
      </c>
      <c r="CB19" s="18">
        <f t="shared" si="20"/>
        <v>0.256413</v>
      </c>
      <c r="CC19" s="18">
        <f t="shared" si="20"/>
        <v>0.263486</v>
      </c>
      <c r="CD19" s="18">
        <f t="shared" si="20"/>
        <v>0.262837</v>
      </c>
      <c r="CE19" s="18">
        <f t="shared" si="20"/>
        <v>0.295565</v>
      </c>
      <c r="CF19" s="18">
        <f t="shared" si="20"/>
        <v>0.295585</v>
      </c>
      <c r="CG19" s="18">
        <f t="shared" si="20"/>
        <v>0.26218</v>
      </c>
      <c r="CH19" s="18">
        <f t="shared" si="20"/>
        <v>0.25</v>
      </c>
      <c r="CI19" s="18">
        <f t="shared" si="20"/>
        <v>0.012777</v>
      </c>
      <c r="CJ19" s="18">
        <f t="shared" si="20"/>
        <v>0</v>
      </c>
      <c r="CK19" s="18"/>
      <c r="CL19" s="18"/>
      <c r="CM19" s="18"/>
      <c r="CN19" s="18"/>
      <c r="CO19" s="18"/>
      <c r="CP19" s="18"/>
      <c r="CQ19" s="18"/>
      <c r="CR19" s="18"/>
      <c r="CS19" s="18"/>
      <c r="CT19" s="92"/>
    </row>
    <row r="20" spans="2:98" ht="12.75">
      <c r="B20" s="13" t="s">
        <v>3</v>
      </c>
      <c r="C20" s="18"/>
      <c r="D20" s="18"/>
      <c r="E20" s="18"/>
      <c r="F20" s="18"/>
      <c r="G20" s="18"/>
      <c r="H20" s="18"/>
      <c r="I20" s="18"/>
      <c r="J20" s="18"/>
      <c r="K20" s="18"/>
      <c r="L20" s="18"/>
      <c r="M20" s="18"/>
      <c r="N20" s="18"/>
      <c r="O20" s="18"/>
      <c r="P20" s="18"/>
      <c r="Q20" s="18"/>
      <c r="R20" s="18"/>
      <c r="S20" s="18"/>
      <c r="T20" s="18"/>
      <c r="U20" s="18"/>
      <c r="V20" s="18"/>
      <c r="W20" s="18"/>
      <c r="X20" s="18"/>
      <c r="Y20" s="18"/>
      <c r="Z20" s="92"/>
      <c r="AA20" s="17">
        <v>0</v>
      </c>
      <c r="AB20" s="18"/>
      <c r="AC20" s="18"/>
      <c r="AD20" s="18"/>
      <c r="AE20" s="18"/>
      <c r="AF20" s="18"/>
      <c r="AG20" s="18">
        <v>0.000323</v>
      </c>
      <c r="AH20" s="18"/>
      <c r="AI20" s="18"/>
      <c r="AJ20" s="18"/>
      <c r="AK20" s="18"/>
      <c r="AL20" s="18"/>
      <c r="AM20" s="113"/>
      <c r="AN20" s="18"/>
      <c r="AO20" s="18"/>
      <c r="AP20" s="18"/>
      <c r="AQ20" s="18"/>
      <c r="AR20" s="18"/>
      <c r="AS20" s="18"/>
      <c r="AT20" s="18"/>
      <c r="AU20" s="18"/>
      <c r="AV20" s="18"/>
      <c r="AW20" s="18"/>
      <c r="AX20" s="92"/>
      <c r="AY20" s="17"/>
      <c r="AZ20" s="18"/>
      <c r="BA20" s="18"/>
      <c r="BB20" s="18"/>
      <c r="BC20" s="18"/>
      <c r="BD20" s="18"/>
      <c r="BE20" s="18"/>
      <c r="BF20" s="18"/>
      <c r="BG20" s="18"/>
      <c r="BH20" s="18"/>
      <c r="BI20" s="18"/>
      <c r="BJ20" s="18"/>
      <c r="BK20" s="17"/>
      <c r="BL20" s="18"/>
      <c r="BM20" s="18"/>
      <c r="BN20" s="18"/>
      <c r="BO20" s="18"/>
      <c r="BP20" s="18"/>
      <c r="BQ20" s="18"/>
      <c r="BR20" s="18"/>
      <c r="BS20" s="18"/>
      <c r="BT20" s="18"/>
      <c r="BU20" s="18"/>
      <c r="BV20" s="92"/>
      <c r="BW20" s="17">
        <f t="shared" si="20"/>
        <v>0</v>
      </c>
      <c r="BX20" s="18">
        <f t="shared" si="20"/>
        <v>0</v>
      </c>
      <c r="BY20" s="18">
        <f t="shared" si="20"/>
        <v>0</v>
      </c>
      <c r="BZ20" s="18">
        <f t="shared" si="20"/>
        <v>0</v>
      </c>
      <c r="CA20" s="18">
        <f t="shared" si="20"/>
        <v>0</v>
      </c>
      <c r="CB20" s="18">
        <f t="shared" si="20"/>
        <v>0</v>
      </c>
      <c r="CC20" s="18">
        <f t="shared" si="20"/>
        <v>0.000323</v>
      </c>
      <c r="CD20" s="18">
        <f t="shared" si="20"/>
        <v>0</v>
      </c>
      <c r="CE20" s="18">
        <f t="shared" si="20"/>
        <v>0</v>
      </c>
      <c r="CF20" s="18">
        <f t="shared" si="20"/>
        <v>0</v>
      </c>
      <c r="CG20" s="18">
        <f t="shared" si="20"/>
        <v>0</v>
      </c>
      <c r="CH20" s="18">
        <f t="shared" si="20"/>
        <v>0</v>
      </c>
      <c r="CI20" s="18">
        <f t="shared" si="20"/>
        <v>0</v>
      </c>
      <c r="CJ20" s="18">
        <f t="shared" si="20"/>
        <v>0</v>
      </c>
      <c r="CK20" s="18"/>
      <c r="CL20" s="18"/>
      <c r="CM20" s="18"/>
      <c r="CN20" s="18"/>
      <c r="CO20" s="18"/>
      <c r="CP20" s="18"/>
      <c r="CQ20" s="18"/>
      <c r="CR20" s="18"/>
      <c r="CS20" s="18"/>
      <c r="CT20" s="92"/>
    </row>
    <row r="21" spans="2:98" ht="12.75">
      <c r="B21" s="13" t="s">
        <v>4</v>
      </c>
      <c r="C21" s="18"/>
      <c r="D21" s="18"/>
      <c r="E21" s="18"/>
      <c r="F21" s="18"/>
      <c r="G21" s="18"/>
      <c r="H21" s="18">
        <v>1.452932</v>
      </c>
      <c r="I21" s="18">
        <v>0.536595</v>
      </c>
      <c r="J21" s="18">
        <v>0.536595</v>
      </c>
      <c r="K21" s="18">
        <v>0.536595</v>
      </c>
      <c r="L21" s="18">
        <v>0.536595</v>
      </c>
      <c r="M21" s="18">
        <v>0.57804</v>
      </c>
      <c r="N21" s="18"/>
      <c r="O21" s="18"/>
      <c r="P21" s="18"/>
      <c r="Q21" s="18"/>
      <c r="R21" s="18"/>
      <c r="S21" s="18"/>
      <c r="T21" s="18"/>
      <c r="U21" s="18"/>
      <c r="V21" s="18"/>
      <c r="W21" s="18"/>
      <c r="X21" s="18"/>
      <c r="Y21" s="18"/>
      <c r="Z21" s="92"/>
      <c r="AA21" s="17">
        <v>0.066354</v>
      </c>
      <c r="AB21" s="18">
        <v>0.063194</v>
      </c>
      <c r="AC21" s="18">
        <v>0.060192</v>
      </c>
      <c r="AD21" s="18">
        <v>0.05734</v>
      </c>
      <c r="AE21" s="18">
        <v>0.054631</v>
      </c>
      <c r="AF21" s="18">
        <v>0.048903</v>
      </c>
      <c r="AG21" s="18">
        <v>0.046458</v>
      </c>
      <c r="AH21" s="18">
        <v>0.044135</v>
      </c>
      <c r="AI21" s="18">
        <v>0.041928</v>
      </c>
      <c r="AJ21" s="18">
        <v>0.039832</v>
      </c>
      <c r="AK21" s="18">
        <v>0.03784</v>
      </c>
      <c r="AL21" s="18">
        <v>0.059748</v>
      </c>
      <c r="AM21" s="113">
        <v>0.034151</v>
      </c>
      <c r="AN21" s="18"/>
      <c r="AO21" s="18"/>
      <c r="AP21" s="18"/>
      <c r="AQ21" s="18"/>
      <c r="AR21" s="18"/>
      <c r="AS21" s="18"/>
      <c r="AT21" s="18"/>
      <c r="AU21" s="18"/>
      <c r="AV21" s="18"/>
      <c r="AW21" s="18"/>
      <c r="AX21" s="92"/>
      <c r="AY21" s="17"/>
      <c r="AZ21" s="18"/>
      <c r="BA21" s="18"/>
      <c r="BB21" s="18"/>
      <c r="BC21" s="18"/>
      <c r="BD21" s="18"/>
      <c r="BE21" s="18"/>
      <c r="BF21" s="18"/>
      <c r="BG21" s="18"/>
      <c r="BH21" s="18"/>
      <c r="BI21" s="18"/>
      <c r="BJ21" s="18"/>
      <c r="BK21" s="17"/>
      <c r="BL21" s="18"/>
      <c r="BM21" s="18"/>
      <c r="BN21" s="18"/>
      <c r="BO21" s="18"/>
      <c r="BP21" s="18"/>
      <c r="BQ21" s="18"/>
      <c r="BR21" s="18"/>
      <c r="BS21" s="18"/>
      <c r="BT21" s="18"/>
      <c r="BU21" s="18"/>
      <c r="BV21" s="92"/>
      <c r="BW21" s="17">
        <f t="shared" si="20"/>
        <v>0.066354</v>
      </c>
      <c r="BX21" s="18">
        <f t="shared" si="20"/>
        <v>0.063194</v>
      </c>
      <c r="BY21" s="18">
        <f t="shared" si="20"/>
        <v>0.060192</v>
      </c>
      <c r="BZ21" s="18">
        <f t="shared" si="20"/>
        <v>0.05734</v>
      </c>
      <c r="CA21" s="18">
        <f t="shared" si="20"/>
        <v>0.054631</v>
      </c>
      <c r="CB21" s="18">
        <f t="shared" si="20"/>
        <v>1.5018349999999998</v>
      </c>
      <c r="CC21" s="18">
        <f t="shared" si="20"/>
        <v>0.583053</v>
      </c>
      <c r="CD21" s="18">
        <f t="shared" si="20"/>
        <v>0.5807300000000001</v>
      </c>
      <c r="CE21" s="18">
        <f t="shared" si="20"/>
        <v>0.578523</v>
      </c>
      <c r="CF21" s="18">
        <f t="shared" si="20"/>
        <v>0.576427</v>
      </c>
      <c r="CG21" s="18">
        <f t="shared" si="20"/>
        <v>0.61588</v>
      </c>
      <c r="CH21" s="18">
        <f t="shared" si="20"/>
        <v>0.059748</v>
      </c>
      <c r="CI21" s="18">
        <f t="shared" si="20"/>
        <v>0.034151</v>
      </c>
      <c r="CJ21" s="18">
        <f t="shared" si="20"/>
        <v>0</v>
      </c>
      <c r="CK21" s="18"/>
      <c r="CL21" s="18"/>
      <c r="CM21" s="18"/>
      <c r="CN21" s="18"/>
      <c r="CO21" s="18"/>
      <c r="CP21" s="18"/>
      <c r="CQ21" s="18"/>
      <c r="CR21" s="18"/>
      <c r="CS21" s="18"/>
      <c r="CT21" s="92"/>
    </row>
    <row r="22" spans="2:98" s="82" customFormat="1" ht="26.25">
      <c r="B22" s="83" t="s">
        <v>10</v>
      </c>
      <c r="C22" s="85"/>
      <c r="D22" s="85"/>
      <c r="E22" s="85">
        <f>E23+E24+E25</f>
        <v>0.000378</v>
      </c>
      <c r="F22" s="85"/>
      <c r="G22" s="85"/>
      <c r="H22" s="85">
        <f aca="true" t="shared" si="21" ref="H22:P22">H23+H24+H25</f>
        <v>0.028406</v>
      </c>
      <c r="I22" s="85">
        <f t="shared" si="21"/>
        <v>0.325199</v>
      </c>
      <c r="J22" s="85">
        <f t="shared" si="21"/>
        <v>0.595448</v>
      </c>
      <c r="K22" s="85">
        <f t="shared" si="21"/>
        <v>0.624318</v>
      </c>
      <c r="L22" s="85">
        <f t="shared" si="21"/>
        <v>0.069868</v>
      </c>
      <c r="M22" s="85">
        <f t="shared" si="21"/>
        <v>0.30704</v>
      </c>
      <c r="N22" s="85">
        <f t="shared" si="21"/>
        <v>0.312089</v>
      </c>
      <c r="O22" s="85">
        <f t="shared" si="21"/>
        <v>0.30704</v>
      </c>
      <c r="P22" s="85">
        <f t="shared" si="21"/>
        <v>0.30704</v>
      </c>
      <c r="Q22" s="85"/>
      <c r="R22" s="85"/>
      <c r="S22" s="85"/>
      <c r="T22" s="85"/>
      <c r="U22" s="85"/>
      <c r="V22" s="85"/>
      <c r="W22" s="85"/>
      <c r="X22" s="85"/>
      <c r="Y22" s="85"/>
      <c r="Z22" s="90"/>
      <c r="AA22" s="87">
        <f aca="true" t="shared" si="22" ref="AA22:AN22">SUM(AA23:AA25)</f>
        <v>0.07200000000000001</v>
      </c>
      <c r="AB22" s="85">
        <f t="shared" si="22"/>
        <v>0.542383</v>
      </c>
      <c r="AC22" s="85">
        <f t="shared" si="22"/>
        <v>0.207196</v>
      </c>
      <c r="AD22" s="85">
        <f t="shared" si="22"/>
        <v>0.016095</v>
      </c>
      <c r="AE22" s="85">
        <f t="shared" si="22"/>
        <v>0.048572</v>
      </c>
      <c r="AF22" s="85">
        <f t="shared" si="22"/>
        <v>0.098032</v>
      </c>
      <c r="AG22" s="85">
        <f t="shared" si="22"/>
        <v>0.094338</v>
      </c>
      <c r="AH22" s="85">
        <f t="shared" si="22"/>
        <v>0.123802</v>
      </c>
      <c r="AI22" s="85">
        <f t="shared" si="22"/>
        <v>0.17951999999999999</v>
      </c>
      <c r="AJ22" s="85">
        <f t="shared" si="22"/>
        <v>0.086272</v>
      </c>
      <c r="AK22" s="85">
        <f t="shared" si="22"/>
        <v>0.243848</v>
      </c>
      <c r="AL22" s="85">
        <f t="shared" si="22"/>
        <v>0.014218</v>
      </c>
      <c r="AM22" s="85">
        <f t="shared" si="22"/>
        <v>0.015718</v>
      </c>
      <c r="AN22" s="85">
        <f t="shared" si="22"/>
        <v>0</v>
      </c>
      <c r="AO22" s="85"/>
      <c r="AP22" s="85"/>
      <c r="AQ22" s="85"/>
      <c r="AR22" s="85"/>
      <c r="AS22" s="85"/>
      <c r="AT22" s="85"/>
      <c r="AU22" s="85"/>
      <c r="AV22" s="85"/>
      <c r="AW22" s="85"/>
      <c r="AX22" s="90"/>
      <c r="AY22" s="87"/>
      <c r="AZ22" s="85"/>
      <c r="BA22" s="85"/>
      <c r="BB22" s="85"/>
      <c r="BC22" s="85"/>
      <c r="BD22" s="85"/>
      <c r="BE22" s="85"/>
      <c r="BF22" s="85"/>
      <c r="BG22" s="85"/>
      <c r="BH22" s="85"/>
      <c r="BI22" s="85"/>
      <c r="BJ22" s="85"/>
      <c r="BK22" s="87"/>
      <c r="BL22" s="85"/>
      <c r="BM22" s="85"/>
      <c r="BN22" s="85"/>
      <c r="BO22" s="85"/>
      <c r="BP22" s="85"/>
      <c r="BQ22" s="85"/>
      <c r="BR22" s="85"/>
      <c r="BS22" s="85"/>
      <c r="BT22" s="85"/>
      <c r="BU22" s="85"/>
      <c r="BV22" s="90"/>
      <c r="BW22" s="87">
        <f aca="true" t="shared" si="23" ref="BW22:CB22">SUM(BW23:BW25)</f>
        <v>0.07200000000000001</v>
      </c>
      <c r="BX22" s="85">
        <f t="shared" si="23"/>
        <v>0.542383</v>
      </c>
      <c r="BY22" s="85">
        <f t="shared" si="23"/>
        <v>0.20757399999999998</v>
      </c>
      <c r="BZ22" s="85">
        <f t="shared" si="23"/>
        <v>0.016095</v>
      </c>
      <c r="CA22" s="85">
        <f t="shared" si="23"/>
        <v>0.048572</v>
      </c>
      <c r="CB22" s="85">
        <f t="shared" si="23"/>
        <v>0.126438</v>
      </c>
      <c r="CC22" s="85">
        <f aca="true" t="shared" si="24" ref="CC22:CH22">SUM(CC23:CC25)</f>
        <v>0.41953700000000005</v>
      </c>
      <c r="CD22" s="85">
        <f t="shared" si="24"/>
        <v>0.71925</v>
      </c>
      <c r="CE22" s="85">
        <f t="shared" si="24"/>
        <v>0.8038379999999999</v>
      </c>
      <c r="CF22" s="85">
        <f t="shared" si="24"/>
        <v>0.15614</v>
      </c>
      <c r="CG22" s="85">
        <f t="shared" si="24"/>
        <v>0.550888</v>
      </c>
      <c r="CH22" s="85">
        <f t="shared" si="24"/>
        <v>0.326307</v>
      </c>
      <c r="CI22" s="85">
        <f>SUM(CI23:CI25)</f>
        <v>0.322758</v>
      </c>
      <c r="CJ22" s="85">
        <f>SUM(CJ23:CJ25)</f>
        <v>0.30704</v>
      </c>
      <c r="CK22" s="85"/>
      <c r="CL22" s="85"/>
      <c r="CM22" s="85"/>
      <c r="CN22" s="85"/>
      <c r="CO22" s="85"/>
      <c r="CP22" s="85"/>
      <c r="CQ22" s="85"/>
      <c r="CR22" s="85"/>
      <c r="CS22" s="85"/>
      <c r="CT22" s="90"/>
    </row>
    <row r="23" spans="2:98" ht="12.75">
      <c r="B23" s="13" t="s">
        <v>2</v>
      </c>
      <c r="C23" s="14"/>
      <c r="D23" s="14"/>
      <c r="E23" s="14"/>
      <c r="F23" s="14"/>
      <c r="G23" s="14"/>
      <c r="H23" s="14">
        <v>0.010976</v>
      </c>
      <c r="I23" s="14"/>
      <c r="J23" s="14">
        <v>0.2652</v>
      </c>
      <c r="K23" s="14"/>
      <c r="L23" s="14"/>
      <c r="M23" s="14"/>
      <c r="N23" s="14"/>
      <c r="O23" s="14"/>
      <c r="P23" s="14"/>
      <c r="Q23" s="14"/>
      <c r="R23" s="14"/>
      <c r="S23" s="14"/>
      <c r="T23" s="14"/>
      <c r="U23" s="14"/>
      <c r="V23" s="14"/>
      <c r="W23" s="14"/>
      <c r="X23" s="14"/>
      <c r="Y23" s="14"/>
      <c r="Z23" s="97"/>
      <c r="AA23" s="94">
        <v>0</v>
      </c>
      <c r="AB23" s="14">
        <v>0.246568</v>
      </c>
      <c r="AC23" s="14">
        <v>0.207196</v>
      </c>
      <c r="AD23" s="14"/>
      <c r="AE23" s="15">
        <v>0.048572</v>
      </c>
      <c r="AF23" s="14">
        <v>0.048572</v>
      </c>
      <c r="AG23" s="14">
        <v>0.094338</v>
      </c>
      <c r="AH23" s="14">
        <v>0.072093</v>
      </c>
      <c r="AI23" s="14">
        <v>0.055718</v>
      </c>
      <c r="AJ23" s="14">
        <v>0.070506</v>
      </c>
      <c r="AK23" s="14">
        <v>0.172736</v>
      </c>
      <c r="AL23" s="14"/>
      <c r="AM23" s="14"/>
      <c r="AN23" s="14"/>
      <c r="AO23" s="14"/>
      <c r="AP23" s="14"/>
      <c r="AQ23" s="14"/>
      <c r="AR23" s="14"/>
      <c r="AS23" s="14"/>
      <c r="AT23" s="14"/>
      <c r="AU23" s="14"/>
      <c r="AV23" s="14"/>
      <c r="AW23" s="14"/>
      <c r="AX23" s="97"/>
      <c r="AY23" s="94"/>
      <c r="AZ23" s="14"/>
      <c r="BA23" s="14"/>
      <c r="BB23" s="14"/>
      <c r="BC23" s="14"/>
      <c r="BD23" s="14"/>
      <c r="BE23" s="14"/>
      <c r="BF23" s="14"/>
      <c r="BG23" s="14"/>
      <c r="BH23" s="14"/>
      <c r="BI23" s="14"/>
      <c r="BJ23" s="14"/>
      <c r="BK23" s="94"/>
      <c r="BL23" s="14"/>
      <c r="BM23" s="14"/>
      <c r="BN23" s="14"/>
      <c r="BO23" s="14"/>
      <c r="BP23" s="14"/>
      <c r="BQ23" s="14"/>
      <c r="BR23" s="14"/>
      <c r="BS23" s="14"/>
      <c r="BT23" s="14"/>
      <c r="BU23" s="14"/>
      <c r="BV23" s="97"/>
      <c r="BW23" s="94">
        <f aca="true" t="shared" si="25" ref="BW23:CJ25">C23+AA23+AY23</f>
        <v>0</v>
      </c>
      <c r="BX23" s="14">
        <f t="shared" si="25"/>
        <v>0.246568</v>
      </c>
      <c r="BY23" s="14">
        <f t="shared" si="25"/>
        <v>0.207196</v>
      </c>
      <c r="BZ23" s="14">
        <f t="shared" si="25"/>
        <v>0</v>
      </c>
      <c r="CA23" s="14">
        <f t="shared" si="25"/>
        <v>0.048572</v>
      </c>
      <c r="CB23" s="14">
        <f t="shared" si="25"/>
        <v>0.059548</v>
      </c>
      <c r="CC23" s="14">
        <f t="shared" si="25"/>
        <v>0.094338</v>
      </c>
      <c r="CD23" s="14">
        <f t="shared" si="25"/>
        <v>0.337293</v>
      </c>
      <c r="CE23" s="14">
        <f t="shared" si="25"/>
        <v>0.055718</v>
      </c>
      <c r="CF23" s="14">
        <f t="shared" si="25"/>
        <v>0.070506</v>
      </c>
      <c r="CG23" s="14">
        <f t="shared" si="25"/>
        <v>0.172736</v>
      </c>
      <c r="CH23" s="14">
        <f t="shared" si="25"/>
        <v>0</v>
      </c>
      <c r="CI23" s="14">
        <f t="shared" si="25"/>
        <v>0</v>
      </c>
      <c r="CJ23" s="14">
        <f t="shared" si="25"/>
        <v>0</v>
      </c>
      <c r="CK23" s="14"/>
      <c r="CL23" s="14"/>
      <c r="CM23" s="14"/>
      <c r="CN23" s="14"/>
      <c r="CO23" s="14"/>
      <c r="CP23" s="14"/>
      <c r="CQ23" s="14"/>
      <c r="CR23" s="14"/>
      <c r="CS23" s="14"/>
      <c r="CT23" s="97"/>
    </row>
    <row r="24" spans="2:98" ht="12.75">
      <c r="B24" s="13" t="s">
        <v>3</v>
      </c>
      <c r="C24" s="14"/>
      <c r="D24" s="14"/>
      <c r="E24" s="14"/>
      <c r="F24" s="14"/>
      <c r="G24" s="14"/>
      <c r="H24" s="14">
        <v>0.017052</v>
      </c>
      <c r="I24" s="14">
        <v>0.028028</v>
      </c>
      <c r="J24" s="14">
        <v>0.028028</v>
      </c>
      <c r="K24" s="14">
        <v>0.028028</v>
      </c>
      <c r="L24" s="14">
        <v>0.028028</v>
      </c>
      <c r="M24" s="14"/>
      <c r="N24" s="14"/>
      <c r="O24" s="14"/>
      <c r="P24" s="14"/>
      <c r="Q24" s="14"/>
      <c r="R24" s="14"/>
      <c r="S24" s="14"/>
      <c r="T24" s="14"/>
      <c r="U24" s="14"/>
      <c r="V24" s="14"/>
      <c r="W24" s="14"/>
      <c r="X24" s="14"/>
      <c r="Y24" s="14"/>
      <c r="Z24" s="97"/>
      <c r="AA24" s="94">
        <v>0.055097</v>
      </c>
      <c r="AB24" s="14">
        <v>0.278912</v>
      </c>
      <c r="AC24" s="14"/>
      <c r="AD24" s="15">
        <v>0.016095</v>
      </c>
      <c r="AE24" s="14"/>
      <c r="AF24" s="14">
        <v>0.04946</v>
      </c>
      <c r="AG24" s="14"/>
      <c r="AH24" s="14">
        <v>0.051709</v>
      </c>
      <c r="AI24" s="14">
        <v>0.123802</v>
      </c>
      <c r="AJ24" s="14">
        <v>0.015766</v>
      </c>
      <c r="AK24" s="14">
        <v>0.071112</v>
      </c>
      <c r="AL24" s="14">
        <v>0.014218</v>
      </c>
      <c r="AM24" s="15">
        <v>0.015718</v>
      </c>
      <c r="AN24" s="14"/>
      <c r="AO24" s="14"/>
      <c r="AP24" s="14"/>
      <c r="AQ24" s="14"/>
      <c r="AR24" s="14"/>
      <c r="AS24" s="14"/>
      <c r="AT24" s="14"/>
      <c r="AU24" s="14"/>
      <c r="AV24" s="14"/>
      <c r="AW24" s="14"/>
      <c r="AX24" s="97"/>
      <c r="AY24" s="94"/>
      <c r="AZ24" s="14"/>
      <c r="BA24" s="14"/>
      <c r="BB24" s="14"/>
      <c r="BC24" s="14"/>
      <c r="BD24" s="14"/>
      <c r="BE24" s="14"/>
      <c r="BF24" s="14"/>
      <c r="BG24" s="14"/>
      <c r="BH24" s="14"/>
      <c r="BI24" s="14"/>
      <c r="BJ24" s="14"/>
      <c r="BK24" s="94"/>
      <c r="BL24" s="14"/>
      <c r="BM24" s="14"/>
      <c r="BN24" s="14"/>
      <c r="BO24" s="14"/>
      <c r="BP24" s="14"/>
      <c r="BQ24" s="14"/>
      <c r="BR24" s="14"/>
      <c r="BS24" s="14"/>
      <c r="BT24" s="14"/>
      <c r="BU24" s="14"/>
      <c r="BV24" s="97"/>
      <c r="BW24" s="94">
        <f t="shared" si="25"/>
        <v>0.055097</v>
      </c>
      <c r="BX24" s="14">
        <f t="shared" si="25"/>
        <v>0.278912</v>
      </c>
      <c r="BY24" s="14">
        <f t="shared" si="25"/>
        <v>0</v>
      </c>
      <c r="BZ24" s="14">
        <f t="shared" si="25"/>
        <v>0.016095</v>
      </c>
      <c r="CA24" s="14">
        <f t="shared" si="25"/>
        <v>0</v>
      </c>
      <c r="CB24" s="14">
        <f t="shared" si="25"/>
        <v>0.066512</v>
      </c>
      <c r="CC24" s="14">
        <f t="shared" si="25"/>
        <v>0.028028</v>
      </c>
      <c r="CD24" s="14">
        <f t="shared" si="25"/>
        <v>0.079737</v>
      </c>
      <c r="CE24" s="14">
        <f t="shared" si="25"/>
        <v>0.15183</v>
      </c>
      <c r="CF24" s="14">
        <f t="shared" si="25"/>
        <v>0.043794</v>
      </c>
      <c r="CG24" s="14">
        <f t="shared" si="25"/>
        <v>0.071112</v>
      </c>
      <c r="CH24" s="14">
        <f t="shared" si="25"/>
        <v>0.014218</v>
      </c>
      <c r="CI24" s="14">
        <f t="shared" si="25"/>
        <v>0.015718</v>
      </c>
      <c r="CJ24" s="14">
        <f t="shared" si="25"/>
        <v>0</v>
      </c>
      <c r="CK24" s="14"/>
      <c r="CL24" s="14"/>
      <c r="CM24" s="14"/>
      <c r="CN24" s="14"/>
      <c r="CO24" s="14"/>
      <c r="CP24" s="14"/>
      <c r="CQ24" s="14"/>
      <c r="CR24" s="14"/>
      <c r="CS24" s="14"/>
      <c r="CT24" s="97"/>
    </row>
    <row r="25" spans="2:98" ht="13.5" thickBot="1">
      <c r="B25" s="13" t="s">
        <v>4</v>
      </c>
      <c r="C25" s="20"/>
      <c r="D25" s="20"/>
      <c r="E25" s="20">
        <v>0.000378</v>
      </c>
      <c r="F25" s="20"/>
      <c r="G25" s="20"/>
      <c r="H25" s="20">
        <v>0.000378</v>
      </c>
      <c r="I25" s="20">
        <v>0.297171</v>
      </c>
      <c r="J25" s="20">
        <v>0.30222</v>
      </c>
      <c r="K25" s="20">
        <v>0.59629</v>
      </c>
      <c r="L25" s="20">
        <v>0.04184</v>
      </c>
      <c r="M25" s="20">
        <v>0.30704</v>
      </c>
      <c r="N25" s="20">
        <v>0.312089</v>
      </c>
      <c r="O25" s="20">
        <v>0.30704</v>
      </c>
      <c r="P25" s="20">
        <v>0.30704</v>
      </c>
      <c r="Q25" s="20"/>
      <c r="R25" s="20"/>
      <c r="S25" s="20"/>
      <c r="T25" s="20"/>
      <c r="U25" s="20"/>
      <c r="V25" s="20"/>
      <c r="W25" s="20"/>
      <c r="X25" s="20"/>
      <c r="Y25" s="20"/>
      <c r="Z25" s="99"/>
      <c r="AA25" s="96">
        <v>0.016903</v>
      </c>
      <c r="AB25" s="20">
        <v>0.016903</v>
      </c>
      <c r="AC25" s="20"/>
      <c r="AD25" s="100">
        <v>0</v>
      </c>
      <c r="AE25" s="20"/>
      <c r="AF25" s="20"/>
      <c r="AG25" s="20"/>
      <c r="AH25" s="20">
        <v>0</v>
      </c>
      <c r="AI25" s="20"/>
      <c r="AJ25" s="20"/>
      <c r="AK25" s="20"/>
      <c r="AL25" s="20"/>
      <c r="AM25" s="20"/>
      <c r="AN25" s="20"/>
      <c r="AO25" s="20"/>
      <c r="AP25" s="20"/>
      <c r="AQ25" s="20"/>
      <c r="AR25" s="20"/>
      <c r="AS25" s="20"/>
      <c r="AT25" s="20"/>
      <c r="AU25" s="20"/>
      <c r="AV25" s="20"/>
      <c r="AW25" s="20"/>
      <c r="AX25" s="99"/>
      <c r="AY25" s="96"/>
      <c r="AZ25" s="20"/>
      <c r="BA25" s="20"/>
      <c r="BB25" s="20"/>
      <c r="BC25" s="20"/>
      <c r="BD25" s="20"/>
      <c r="BE25" s="20"/>
      <c r="BF25" s="20"/>
      <c r="BG25" s="20"/>
      <c r="BH25" s="20"/>
      <c r="BI25" s="20"/>
      <c r="BJ25" s="20"/>
      <c r="BK25" s="96"/>
      <c r="BL25" s="20"/>
      <c r="BM25" s="20"/>
      <c r="BN25" s="20"/>
      <c r="BO25" s="20"/>
      <c r="BP25" s="20"/>
      <c r="BQ25" s="20"/>
      <c r="BR25" s="20"/>
      <c r="BS25" s="20"/>
      <c r="BT25" s="20"/>
      <c r="BU25" s="20"/>
      <c r="BV25" s="99"/>
      <c r="BW25" s="96">
        <f t="shared" si="25"/>
        <v>0.016903</v>
      </c>
      <c r="BX25" s="20">
        <f t="shared" si="25"/>
        <v>0.016903</v>
      </c>
      <c r="BY25" s="20">
        <f t="shared" si="25"/>
        <v>0.000378</v>
      </c>
      <c r="BZ25" s="20">
        <f t="shared" si="25"/>
        <v>0</v>
      </c>
      <c r="CA25" s="20">
        <f t="shared" si="25"/>
        <v>0</v>
      </c>
      <c r="CB25" s="20">
        <f t="shared" si="25"/>
        <v>0.000378</v>
      </c>
      <c r="CC25" s="20">
        <f t="shared" si="25"/>
        <v>0.297171</v>
      </c>
      <c r="CD25" s="20">
        <f t="shared" si="25"/>
        <v>0.30222</v>
      </c>
      <c r="CE25" s="20">
        <f t="shared" si="25"/>
        <v>0.59629</v>
      </c>
      <c r="CF25" s="20">
        <f t="shared" si="25"/>
        <v>0.04184</v>
      </c>
      <c r="CG25" s="20">
        <f t="shared" si="25"/>
        <v>0.30704</v>
      </c>
      <c r="CH25" s="20">
        <f t="shared" si="25"/>
        <v>0.312089</v>
      </c>
      <c r="CI25" s="20">
        <f t="shared" si="25"/>
        <v>0.30704</v>
      </c>
      <c r="CJ25" s="20">
        <f t="shared" si="25"/>
        <v>0.30704</v>
      </c>
      <c r="CK25" s="20"/>
      <c r="CL25" s="20"/>
      <c r="CM25" s="20"/>
      <c r="CN25" s="20"/>
      <c r="CO25" s="20"/>
      <c r="CP25" s="20"/>
      <c r="CQ25" s="20"/>
      <c r="CR25" s="20"/>
      <c r="CS25" s="20"/>
      <c r="CT25" s="99"/>
    </row>
    <row r="26" spans="2:98" ht="15.75" customHeight="1">
      <c r="B26" s="21" t="s">
        <v>7</v>
      </c>
      <c r="C26" s="24">
        <f aca="true" t="shared" si="26" ref="C26:H26">SUM(C27:C29)</f>
        <v>33.732737</v>
      </c>
      <c r="D26" s="24">
        <f t="shared" si="26"/>
        <v>35.315134</v>
      </c>
      <c r="E26" s="24">
        <f t="shared" si="26"/>
        <v>38.18604</v>
      </c>
      <c r="F26" s="24">
        <f t="shared" si="26"/>
        <v>42.527922000000004</v>
      </c>
      <c r="G26" s="24">
        <f t="shared" si="26"/>
        <v>32.954231</v>
      </c>
      <c r="H26" s="24">
        <f t="shared" si="26"/>
        <v>47.94472400000001</v>
      </c>
      <c r="I26" s="24">
        <f aca="true" t="shared" si="27" ref="I26:N26">SUM(I27:I29)</f>
        <v>39.912006</v>
      </c>
      <c r="J26" s="24">
        <f t="shared" si="27"/>
        <v>40.094661</v>
      </c>
      <c r="K26" s="24">
        <f t="shared" si="27"/>
        <v>38.327114</v>
      </c>
      <c r="L26" s="24">
        <f t="shared" si="27"/>
        <v>34.390930999999995</v>
      </c>
      <c r="M26" s="24">
        <f t="shared" si="27"/>
        <v>33.632108</v>
      </c>
      <c r="N26" s="24">
        <f t="shared" si="27"/>
        <v>21.283801</v>
      </c>
      <c r="O26" s="116">
        <f>SUM(O27:O29)</f>
        <v>22.725258000000004</v>
      </c>
      <c r="P26" s="116">
        <f>SUM(P27:P29)</f>
        <v>23.667766</v>
      </c>
      <c r="Q26" s="24"/>
      <c r="R26" s="24"/>
      <c r="S26" s="24"/>
      <c r="T26" s="24"/>
      <c r="U26" s="24"/>
      <c r="V26" s="24"/>
      <c r="W26" s="24"/>
      <c r="X26" s="24"/>
      <c r="Y26" s="24"/>
      <c r="Z26" s="108"/>
      <c r="AA26" s="23">
        <f>SUM(AA27:AA29)</f>
        <v>199.89448900000002</v>
      </c>
      <c r="AB26" s="23">
        <f>SUM(AB27:AB29)</f>
        <v>195.034565</v>
      </c>
      <c r="AC26" s="23">
        <f>SUM(AC27:AC29)</f>
        <v>172.669687</v>
      </c>
      <c r="AD26" s="23">
        <f>SUM(AD27:AD29)</f>
        <v>175.936714</v>
      </c>
      <c r="AE26" s="23">
        <f>SUM(AE27:AE29)</f>
        <v>172.2534</v>
      </c>
      <c r="AF26" s="23">
        <f aca="true" t="shared" si="28" ref="AF26:AK26">SUM(AF27:AF29)</f>
        <v>184.981835</v>
      </c>
      <c r="AG26" s="23">
        <f t="shared" si="28"/>
        <v>193.232187</v>
      </c>
      <c r="AH26" s="23">
        <f t="shared" si="28"/>
        <v>210.715269</v>
      </c>
      <c r="AI26" s="23">
        <f t="shared" si="28"/>
        <v>207.342367</v>
      </c>
      <c r="AJ26" s="23">
        <f t="shared" si="28"/>
        <v>190.44850200000002</v>
      </c>
      <c r="AK26" s="23">
        <f t="shared" si="28"/>
        <v>188.090995</v>
      </c>
      <c r="AL26" s="23">
        <f>SUM(AL27:AL29)</f>
        <v>171.335619</v>
      </c>
      <c r="AM26" s="119">
        <f>SUM(AM27:AM29)</f>
        <v>151.879174</v>
      </c>
      <c r="AN26" s="119">
        <f>SUM(AN27:AN29)</f>
        <v>159.849239</v>
      </c>
      <c r="AO26" s="23"/>
      <c r="AP26" s="23"/>
      <c r="AQ26" s="23"/>
      <c r="AR26" s="23"/>
      <c r="AS26" s="23"/>
      <c r="AT26" s="23"/>
      <c r="AU26" s="23"/>
      <c r="AV26" s="23"/>
      <c r="AW26" s="23"/>
      <c r="AX26" s="104"/>
      <c r="AY26" s="23">
        <f aca="true" t="shared" si="29" ref="AY26:BD26">SUM(AY27:AY29)</f>
        <v>0</v>
      </c>
      <c r="AZ26" s="22">
        <f t="shared" si="29"/>
        <v>0</v>
      </c>
      <c r="BA26" s="22">
        <f t="shared" si="29"/>
        <v>0</v>
      </c>
      <c r="BB26" s="22">
        <f t="shared" si="29"/>
        <v>0</v>
      </c>
      <c r="BC26" s="22">
        <f t="shared" si="29"/>
        <v>0</v>
      </c>
      <c r="BD26" s="22">
        <f t="shared" si="29"/>
        <v>0</v>
      </c>
      <c r="BE26" s="22">
        <f aca="true" t="shared" si="30" ref="BE26:BJ26">SUM(BE27:BE29)</f>
        <v>0</v>
      </c>
      <c r="BF26" s="22">
        <f t="shared" si="30"/>
        <v>0</v>
      </c>
      <c r="BG26" s="22">
        <f t="shared" si="30"/>
        <v>0</v>
      </c>
      <c r="BH26" s="22">
        <f t="shared" si="30"/>
        <v>0</v>
      </c>
      <c r="BI26" s="22">
        <f t="shared" si="30"/>
        <v>0</v>
      </c>
      <c r="BJ26" s="22">
        <f t="shared" si="30"/>
        <v>0</v>
      </c>
      <c r="BK26" s="22">
        <f>SUM(BK27:BK29)</f>
        <v>0</v>
      </c>
      <c r="BL26" s="22">
        <f>SUM(BL27:BL29)</f>
        <v>0</v>
      </c>
      <c r="BM26" s="23"/>
      <c r="BN26" s="23"/>
      <c r="BO26" s="23"/>
      <c r="BP26" s="23"/>
      <c r="BQ26" s="23"/>
      <c r="BR26" s="23"/>
      <c r="BS26" s="23"/>
      <c r="BT26" s="23"/>
      <c r="BU26" s="23"/>
      <c r="BV26" s="104"/>
      <c r="BW26" s="23">
        <f aca="true" t="shared" si="31" ref="BW26:CB26">SUM(BW27:BW29)</f>
        <v>233.627226</v>
      </c>
      <c r="BX26" s="22">
        <f t="shared" si="31"/>
        <v>230.349699</v>
      </c>
      <c r="BY26" s="22">
        <f t="shared" si="31"/>
        <v>210.855727</v>
      </c>
      <c r="BZ26" s="22">
        <f t="shared" si="31"/>
        <v>218.46463599999998</v>
      </c>
      <c r="CA26" s="22">
        <f t="shared" si="31"/>
        <v>205.20763100000002</v>
      </c>
      <c r="CB26" s="22">
        <f t="shared" si="31"/>
        <v>232.92655900000003</v>
      </c>
      <c r="CC26" s="22">
        <f aca="true" t="shared" si="32" ref="CC26:CH26">SUM(CC27:CC29)</f>
        <v>233.14419300000003</v>
      </c>
      <c r="CD26" s="22">
        <f t="shared" si="32"/>
        <v>250.80993</v>
      </c>
      <c r="CE26" s="22">
        <f t="shared" si="32"/>
        <v>245.669481</v>
      </c>
      <c r="CF26" s="22">
        <f t="shared" si="32"/>
        <v>224.839433</v>
      </c>
      <c r="CG26" s="22">
        <f t="shared" si="32"/>
        <v>221.723103</v>
      </c>
      <c r="CH26" s="24">
        <f t="shared" si="32"/>
        <v>192.61942000000002</v>
      </c>
      <c r="CI26" s="116">
        <f>SUM(CI27:CI29)</f>
        <v>174.604432</v>
      </c>
      <c r="CJ26" s="116">
        <f>SUM(CJ27:CJ29)</f>
        <v>183.51700499999998</v>
      </c>
      <c r="CK26" s="23"/>
      <c r="CL26" s="23"/>
      <c r="CM26" s="23"/>
      <c r="CN26" s="23"/>
      <c r="CO26" s="23"/>
      <c r="CP26" s="23"/>
      <c r="CQ26" s="23"/>
      <c r="CR26" s="23"/>
      <c r="CS26" s="23"/>
      <c r="CT26" s="104"/>
    </row>
    <row r="27" spans="2:98" ht="12.75">
      <c r="B27" s="13" t="s">
        <v>2</v>
      </c>
      <c r="C27" s="25">
        <f aca="true" t="shared" si="33" ref="C27:D29">C7+C11+C15+C19+C23</f>
        <v>6.916694</v>
      </c>
      <c r="D27" s="25">
        <f t="shared" si="33"/>
        <v>5.785506</v>
      </c>
      <c r="E27" s="25">
        <f aca="true" t="shared" si="34" ref="E27:F29">E7+E11+E15+E19+E23</f>
        <v>8.315326</v>
      </c>
      <c r="F27" s="25">
        <f t="shared" si="34"/>
        <v>16.022341</v>
      </c>
      <c r="G27" s="25">
        <f aca="true" t="shared" si="35" ref="G27:H29">G7+G11+G15+G19+G23</f>
        <v>6.321444</v>
      </c>
      <c r="H27" s="25">
        <f t="shared" si="35"/>
        <v>6.312011</v>
      </c>
      <c r="I27" s="25">
        <f aca="true" t="shared" si="36" ref="I27:M29">I7+I11+I15+I19+I23</f>
        <v>5.923969</v>
      </c>
      <c r="J27" s="25">
        <f t="shared" si="36"/>
        <v>5.550509</v>
      </c>
      <c r="K27" s="25">
        <f t="shared" si="36"/>
        <v>4.7855</v>
      </c>
      <c r="L27" s="25">
        <f t="shared" si="36"/>
        <v>2.780737</v>
      </c>
      <c r="M27" s="25">
        <f t="shared" si="36"/>
        <v>3.5409699999999997</v>
      </c>
      <c r="N27" s="25">
        <f aca="true" t="shared" si="37" ref="N27:O29">N7+N11+N15+N19+N23</f>
        <v>2.210349</v>
      </c>
      <c r="O27" s="117">
        <f t="shared" si="37"/>
        <v>2.251163</v>
      </c>
      <c r="P27" s="117">
        <f>P7+P11+P15+P19+P23</f>
        <v>2.869149</v>
      </c>
      <c r="Q27" s="25"/>
      <c r="R27" s="25"/>
      <c r="S27" s="25"/>
      <c r="T27" s="25"/>
      <c r="U27" s="25"/>
      <c r="V27" s="25"/>
      <c r="W27" s="25"/>
      <c r="X27" s="25"/>
      <c r="Y27" s="25"/>
      <c r="Z27" s="80"/>
      <c r="AA27" s="26">
        <f aca="true" t="shared" si="38" ref="AA27:AB29">AA7+AA11+AA15+AA19+AA23</f>
        <v>86.774537</v>
      </c>
      <c r="AB27" s="26">
        <f t="shared" si="38"/>
        <v>85.68220099999999</v>
      </c>
      <c r="AC27" s="26">
        <f aca="true" t="shared" si="39" ref="AC27:AD29">AC7+AC11+AC15+AC19+AC23</f>
        <v>77.708155</v>
      </c>
      <c r="AD27" s="26">
        <f t="shared" si="39"/>
        <v>82.48110199999999</v>
      </c>
      <c r="AE27" s="26">
        <f>AE7+AE11+AE15+AE19+AE23</f>
        <v>70.926839</v>
      </c>
      <c r="AF27" s="26">
        <f aca="true" t="shared" si="40" ref="AF27:AK27">AF7+AF11+AF15+AF19+AF23</f>
        <v>71.658319</v>
      </c>
      <c r="AG27" s="26">
        <f t="shared" si="40"/>
        <v>78.94803599999999</v>
      </c>
      <c r="AH27" s="26">
        <f t="shared" si="40"/>
        <v>89.918733</v>
      </c>
      <c r="AI27" s="26">
        <f t="shared" si="40"/>
        <v>72.10707299999999</v>
      </c>
      <c r="AJ27" s="26">
        <f t="shared" si="40"/>
        <v>75.738945</v>
      </c>
      <c r="AK27" s="26">
        <f t="shared" si="40"/>
        <v>68.72059899999999</v>
      </c>
      <c r="AL27" s="26">
        <f aca="true" t="shared" si="41" ref="AL27:AM29">AL7+AL11+AL15+AL19+AL23</f>
        <v>70.87715800000001</v>
      </c>
      <c r="AM27" s="114">
        <f t="shared" si="41"/>
        <v>54.649215999999996</v>
      </c>
      <c r="AN27" s="114">
        <f>AN7+AN11+AN15+AN19+AN23</f>
        <v>58.720729</v>
      </c>
      <c r="AO27" s="26"/>
      <c r="AP27" s="26"/>
      <c r="AQ27" s="26"/>
      <c r="AR27" s="26"/>
      <c r="AS27" s="26"/>
      <c r="AT27" s="26"/>
      <c r="AU27" s="26"/>
      <c r="AV27" s="26"/>
      <c r="AW27" s="26"/>
      <c r="AX27" s="80"/>
      <c r="AY27" s="26">
        <f aca="true" t="shared" si="42" ref="AY27:AZ29">AY7+AY11+AY15+AY19+AY23</f>
        <v>0</v>
      </c>
      <c r="AZ27" s="25">
        <f t="shared" si="42"/>
        <v>0</v>
      </c>
      <c r="BA27" s="25">
        <f aca="true" t="shared" si="43" ref="BA27:BB29">BA7+BA11+BA15+BA19+BA23</f>
        <v>0</v>
      </c>
      <c r="BB27" s="25">
        <f t="shared" si="43"/>
        <v>0</v>
      </c>
      <c r="BC27" s="25">
        <f aca="true" t="shared" si="44" ref="BC27:BD29">BC7+BC11+BC15+BC19+BC23</f>
        <v>0</v>
      </c>
      <c r="BD27" s="25">
        <f t="shared" si="44"/>
        <v>0</v>
      </c>
      <c r="BE27" s="25">
        <f aca="true" t="shared" si="45" ref="BE27:BI29">BE7+BE11+BE15+BE19+BE23</f>
        <v>0</v>
      </c>
      <c r="BF27" s="25">
        <f t="shared" si="45"/>
        <v>0</v>
      </c>
      <c r="BG27" s="25">
        <f t="shared" si="45"/>
        <v>0</v>
      </c>
      <c r="BH27" s="25">
        <f t="shared" si="45"/>
        <v>0</v>
      </c>
      <c r="BI27" s="25">
        <f t="shared" si="45"/>
        <v>0</v>
      </c>
      <c r="BJ27" s="25">
        <f>BJ7+BJ11+BJ15+BJ19+BJ23</f>
        <v>0</v>
      </c>
      <c r="BK27" s="25">
        <f>BK7+BK11+BK15+BK19+BK23</f>
        <v>0</v>
      </c>
      <c r="BL27" s="25">
        <f>BL7+BL11+BL15+BL19+BL23</f>
        <v>0</v>
      </c>
      <c r="BM27" s="26"/>
      <c r="BN27" s="26"/>
      <c r="BO27" s="26"/>
      <c r="BP27" s="26"/>
      <c r="BQ27" s="26"/>
      <c r="BR27" s="26"/>
      <c r="BS27" s="26"/>
      <c r="BT27" s="26"/>
      <c r="BU27" s="26"/>
      <c r="BV27" s="112"/>
      <c r="BW27" s="26">
        <f aca="true" t="shared" si="46" ref="BW27:BX29">BW7+BW11+BW15+BW19+BW23</f>
        <v>93.691231</v>
      </c>
      <c r="BX27" s="25">
        <f t="shared" si="46"/>
        <v>91.46770699999999</v>
      </c>
      <c r="BY27" s="25">
        <f aca="true" t="shared" si="47" ref="BY27:BZ29">BY7+BY11+BY15+BY19+BY23</f>
        <v>86.023481</v>
      </c>
      <c r="BZ27" s="25">
        <f t="shared" si="47"/>
        <v>98.50344299999999</v>
      </c>
      <c r="CA27" s="25">
        <f aca="true" t="shared" si="48" ref="CA27:CB29">CA7+CA11+CA15+CA19+CA23</f>
        <v>77.248283</v>
      </c>
      <c r="CB27" s="25">
        <f t="shared" si="48"/>
        <v>77.97033000000002</v>
      </c>
      <c r="CC27" s="25">
        <f aca="true" t="shared" si="49" ref="CC27:CD29">CC7+CC11+CC15+CC19+CC23</f>
        <v>84.87200499999999</v>
      </c>
      <c r="CD27" s="25">
        <f t="shared" si="49"/>
        <v>95.46924200000001</v>
      </c>
      <c r="CE27" s="25">
        <f aca="true" t="shared" si="50" ref="CE27:CF29">CE7+CE11+CE15+CE19+CE23</f>
        <v>76.89257299999998</v>
      </c>
      <c r="CF27" s="25">
        <f t="shared" si="50"/>
        <v>78.51968199999999</v>
      </c>
      <c r="CG27" s="25">
        <f aca="true" t="shared" si="51" ref="CG27:CH29">CG7+CG11+CG15+CG19+CG23</f>
        <v>72.261569</v>
      </c>
      <c r="CH27" s="25">
        <f t="shared" si="51"/>
        <v>73.087507</v>
      </c>
      <c r="CI27" s="117">
        <f>CI7+CI11+CI15+CI19+CI23</f>
        <v>56.900378999999994</v>
      </c>
      <c r="CJ27" s="117">
        <f>CJ7+CJ11+CJ15+CJ19+CJ23</f>
        <v>61.589878</v>
      </c>
      <c r="CK27" s="26"/>
      <c r="CL27" s="26"/>
      <c r="CM27" s="26"/>
      <c r="CN27" s="26"/>
      <c r="CO27" s="26"/>
      <c r="CP27" s="26"/>
      <c r="CQ27" s="26"/>
      <c r="CR27" s="26"/>
      <c r="CS27" s="26"/>
      <c r="CT27" s="80"/>
    </row>
    <row r="28" spans="2:98" ht="12.75">
      <c r="B28" s="13" t="s">
        <v>3</v>
      </c>
      <c r="C28" s="25">
        <f t="shared" si="33"/>
        <v>13.360861</v>
      </c>
      <c r="D28" s="25">
        <f t="shared" si="33"/>
        <v>14.909024</v>
      </c>
      <c r="E28" s="25">
        <f t="shared" si="34"/>
        <v>15.081863</v>
      </c>
      <c r="F28" s="25">
        <f t="shared" si="34"/>
        <v>13.328409</v>
      </c>
      <c r="G28" s="25">
        <f t="shared" si="35"/>
        <v>12.786662</v>
      </c>
      <c r="H28" s="25">
        <f t="shared" si="35"/>
        <v>15.85674</v>
      </c>
      <c r="I28" s="25">
        <f t="shared" si="36"/>
        <v>10.984597</v>
      </c>
      <c r="J28" s="25">
        <f t="shared" si="36"/>
        <v>10.888701000000001</v>
      </c>
      <c r="K28" s="25">
        <f t="shared" si="36"/>
        <v>9.527005</v>
      </c>
      <c r="L28" s="25">
        <f t="shared" si="36"/>
        <v>8.244079000000001</v>
      </c>
      <c r="M28" s="25">
        <f t="shared" si="36"/>
        <v>8.058592</v>
      </c>
      <c r="N28" s="25">
        <f t="shared" si="37"/>
        <v>6.144277</v>
      </c>
      <c r="O28" s="117">
        <f t="shared" si="37"/>
        <v>5.647149000000001</v>
      </c>
      <c r="P28" s="117">
        <f>P8+P12+P16+P20+P24</f>
        <v>5.470611</v>
      </c>
      <c r="Q28" s="25"/>
      <c r="R28" s="25"/>
      <c r="S28" s="25"/>
      <c r="T28" s="25"/>
      <c r="U28" s="25"/>
      <c r="V28" s="25"/>
      <c r="W28" s="25"/>
      <c r="X28" s="25"/>
      <c r="Y28" s="25"/>
      <c r="Z28" s="80"/>
      <c r="AA28" s="26">
        <f t="shared" si="38"/>
        <v>65.31931900000001</v>
      </c>
      <c r="AB28" s="26">
        <f t="shared" si="38"/>
        <v>65.27618000000001</v>
      </c>
      <c r="AC28" s="26">
        <f t="shared" si="39"/>
        <v>52.454901</v>
      </c>
      <c r="AD28" s="26">
        <f t="shared" si="39"/>
        <v>52.262868000000005</v>
      </c>
      <c r="AE28" s="26">
        <f>AE8+AE12+AE16+AE20+AE24</f>
        <v>59.455499</v>
      </c>
      <c r="AF28" s="26">
        <f aca="true" t="shared" si="52" ref="AF28:AK28">AF8+AF12+AF16+AF20+AF24</f>
        <v>66.116385</v>
      </c>
      <c r="AG28" s="26">
        <f t="shared" si="52"/>
        <v>66.904136</v>
      </c>
      <c r="AH28" s="26">
        <f t="shared" si="52"/>
        <v>72.896241</v>
      </c>
      <c r="AI28" s="26">
        <f t="shared" si="52"/>
        <v>84.26119600000001</v>
      </c>
      <c r="AJ28" s="26">
        <f t="shared" si="52"/>
        <v>75.52563</v>
      </c>
      <c r="AK28" s="26">
        <f t="shared" si="52"/>
        <v>82.03116000000001</v>
      </c>
      <c r="AL28" s="26">
        <f t="shared" si="41"/>
        <v>70.03298000000001</v>
      </c>
      <c r="AM28" s="114">
        <f t="shared" si="41"/>
        <v>66.706964</v>
      </c>
      <c r="AN28" s="114">
        <f>AN8+AN12+AN16+AN20+AN24</f>
        <v>69.091172</v>
      </c>
      <c r="AO28" s="26"/>
      <c r="AP28" s="26"/>
      <c r="AQ28" s="26"/>
      <c r="AR28" s="26"/>
      <c r="AS28" s="26"/>
      <c r="AT28" s="26"/>
      <c r="AU28" s="26"/>
      <c r="AV28" s="26"/>
      <c r="AW28" s="26"/>
      <c r="AX28" s="80"/>
      <c r="AY28" s="26">
        <f t="shared" si="42"/>
        <v>0</v>
      </c>
      <c r="AZ28" s="25">
        <f t="shared" si="42"/>
        <v>0</v>
      </c>
      <c r="BA28" s="25">
        <f t="shared" si="43"/>
        <v>0</v>
      </c>
      <c r="BB28" s="25">
        <f t="shared" si="43"/>
        <v>0</v>
      </c>
      <c r="BC28" s="25">
        <f t="shared" si="44"/>
        <v>0</v>
      </c>
      <c r="BD28" s="25">
        <f t="shared" si="44"/>
        <v>0</v>
      </c>
      <c r="BE28" s="25">
        <f t="shared" si="45"/>
        <v>0</v>
      </c>
      <c r="BF28" s="25">
        <f t="shared" si="45"/>
        <v>0</v>
      </c>
      <c r="BG28" s="25">
        <f t="shared" si="45"/>
        <v>0</v>
      </c>
      <c r="BH28" s="25">
        <f t="shared" si="45"/>
        <v>0</v>
      </c>
      <c r="BI28" s="25">
        <f t="shared" si="45"/>
        <v>0</v>
      </c>
      <c r="BJ28" s="25">
        <f>BJ8+BJ12+BJ16+BJ20+BJ24</f>
        <v>0</v>
      </c>
      <c r="BK28" s="25">
        <f>BK8+BK12+BK16+BK20+BK24</f>
        <v>0</v>
      </c>
      <c r="BL28" s="25">
        <f>BL8+BL12+BL16+BL20+BL24</f>
        <v>0</v>
      </c>
      <c r="BM28" s="26"/>
      <c r="BN28" s="26"/>
      <c r="BO28" s="26"/>
      <c r="BP28" s="26"/>
      <c r="BQ28" s="26"/>
      <c r="BR28" s="26"/>
      <c r="BS28" s="26"/>
      <c r="BT28" s="26"/>
      <c r="BU28" s="26"/>
      <c r="BV28" s="80"/>
      <c r="BW28" s="26">
        <f t="shared" si="46"/>
        <v>78.68018000000001</v>
      </c>
      <c r="BX28" s="25">
        <f t="shared" si="46"/>
        <v>80.185204</v>
      </c>
      <c r="BY28" s="25">
        <f t="shared" si="47"/>
        <v>67.53676399999999</v>
      </c>
      <c r="BZ28" s="25">
        <f t="shared" si="47"/>
        <v>65.591277</v>
      </c>
      <c r="CA28" s="25">
        <f t="shared" si="48"/>
        <v>72.24216100000001</v>
      </c>
      <c r="CB28" s="25">
        <f t="shared" si="48"/>
        <v>81.97312500000001</v>
      </c>
      <c r="CC28" s="25">
        <f t="shared" si="49"/>
        <v>77.888733</v>
      </c>
      <c r="CD28" s="25">
        <f t="shared" si="49"/>
        <v>83.784942</v>
      </c>
      <c r="CE28" s="25">
        <f t="shared" si="50"/>
        <v>93.78820100000002</v>
      </c>
      <c r="CF28" s="25">
        <f t="shared" si="50"/>
        <v>83.76970900000002</v>
      </c>
      <c r="CG28" s="25">
        <f t="shared" si="51"/>
        <v>90.08975200000002</v>
      </c>
      <c r="CH28" s="25">
        <f t="shared" si="51"/>
        <v>76.17725700000001</v>
      </c>
      <c r="CI28" s="117">
        <f>CI8+CI12+CI16+CI20+CI24</f>
        <v>72.35411300000001</v>
      </c>
      <c r="CJ28" s="117">
        <f>CJ8+CJ12+CJ16+CJ20+CJ24</f>
        <v>74.561783</v>
      </c>
      <c r="CK28" s="26"/>
      <c r="CL28" s="26"/>
      <c r="CM28" s="26"/>
      <c r="CN28" s="26"/>
      <c r="CO28" s="26"/>
      <c r="CP28" s="26"/>
      <c r="CQ28" s="26"/>
      <c r="CR28" s="26"/>
      <c r="CS28" s="26"/>
      <c r="CT28" s="80"/>
    </row>
    <row r="29" spans="2:98" ht="13.5" thickBot="1">
      <c r="B29" s="28" t="s">
        <v>4</v>
      </c>
      <c r="C29" s="29">
        <f t="shared" si="33"/>
        <v>13.455182</v>
      </c>
      <c r="D29" s="29">
        <f t="shared" si="33"/>
        <v>14.620604</v>
      </c>
      <c r="E29" s="29">
        <f t="shared" si="34"/>
        <v>14.788851</v>
      </c>
      <c r="F29" s="29">
        <f t="shared" si="34"/>
        <v>13.177171999999999</v>
      </c>
      <c r="G29" s="29">
        <f t="shared" si="35"/>
        <v>13.846124999999999</v>
      </c>
      <c r="H29" s="29">
        <f t="shared" si="35"/>
        <v>25.775973000000004</v>
      </c>
      <c r="I29" s="29">
        <f t="shared" si="36"/>
        <v>23.003439999999998</v>
      </c>
      <c r="J29" s="29">
        <f t="shared" si="36"/>
        <v>23.655450999999996</v>
      </c>
      <c r="K29" s="29">
        <f t="shared" si="36"/>
        <v>24.014609</v>
      </c>
      <c r="L29" s="29">
        <f t="shared" si="36"/>
        <v>23.366114999999997</v>
      </c>
      <c r="M29" s="29">
        <f t="shared" si="36"/>
        <v>22.032546000000004</v>
      </c>
      <c r="N29" s="29">
        <f t="shared" si="37"/>
        <v>12.929175</v>
      </c>
      <c r="O29" s="118">
        <f t="shared" si="37"/>
        <v>14.826946000000001</v>
      </c>
      <c r="P29" s="118">
        <f>P9+P13+P17+P21+P25</f>
        <v>15.328006000000002</v>
      </c>
      <c r="Q29" s="29"/>
      <c r="R29" s="29"/>
      <c r="S29" s="29"/>
      <c r="T29" s="29"/>
      <c r="U29" s="29"/>
      <c r="V29" s="29"/>
      <c r="W29" s="29"/>
      <c r="X29" s="29"/>
      <c r="Y29" s="29"/>
      <c r="Z29" s="81"/>
      <c r="AA29" s="30">
        <f t="shared" si="38"/>
        <v>47.800633</v>
      </c>
      <c r="AB29" s="30">
        <f t="shared" si="38"/>
        <v>44.076184</v>
      </c>
      <c r="AC29" s="30">
        <f t="shared" si="39"/>
        <v>42.506631</v>
      </c>
      <c r="AD29" s="30">
        <f t="shared" si="39"/>
        <v>41.192744000000005</v>
      </c>
      <c r="AE29" s="30">
        <f>AE9+AE13+AE17+AE21+AE25</f>
        <v>41.871062</v>
      </c>
      <c r="AF29" s="30">
        <f aca="true" t="shared" si="53" ref="AF29:AK29">AF9+AF13+AF17+AF21+AF25</f>
        <v>47.207131000000004</v>
      </c>
      <c r="AG29" s="30">
        <f t="shared" si="53"/>
        <v>47.380015</v>
      </c>
      <c r="AH29" s="30">
        <f t="shared" si="53"/>
        <v>47.90029499999999</v>
      </c>
      <c r="AI29" s="30">
        <f t="shared" si="53"/>
        <v>50.974098000000005</v>
      </c>
      <c r="AJ29" s="30">
        <f t="shared" si="53"/>
        <v>39.183927</v>
      </c>
      <c r="AK29" s="30">
        <f t="shared" si="53"/>
        <v>37.33923600000001</v>
      </c>
      <c r="AL29" s="30">
        <f t="shared" si="41"/>
        <v>30.425480999999998</v>
      </c>
      <c r="AM29" s="115">
        <f t="shared" si="41"/>
        <v>30.522994000000004</v>
      </c>
      <c r="AN29" s="115">
        <f>AN9+AN13+AN17+AN21+AN25</f>
        <v>32.037338</v>
      </c>
      <c r="AO29" s="30"/>
      <c r="AP29" s="30"/>
      <c r="AQ29" s="30"/>
      <c r="AR29" s="30"/>
      <c r="AS29" s="30"/>
      <c r="AT29" s="30"/>
      <c r="AU29" s="30"/>
      <c r="AV29" s="30"/>
      <c r="AW29" s="30"/>
      <c r="AX29" s="81"/>
      <c r="AY29" s="30">
        <f t="shared" si="42"/>
        <v>0</v>
      </c>
      <c r="AZ29" s="29">
        <f t="shared" si="42"/>
        <v>0</v>
      </c>
      <c r="BA29" s="29">
        <f t="shared" si="43"/>
        <v>0</v>
      </c>
      <c r="BB29" s="29">
        <f t="shared" si="43"/>
        <v>0</v>
      </c>
      <c r="BC29" s="29">
        <f t="shared" si="44"/>
        <v>0</v>
      </c>
      <c r="BD29" s="29">
        <f t="shared" si="44"/>
        <v>0</v>
      </c>
      <c r="BE29" s="29">
        <f t="shared" si="45"/>
        <v>0</v>
      </c>
      <c r="BF29" s="29">
        <f t="shared" si="45"/>
        <v>0</v>
      </c>
      <c r="BG29" s="29">
        <f t="shared" si="45"/>
        <v>0</v>
      </c>
      <c r="BH29" s="29">
        <f t="shared" si="45"/>
        <v>0</v>
      </c>
      <c r="BI29" s="29">
        <f t="shared" si="45"/>
        <v>0</v>
      </c>
      <c r="BJ29" s="29">
        <f>BJ9+BJ13+BJ17+BJ21+BJ25</f>
        <v>0</v>
      </c>
      <c r="BK29" s="29">
        <f>BK9+BK13+BK17+BK21+BK25</f>
        <v>0</v>
      </c>
      <c r="BL29" s="29">
        <f>BL9+BL13+BL17+BL21+BL25</f>
        <v>0</v>
      </c>
      <c r="BM29" s="30"/>
      <c r="BN29" s="30"/>
      <c r="BO29" s="30"/>
      <c r="BP29" s="30"/>
      <c r="BQ29" s="30"/>
      <c r="BR29" s="30"/>
      <c r="BS29" s="30"/>
      <c r="BT29" s="30"/>
      <c r="BU29" s="30"/>
      <c r="BV29" s="81"/>
      <c r="BW29" s="30">
        <f t="shared" si="46"/>
        <v>61.25581499999999</v>
      </c>
      <c r="BX29" s="29">
        <f t="shared" si="46"/>
        <v>58.696788</v>
      </c>
      <c r="BY29" s="29">
        <f t="shared" si="47"/>
        <v>57.295482</v>
      </c>
      <c r="BZ29" s="29">
        <f t="shared" si="47"/>
        <v>54.369916</v>
      </c>
      <c r="CA29" s="29">
        <f t="shared" si="48"/>
        <v>55.717187</v>
      </c>
      <c r="CB29" s="29">
        <f t="shared" si="48"/>
        <v>72.983104</v>
      </c>
      <c r="CC29" s="29">
        <f t="shared" si="49"/>
        <v>70.38345500000001</v>
      </c>
      <c r="CD29" s="29">
        <f t="shared" si="49"/>
        <v>71.555746</v>
      </c>
      <c r="CE29" s="29">
        <f t="shared" si="50"/>
        <v>74.988707</v>
      </c>
      <c r="CF29" s="29">
        <f t="shared" si="50"/>
        <v>62.550042</v>
      </c>
      <c r="CG29" s="29">
        <f t="shared" si="51"/>
        <v>59.371781999999996</v>
      </c>
      <c r="CH29" s="29">
        <f t="shared" si="51"/>
        <v>43.354656</v>
      </c>
      <c r="CI29" s="118">
        <f>CI9+CI13+CI17+CI21+CI25</f>
        <v>45.349940000000004</v>
      </c>
      <c r="CJ29" s="118">
        <f>CJ9+CJ13+CJ17+CJ21+CJ25</f>
        <v>47.365344</v>
      </c>
      <c r="CK29" s="30"/>
      <c r="CL29" s="30"/>
      <c r="CM29" s="30"/>
      <c r="CN29" s="30"/>
      <c r="CO29" s="30"/>
      <c r="CP29" s="30"/>
      <c r="CQ29" s="30"/>
      <c r="CR29" s="30"/>
      <c r="CS29" s="30"/>
      <c r="CT29" s="81"/>
    </row>
    <row r="30" spans="2:74" ht="51" customHeight="1">
      <c r="B30" s="35"/>
      <c r="C30" s="44"/>
      <c r="D30" s="44"/>
      <c r="E30" s="44"/>
      <c r="F30" s="44"/>
      <c r="G30" s="44"/>
      <c r="H30" s="44"/>
      <c r="I30" s="44"/>
      <c r="J30" s="44"/>
      <c r="K30" s="44"/>
      <c r="L30" s="44"/>
      <c r="M30" s="44"/>
      <c r="N30" s="44"/>
      <c r="O30" s="44"/>
      <c r="P30" s="44"/>
      <c r="Q30" s="44"/>
      <c r="R30" s="44"/>
      <c r="S30" s="44"/>
      <c r="T30" s="44"/>
      <c r="U30" s="44"/>
      <c r="V30" s="44"/>
      <c r="W30" s="44"/>
      <c r="X30" s="44"/>
      <c r="Y30" s="44"/>
      <c r="Z30" s="44"/>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row>
    <row r="31" spans="2:74" ht="15" customHeight="1">
      <c r="B31" s="36"/>
      <c r="C31" s="34"/>
      <c r="D31" s="34"/>
      <c r="E31" s="34"/>
      <c r="F31" s="34"/>
      <c r="G31" s="34"/>
      <c r="H31" s="34"/>
      <c r="I31" s="34"/>
      <c r="J31" s="34"/>
      <c r="K31" s="34"/>
      <c r="L31" s="34"/>
      <c r="M31" s="34"/>
      <c r="N31" s="34"/>
      <c r="O31" s="34"/>
      <c r="P31" s="34"/>
      <c r="Q31" s="34"/>
      <c r="R31" s="34"/>
      <c r="S31" s="34"/>
      <c r="T31" s="34"/>
      <c r="U31" s="34"/>
      <c r="V31" s="34"/>
      <c r="W31" s="34"/>
      <c r="X31" s="34"/>
      <c r="Y31" s="34"/>
      <c r="Z31" s="34"/>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row>
    <row r="32" spans="2:74" ht="39" customHeight="1">
      <c r="B32" s="36"/>
      <c r="C32" s="3"/>
      <c r="D32" s="3"/>
      <c r="E32" s="3"/>
      <c r="F32" s="3"/>
      <c r="G32" s="3"/>
      <c r="H32" s="3"/>
      <c r="I32" s="3"/>
      <c r="J32" s="3"/>
      <c r="K32" s="3"/>
      <c r="L32" s="3"/>
      <c r="M32" s="3"/>
      <c r="N32" s="3"/>
      <c r="O32" s="3"/>
      <c r="P32" s="3"/>
      <c r="Q32" s="3"/>
      <c r="R32" s="3"/>
      <c r="S32" s="3"/>
      <c r="T32" s="3"/>
      <c r="U32" s="3"/>
      <c r="V32" s="3"/>
      <c r="W32" s="3"/>
      <c r="X32" s="3"/>
      <c r="Y32" s="3"/>
      <c r="Z32" s="3"/>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row>
    <row r="33" spans="2:74" ht="35.25" customHeight="1">
      <c r="B33" s="36"/>
      <c r="C33" s="3"/>
      <c r="D33" s="3"/>
      <c r="E33" s="3"/>
      <c r="F33" s="3"/>
      <c r="G33" s="3"/>
      <c r="H33" s="3"/>
      <c r="I33" s="3"/>
      <c r="J33" s="3"/>
      <c r="K33" s="3"/>
      <c r="L33" s="3"/>
      <c r="M33" s="3"/>
      <c r="N33" s="3"/>
      <c r="O33" s="3"/>
      <c r="P33" s="3"/>
      <c r="Q33" s="3"/>
      <c r="R33" s="3"/>
      <c r="S33" s="3"/>
      <c r="T33" s="3"/>
      <c r="U33" s="3"/>
      <c r="V33" s="3"/>
      <c r="W33" s="3"/>
      <c r="X33" s="3"/>
      <c r="Y33" s="3"/>
      <c r="Z33" s="3"/>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row>
    <row r="34" spans="2:74" ht="35.25" customHeight="1">
      <c r="B34" s="36"/>
      <c r="C34" s="3"/>
      <c r="D34" s="3"/>
      <c r="E34" s="3"/>
      <c r="F34" s="3"/>
      <c r="G34" s="3"/>
      <c r="H34" s="3"/>
      <c r="I34" s="3"/>
      <c r="J34" s="3"/>
      <c r="K34" s="3"/>
      <c r="L34" s="3"/>
      <c r="M34" s="3"/>
      <c r="N34" s="3"/>
      <c r="O34" s="3"/>
      <c r="P34" s="3"/>
      <c r="Q34" s="3"/>
      <c r="R34" s="3"/>
      <c r="S34" s="3"/>
      <c r="T34" s="3"/>
      <c r="U34" s="3"/>
      <c r="V34" s="3"/>
      <c r="W34" s="3"/>
      <c r="X34" s="3"/>
      <c r="Y34" s="3"/>
      <c r="Z34" s="3"/>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2:74" ht="30" customHeight="1">
      <c r="B35" s="36"/>
      <c r="C35" s="3"/>
      <c r="D35" s="3"/>
      <c r="E35" s="3"/>
      <c r="F35" s="3"/>
      <c r="G35" s="3"/>
      <c r="H35" s="3"/>
      <c r="I35" s="3"/>
      <c r="J35" s="3"/>
      <c r="K35" s="3"/>
      <c r="L35" s="3"/>
      <c r="M35" s="3"/>
      <c r="N35" s="3"/>
      <c r="O35" s="3"/>
      <c r="P35" s="3"/>
      <c r="Q35" s="3"/>
      <c r="R35" s="3"/>
      <c r="S35" s="3"/>
      <c r="T35" s="3"/>
      <c r="U35" s="3"/>
      <c r="V35" s="3"/>
      <c r="W35" s="3"/>
      <c r="X35" s="3"/>
      <c r="Y35" s="3"/>
      <c r="Z35" s="3"/>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2:74" ht="30" customHeight="1">
      <c r="B36" s="36"/>
      <c r="C36" s="3"/>
      <c r="D36" s="3"/>
      <c r="E36" s="3"/>
      <c r="F36" s="3"/>
      <c r="G36" s="3"/>
      <c r="H36" s="3"/>
      <c r="I36" s="3"/>
      <c r="J36" s="3"/>
      <c r="K36" s="3"/>
      <c r="L36" s="3"/>
      <c r="M36" s="3"/>
      <c r="N36" s="3"/>
      <c r="O36" s="3"/>
      <c r="P36" s="3"/>
      <c r="Q36" s="3"/>
      <c r="R36" s="3"/>
      <c r="S36" s="3"/>
      <c r="T36" s="3"/>
      <c r="U36" s="3"/>
      <c r="V36" s="3"/>
      <c r="W36" s="3"/>
      <c r="X36" s="3"/>
      <c r="Y36" s="3"/>
      <c r="Z36" s="3"/>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2:74" ht="41.25" customHeight="1">
      <c r="B37" s="6"/>
      <c r="C37" s="27"/>
      <c r="D37" s="27"/>
      <c r="E37" s="27"/>
      <c r="F37" s="27"/>
      <c r="G37" s="27"/>
      <c r="H37" s="27"/>
      <c r="I37" s="27"/>
      <c r="J37" s="27"/>
      <c r="K37" s="27"/>
      <c r="L37" s="27"/>
      <c r="M37" s="27"/>
      <c r="N37" s="27"/>
      <c r="O37" s="27"/>
      <c r="P37" s="27"/>
      <c r="Q37" s="27"/>
      <c r="R37" s="27"/>
      <c r="S37" s="27"/>
      <c r="T37" s="27"/>
      <c r="U37" s="27"/>
      <c r="V37" s="27"/>
      <c r="W37" s="27"/>
      <c r="X37" s="27"/>
      <c r="Y37" s="27"/>
      <c r="Z37" s="27"/>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row>
    <row r="38" spans="2:74" ht="18" customHeight="1">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row>
    <row r="39" spans="2:74" ht="12.75">
      <c r="B39" s="33"/>
      <c r="C39" s="34"/>
      <c r="D39" s="34"/>
      <c r="E39" s="34"/>
      <c r="F39" s="34"/>
      <c r="G39" s="34"/>
      <c r="H39" s="34"/>
      <c r="I39" s="34"/>
      <c r="J39" s="34"/>
      <c r="K39" s="34"/>
      <c r="L39" s="34"/>
      <c r="M39" s="34"/>
      <c r="N39" s="34"/>
      <c r="O39" s="34"/>
      <c r="P39" s="34"/>
      <c r="Q39" s="34"/>
      <c r="R39" s="34"/>
      <c r="S39" s="34"/>
      <c r="T39" s="34"/>
      <c r="U39" s="34"/>
      <c r="V39" s="34"/>
      <c r="W39" s="34"/>
      <c r="X39" s="34"/>
      <c r="Y39" s="34"/>
      <c r="Z39" s="34"/>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row>
    <row r="40" ht="27" customHeight="1">
      <c r="B40" s="31"/>
    </row>
    <row r="41" ht="21.75" customHeight="1">
      <c r="B41" s="41"/>
    </row>
    <row r="42" ht="12.75">
      <c r="B42" s="8"/>
    </row>
    <row r="43" spans="2:74" ht="90" customHeight="1">
      <c r="B43" s="45"/>
      <c r="C43" s="46"/>
      <c r="D43" s="46"/>
      <c r="E43" s="46"/>
      <c r="F43" s="46"/>
      <c r="G43" s="46"/>
      <c r="H43" s="46"/>
      <c r="I43" s="46"/>
      <c r="J43" s="46"/>
      <c r="K43" s="46"/>
      <c r="L43" s="46"/>
      <c r="M43" s="46"/>
      <c r="N43" s="46"/>
      <c r="O43" s="46"/>
      <c r="P43" s="46"/>
      <c r="Q43" s="46"/>
      <c r="R43" s="46"/>
      <c r="S43" s="46"/>
      <c r="T43" s="46"/>
      <c r="U43" s="46"/>
      <c r="V43" s="46"/>
      <c r="W43" s="46"/>
      <c r="X43" s="46"/>
      <c r="Y43" s="46"/>
      <c r="Z43" s="46"/>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row>
    <row r="44" spans="2:74" ht="26.25" customHeight="1">
      <c r="B44" s="8"/>
      <c r="C44" s="11"/>
      <c r="D44" s="11"/>
      <c r="E44" s="11"/>
      <c r="F44" s="11"/>
      <c r="G44" s="11"/>
      <c r="H44" s="11"/>
      <c r="I44" s="11"/>
      <c r="J44" s="11"/>
      <c r="K44" s="11"/>
      <c r="L44" s="11"/>
      <c r="M44" s="11"/>
      <c r="N44" s="11"/>
      <c r="O44" s="11"/>
      <c r="P44" s="11"/>
      <c r="Q44" s="11"/>
      <c r="R44" s="11"/>
      <c r="S44" s="11"/>
      <c r="T44" s="11"/>
      <c r="U44" s="11"/>
      <c r="V44" s="11"/>
      <c r="W44" s="11"/>
      <c r="X44" s="11"/>
      <c r="Y44" s="11"/>
      <c r="Z44" s="11"/>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row>
    <row r="45" spans="2:74" ht="33" customHeight="1">
      <c r="B45" s="48"/>
      <c r="C45" s="3"/>
      <c r="D45" s="3"/>
      <c r="E45" s="3"/>
      <c r="F45" s="3"/>
      <c r="G45" s="3"/>
      <c r="H45" s="3"/>
      <c r="I45" s="3"/>
      <c r="J45" s="3"/>
      <c r="K45" s="3"/>
      <c r="L45" s="3"/>
      <c r="M45" s="3"/>
      <c r="N45" s="3"/>
      <c r="O45" s="3"/>
      <c r="P45" s="3"/>
      <c r="Q45" s="3"/>
      <c r="R45" s="3"/>
      <c r="S45" s="3"/>
      <c r="T45" s="3"/>
      <c r="U45" s="3"/>
      <c r="V45" s="3"/>
      <c r="W45" s="3"/>
      <c r="X45" s="3"/>
      <c r="Y45" s="3"/>
      <c r="Z45" s="3"/>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row>
    <row r="46" spans="1:74" ht="27" customHeight="1">
      <c r="A46" s="50"/>
      <c r="B46" s="42"/>
      <c r="C46" s="11"/>
      <c r="D46" s="11"/>
      <c r="E46" s="11"/>
      <c r="F46" s="11"/>
      <c r="G46" s="11"/>
      <c r="H46" s="11"/>
      <c r="I46" s="11"/>
      <c r="J46" s="11"/>
      <c r="K46" s="11"/>
      <c r="L46" s="11"/>
      <c r="M46" s="11"/>
      <c r="N46" s="11"/>
      <c r="O46" s="11"/>
      <c r="P46" s="11"/>
      <c r="Q46" s="11"/>
      <c r="R46" s="11"/>
      <c r="S46" s="11"/>
      <c r="T46" s="11"/>
      <c r="U46" s="11"/>
      <c r="V46" s="11"/>
      <c r="W46" s="11"/>
      <c r="X46" s="11"/>
      <c r="Y46" s="11"/>
      <c r="Z46" s="11"/>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row>
    <row r="47" spans="1:74" ht="27" customHeight="1">
      <c r="A47" s="50"/>
      <c r="B47" s="42"/>
      <c r="C47" s="51"/>
      <c r="D47" s="51"/>
      <c r="E47" s="51"/>
      <c r="F47" s="51"/>
      <c r="G47" s="51"/>
      <c r="H47" s="51"/>
      <c r="I47" s="51"/>
      <c r="J47" s="51"/>
      <c r="K47" s="51"/>
      <c r="L47" s="51"/>
      <c r="M47" s="51"/>
      <c r="N47" s="51"/>
      <c r="O47" s="51"/>
      <c r="P47" s="51"/>
      <c r="Q47" s="51"/>
      <c r="R47" s="51"/>
      <c r="S47" s="51"/>
      <c r="T47" s="51"/>
      <c r="U47" s="51"/>
      <c r="V47" s="51"/>
      <c r="W47" s="51"/>
      <c r="X47" s="51"/>
      <c r="Y47" s="51"/>
      <c r="Z47" s="51"/>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row>
    <row r="48" spans="1:74" ht="21" customHeight="1">
      <c r="A48" s="50"/>
      <c r="B48" s="42"/>
      <c r="C48" s="11"/>
      <c r="D48" s="11"/>
      <c r="E48" s="11"/>
      <c r="F48" s="11"/>
      <c r="G48" s="11"/>
      <c r="H48" s="11"/>
      <c r="I48" s="11"/>
      <c r="J48" s="11"/>
      <c r="K48" s="11"/>
      <c r="L48" s="11"/>
      <c r="M48" s="11"/>
      <c r="N48" s="11"/>
      <c r="O48" s="11"/>
      <c r="P48" s="11"/>
      <c r="Q48" s="11"/>
      <c r="R48" s="11"/>
      <c r="S48" s="11"/>
      <c r="T48" s="11"/>
      <c r="U48" s="11"/>
      <c r="V48" s="11"/>
      <c r="W48" s="11"/>
      <c r="X48" s="11"/>
      <c r="Y48" s="11"/>
      <c r="Z48" s="11"/>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row>
    <row r="49" spans="1:74" ht="21" customHeight="1">
      <c r="A49" s="50"/>
      <c r="B49" s="42"/>
      <c r="C49" s="11"/>
      <c r="D49" s="11"/>
      <c r="E49" s="11"/>
      <c r="F49" s="11"/>
      <c r="G49" s="11"/>
      <c r="H49" s="11"/>
      <c r="I49" s="11"/>
      <c r="J49" s="11"/>
      <c r="K49" s="11"/>
      <c r="L49" s="11"/>
      <c r="M49" s="11"/>
      <c r="N49" s="11"/>
      <c r="O49" s="11"/>
      <c r="P49" s="11"/>
      <c r="Q49" s="11"/>
      <c r="R49" s="11"/>
      <c r="S49" s="11"/>
      <c r="T49" s="11"/>
      <c r="U49" s="11"/>
      <c r="V49" s="11"/>
      <c r="W49" s="11"/>
      <c r="X49" s="11"/>
      <c r="Y49" s="11"/>
      <c r="Z49" s="11"/>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row>
    <row r="50" spans="1:74" ht="26.25" customHeight="1">
      <c r="A50" s="50"/>
      <c r="B50" s="42"/>
      <c r="C50" s="51"/>
      <c r="D50" s="51"/>
      <c r="E50" s="51"/>
      <c r="F50" s="51"/>
      <c r="G50" s="51"/>
      <c r="H50" s="51"/>
      <c r="I50" s="51"/>
      <c r="J50" s="51"/>
      <c r="K50" s="51"/>
      <c r="L50" s="51"/>
      <c r="M50" s="51"/>
      <c r="N50" s="51"/>
      <c r="O50" s="51"/>
      <c r="P50" s="51"/>
      <c r="Q50" s="51"/>
      <c r="R50" s="51"/>
      <c r="S50" s="51"/>
      <c r="T50" s="51"/>
      <c r="U50" s="51"/>
      <c r="V50" s="51"/>
      <c r="W50" s="51"/>
      <c r="X50" s="51"/>
      <c r="Y50" s="51"/>
      <c r="Z50" s="51"/>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row>
    <row r="51" spans="1:74" ht="27" customHeight="1">
      <c r="A51" s="50"/>
      <c r="B51" s="42"/>
      <c r="C51" s="27"/>
      <c r="D51" s="27"/>
      <c r="E51" s="27"/>
      <c r="F51" s="27"/>
      <c r="G51" s="27"/>
      <c r="H51" s="27"/>
      <c r="I51" s="27"/>
      <c r="J51" s="27"/>
      <c r="K51" s="27"/>
      <c r="L51" s="27"/>
      <c r="M51" s="27"/>
      <c r="N51" s="27"/>
      <c r="O51" s="27"/>
      <c r="P51" s="27"/>
      <c r="Q51" s="27"/>
      <c r="R51" s="27"/>
      <c r="S51" s="27"/>
      <c r="T51" s="27"/>
      <c r="U51" s="27"/>
      <c r="V51" s="27"/>
      <c r="W51" s="27"/>
      <c r="X51" s="27"/>
      <c r="Y51" s="27"/>
      <c r="Z51" s="27"/>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row>
    <row r="52" spans="1:74" ht="27" customHeight="1">
      <c r="A52" s="50"/>
      <c r="B52" s="42"/>
      <c r="C52" s="27"/>
      <c r="D52" s="27"/>
      <c r="E52" s="27"/>
      <c r="F52" s="27"/>
      <c r="G52" s="27"/>
      <c r="H52" s="27"/>
      <c r="I52" s="27"/>
      <c r="J52" s="27"/>
      <c r="K52" s="27"/>
      <c r="L52" s="27"/>
      <c r="M52" s="27"/>
      <c r="N52" s="27"/>
      <c r="O52" s="27"/>
      <c r="P52" s="27"/>
      <c r="Q52" s="27"/>
      <c r="R52" s="27"/>
      <c r="S52" s="27"/>
      <c r="T52" s="27"/>
      <c r="U52" s="27"/>
      <c r="V52" s="27"/>
      <c r="W52" s="27"/>
      <c r="X52" s="27"/>
      <c r="Y52" s="27"/>
      <c r="Z52" s="27"/>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row>
    <row r="53" spans="1:74" ht="27" customHeight="1">
      <c r="A53" s="50"/>
      <c r="B53" s="42"/>
      <c r="C53" s="11"/>
      <c r="D53" s="11"/>
      <c r="E53" s="11"/>
      <c r="F53" s="11"/>
      <c r="G53" s="11"/>
      <c r="H53" s="11"/>
      <c r="I53" s="11"/>
      <c r="J53" s="11"/>
      <c r="K53" s="11"/>
      <c r="L53" s="11"/>
      <c r="M53" s="11"/>
      <c r="N53" s="11"/>
      <c r="O53" s="11"/>
      <c r="P53" s="11"/>
      <c r="Q53" s="11"/>
      <c r="R53" s="11"/>
      <c r="S53" s="11"/>
      <c r="T53" s="11"/>
      <c r="U53" s="11"/>
      <c r="V53" s="11"/>
      <c r="W53" s="11"/>
      <c r="X53" s="11"/>
      <c r="Y53" s="11"/>
      <c r="Z53" s="11"/>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row>
    <row r="54" spans="1:74" ht="27" customHeight="1">
      <c r="A54" s="50"/>
      <c r="B54" s="42"/>
      <c r="C54" s="11"/>
      <c r="D54" s="11"/>
      <c r="E54" s="11"/>
      <c r="F54" s="11"/>
      <c r="G54" s="11"/>
      <c r="H54" s="11"/>
      <c r="I54" s="11"/>
      <c r="J54" s="11"/>
      <c r="K54" s="11"/>
      <c r="L54" s="11"/>
      <c r="M54" s="11"/>
      <c r="N54" s="11"/>
      <c r="O54" s="11"/>
      <c r="P54" s="11"/>
      <c r="Q54" s="11"/>
      <c r="R54" s="11"/>
      <c r="S54" s="11"/>
      <c r="T54" s="11"/>
      <c r="U54" s="11"/>
      <c r="V54" s="11"/>
      <c r="W54" s="11"/>
      <c r="X54" s="11"/>
      <c r="Y54" s="11"/>
      <c r="Z54" s="11"/>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row>
    <row r="55" spans="1:74" ht="27" customHeight="1">
      <c r="A55" s="50"/>
      <c r="B55" s="42"/>
      <c r="C55" s="11"/>
      <c r="D55" s="11"/>
      <c r="E55" s="11"/>
      <c r="F55" s="11"/>
      <c r="G55" s="11"/>
      <c r="H55" s="11"/>
      <c r="I55" s="11"/>
      <c r="J55" s="11"/>
      <c r="K55" s="11"/>
      <c r="L55" s="11"/>
      <c r="M55" s="11"/>
      <c r="N55" s="11"/>
      <c r="O55" s="11"/>
      <c r="P55" s="11"/>
      <c r="Q55" s="11"/>
      <c r="R55" s="11"/>
      <c r="S55" s="11"/>
      <c r="T55" s="11"/>
      <c r="U55" s="11"/>
      <c r="V55" s="11"/>
      <c r="W55" s="11"/>
      <c r="X55" s="11"/>
      <c r="Y55" s="11"/>
      <c r="Z55" s="11"/>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row>
    <row r="56" spans="1:74" ht="27" customHeight="1">
      <c r="A56" s="50"/>
      <c r="B56" s="42"/>
      <c r="C56" s="34"/>
      <c r="D56" s="34"/>
      <c r="E56" s="34"/>
      <c r="F56" s="34"/>
      <c r="G56" s="34"/>
      <c r="H56" s="34"/>
      <c r="I56" s="34"/>
      <c r="J56" s="34"/>
      <c r="K56" s="34"/>
      <c r="L56" s="34"/>
      <c r="M56" s="34"/>
      <c r="N56" s="34"/>
      <c r="O56" s="34"/>
      <c r="P56" s="34"/>
      <c r="Q56" s="34"/>
      <c r="R56" s="34"/>
      <c r="S56" s="34"/>
      <c r="T56" s="34"/>
      <c r="U56" s="34"/>
      <c r="V56" s="34"/>
      <c r="W56" s="34"/>
      <c r="X56" s="34"/>
      <c r="Y56" s="34"/>
      <c r="Z56" s="34"/>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row>
    <row r="57" spans="1:74" ht="27" customHeight="1">
      <c r="A57" s="50"/>
      <c r="B57" s="42"/>
      <c r="C57" s="11"/>
      <c r="D57" s="11"/>
      <c r="E57" s="11"/>
      <c r="F57" s="11"/>
      <c r="G57" s="11"/>
      <c r="H57" s="11"/>
      <c r="I57" s="11"/>
      <c r="J57" s="11"/>
      <c r="K57" s="11"/>
      <c r="L57" s="11"/>
      <c r="M57" s="11"/>
      <c r="N57" s="11"/>
      <c r="O57" s="11"/>
      <c r="P57" s="11"/>
      <c r="Q57" s="11"/>
      <c r="R57" s="11"/>
      <c r="S57" s="11"/>
      <c r="T57" s="11"/>
      <c r="U57" s="11"/>
      <c r="V57" s="11"/>
      <c r="W57" s="11"/>
      <c r="X57" s="11"/>
      <c r="Y57" s="11"/>
      <c r="Z57" s="11"/>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row>
    <row r="58" spans="1:74" ht="27" customHeight="1">
      <c r="A58" s="50"/>
      <c r="B58" s="42"/>
      <c r="C58" s="9"/>
      <c r="D58" s="9"/>
      <c r="E58" s="9"/>
      <c r="F58" s="9"/>
      <c r="G58" s="9"/>
      <c r="H58" s="9"/>
      <c r="I58" s="9"/>
      <c r="J58" s="9"/>
      <c r="K58" s="9"/>
      <c r="L58" s="9"/>
      <c r="M58" s="9"/>
      <c r="N58" s="9"/>
      <c r="O58" s="9"/>
      <c r="P58" s="9"/>
      <c r="Q58" s="9"/>
      <c r="R58" s="9"/>
      <c r="S58" s="9"/>
      <c r="T58" s="9"/>
      <c r="U58" s="9"/>
      <c r="V58" s="9"/>
      <c r="W58" s="9"/>
      <c r="X58" s="9"/>
      <c r="Y58" s="9"/>
      <c r="Z58" s="9"/>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row>
    <row r="59" spans="1:74" ht="27" customHeight="1">
      <c r="A59" s="50"/>
      <c r="B59" s="42"/>
      <c r="C59" s="9"/>
      <c r="D59" s="9"/>
      <c r="E59" s="9"/>
      <c r="F59" s="9"/>
      <c r="G59" s="9"/>
      <c r="H59" s="9"/>
      <c r="I59" s="9"/>
      <c r="J59" s="9"/>
      <c r="K59" s="9"/>
      <c r="L59" s="9"/>
      <c r="M59" s="9"/>
      <c r="N59" s="9"/>
      <c r="O59" s="9"/>
      <c r="P59" s="9"/>
      <c r="Q59" s="9"/>
      <c r="R59" s="9"/>
      <c r="S59" s="9"/>
      <c r="T59" s="9"/>
      <c r="U59" s="9"/>
      <c r="V59" s="9"/>
      <c r="W59" s="9"/>
      <c r="X59" s="9"/>
      <c r="Y59" s="9"/>
      <c r="Z59" s="9"/>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row>
    <row r="60" spans="1:74" ht="27" customHeight="1">
      <c r="A60" s="50"/>
      <c r="B60" s="42"/>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row>
    <row r="61" spans="1:74" ht="27" customHeight="1">
      <c r="A61" s="50"/>
      <c r="B61" s="42"/>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row>
    <row r="62" spans="1:74" ht="27" customHeight="1">
      <c r="A62" s="50"/>
      <c r="B62" s="42"/>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row>
    <row r="63" spans="1:74" ht="27" customHeight="1">
      <c r="A63" s="50"/>
      <c r="B63" s="42"/>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row>
    <row r="64" spans="1:50" ht="24" customHeight="1">
      <c r="A64" s="52"/>
      <c r="B64" s="5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74" ht="27" customHeight="1">
      <c r="A65" s="50"/>
      <c r="B65" s="42"/>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row>
    <row r="66" spans="1:74" ht="27" customHeight="1">
      <c r="A66" s="50"/>
      <c r="B66" s="42"/>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row>
    <row r="67" spans="1:74" ht="27" customHeight="1">
      <c r="A67" s="50"/>
      <c r="B67" s="42"/>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row>
    <row r="68" spans="1:74" ht="27" customHeight="1">
      <c r="A68" s="50"/>
      <c r="B68" s="42"/>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row>
    <row r="69" spans="1:74" ht="27" customHeight="1">
      <c r="A69" s="50"/>
      <c r="B69" s="42"/>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row>
    <row r="70" spans="1:74" ht="23.25" customHeight="1">
      <c r="A70" s="50"/>
      <c r="B70" s="42"/>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row>
    <row r="71" spans="1:74" ht="21" customHeight="1">
      <c r="A71" s="50"/>
      <c r="B71" s="42"/>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row>
    <row r="72" spans="1:74" ht="27" customHeight="1">
      <c r="A72" s="50"/>
      <c r="B72" s="42"/>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row>
    <row r="73" spans="1:74" ht="27.75" customHeight="1">
      <c r="A73" s="50"/>
      <c r="B73" s="42"/>
      <c r="AA73" s="3"/>
      <c r="AB73" s="3"/>
      <c r="AC73" s="3"/>
      <c r="AD73" s="3"/>
      <c r="AE73" s="3"/>
      <c r="AF73" s="3"/>
      <c r="AG73" s="3"/>
      <c r="AH73" s="3"/>
      <c r="AI73" s="3"/>
      <c r="AJ73" s="3"/>
      <c r="AK73" s="3"/>
      <c r="AL73" s="3"/>
      <c r="AM73" s="3"/>
      <c r="AN73" s="3"/>
      <c r="AO73" s="3"/>
      <c r="AP73" s="3"/>
      <c r="AQ73" s="3"/>
      <c r="AR73" s="3"/>
      <c r="AS73" s="3"/>
      <c r="AT73" s="3"/>
      <c r="AU73" s="3"/>
      <c r="AV73" s="3"/>
      <c r="AW73" s="3"/>
      <c r="AX73" s="3"/>
      <c r="AY73" s="2"/>
      <c r="AZ73" s="2"/>
      <c r="BA73" s="2"/>
      <c r="BB73" s="2"/>
      <c r="BC73" s="2"/>
      <c r="BD73" s="2"/>
      <c r="BE73" s="2"/>
      <c r="BF73" s="2"/>
      <c r="BG73" s="2"/>
      <c r="BH73" s="2"/>
      <c r="BI73" s="2"/>
      <c r="BJ73" s="2"/>
      <c r="BK73" s="2"/>
      <c r="BL73" s="2"/>
      <c r="BM73" s="2"/>
      <c r="BN73" s="2"/>
      <c r="BO73" s="2"/>
      <c r="BP73" s="2"/>
      <c r="BQ73" s="2"/>
      <c r="BR73" s="2"/>
      <c r="BS73" s="2"/>
      <c r="BT73" s="2"/>
      <c r="BU73" s="2"/>
      <c r="BV73" s="2"/>
    </row>
    <row r="74" spans="1:74" ht="32.25" customHeight="1">
      <c r="A74" s="50"/>
      <c r="B74" s="4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row>
    <row r="75" spans="1:74" ht="12.75">
      <c r="A75" s="50"/>
      <c r="B75" s="4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row>
    <row r="76" spans="1:74" ht="12.75">
      <c r="A76" s="50"/>
      <c r="B76" s="54"/>
      <c r="AA76" s="3"/>
      <c r="AB76" s="3"/>
      <c r="AC76" s="3"/>
      <c r="AD76" s="3"/>
      <c r="AE76" s="3"/>
      <c r="AF76" s="3"/>
      <c r="AG76" s="3"/>
      <c r="AH76" s="3"/>
      <c r="AI76" s="3"/>
      <c r="AJ76" s="3"/>
      <c r="AK76" s="3"/>
      <c r="AL76" s="3"/>
      <c r="AM76" s="3"/>
      <c r="AN76" s="3"/>
      <c r="AO76" s="3"/>
      <c r="AP76" s="3"/>
      <c r="AQ76" s="3"/>
      <c r="AR76" s="3"/>
      <c r="AS76" s="3"/>
      <c r="AT76" s="3"/>
      <c r="AU76" s="3"/>
      <c r="AV76" s="3"/>
      <c r="AW76" s="3"/>
      <c r="AX76" s="3"/>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row>
    <row r="77" spans="1:74" ht="12.75">
      <c r="A77" s="50"/>
      <c r="B77" s="54"/>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row>
    <row r="78" spans="1:74" ht="12.75">
      <c r="A78" s="50"/>
      <c r="B78" s="54"/>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row>
    <row r="79" spans="1:74" ht="12.75">
      <c r="A79" s="50"/>
      <c r="B79" s="42"/>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row>
    <row r="80" spans="1:74" ht="12.75">
      <c r="A80" s="56"/>
      <c r="B80" s="54"/>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row>
    <row r="81" spans="1:74" ht="12.75">
      <c r="A81" s="56"/>
      <c r="B81" s="54"/>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row>
    <row r="82" spans="1:2" ht="12.75">
      <c r="A82" s="56"/>
      <c r="B82" s="54"/>
    </row>
    <row r="83" spans="1:74" ht="12.75">
      <c r="A83" s="56"/>
      <c r="B83" s="54"/>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row>
    <row r="84" spans="1:74" ht="12.75">
      <c r="A84" s="56"/>
      <c r="B84" s="57"/>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row>
    <row r="85" spans="1:74" ht="12.75">
      <c r="A85" s="56"/>
      <c r="B85" s="54"/>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row>
    <row r="86" spans="1:74" ht="12.75">
      <c r="A86" s="56"/>
      <c r="B86" s="54"/>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row>
    <row r="87" spans="1:74" ht="12.75">
      <c r="A87" s="56"/>
      <c r="B87" s="54"/>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row>
    <row r="88" spans="1:74" ht="12.75">
      <c r="A88" s="56"/>
      <c r="B88" s="54"/>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row>
    <row r="89" spans="1:74" ht="12.75">
      <c r="A89" s="56"/>
      <c r="B89" s="54"/>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row>
    <row r="90" spans="1:74" ht="12.75">
      <c r="A90" s="56"/>
      <c r="B90" s="54"/>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row>
    <row r="91" spans="1:74" ht="12.75">
      <c r="A91" s="56"/>
      <c r="B91" s="54"/>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row>
    <row r="92" spans="1:74" ht="12.75">
      <c r="A92" s="56"/>
      <c r="B92" s="54"/>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row>
    <row r="93" spans="1:74" ht="12.75">
      <c r="A93" s="56"/>
      <c r="B93" s="54"/>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row>
    <row r="94" spans="1:74" ht="12.75">
      <c r="A94" s="56"/>
      <c r="B94" s="54"/>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row>
    <row r="95" spans="1:74" ht="12.75">
      <c r="A95" s="56"/>
      <c r="B95" s="54"/>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row>
    <row r="96" spans="1:74" ht="12.75">
      <c r="A96" s="56"/>
      <c r="B96" s="54"/>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row>
    <row r="97" spans="1:74" ht="12.75">
      <c r="A97" s="56"/>
      <c r="B97" s="54"/>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row>
    <row r="98" spans="1:74" ht="12.75">
      <c r="A98" s="56"/>
      <c r="B98" s="54"/>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row>
    <row r="99" spans="1:74" ht="12.75">
      <c r="A99" s="56"/>
      <c r="B99" s="54"/>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row>
    <row r="100" spans="1:74" ht="12.75">
      <c r="A100" s="56"/>
      <c r="B100" s="54"/>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row>
    <row r="101" spans="1:74" ht="12.75">
      <c r="A101" s="56"/>
      <c r="B101" s="54"/>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row>
    <row r="102" spans="1:74" ht="12.75">
      <c r="A102" s="56"/>
      <c r="B102" s="54"/>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row>
    <row r="103" spans="1:74" ht="12.75">
      <c r="A103" s="52"/>
      <c r="B103" s="5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row>
    <row r="104" spans="1:74" ht="12.75">
      <c r="A104" s="56"/>
      <c r="B104" s="54"/>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1:74" ht="12.75">
      <c r="A105" s="56"/>
      <c r="B105" s="54"/>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1:74" ht="12.75">
      <c r="A106" s="56"/>
      <c r="B106" s="54"/>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1:2" ht="12.75">
      <c r="A107" s="56"/>
      <c r="B107" s="54"/>
    </row>
    <row r="108" spans="1:74" ht="12.75">
      <c r="A108" s="56"/>
      <c r="B108" s="54"/>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1:74" ht="12.75">
      <c r="A109" s="56"/>
      <c r="B109" s="54"/>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1:74" ht="12.75">
      <c r="A110" s="56"/>
      <c r="B110" s="54"/>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1:74" ht="12.75">
      <c r="A111" s="56"/>
      <c r="B111" s="54"/>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ht="12.75">
      <c r="B112" s="42"/>
    </row>
    <row r="113" ht="18" customHeight="1"/>
    <row r="114" spans="27:50" ht="21.75" customHeight="1">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ht="12" customHeight="1"/>
    <row r="116" ht="18" customHeight="1"/>
    <row r="117" ht="18" customHeight="1"/>
    <row r="118" spans="51:74" ht="18" customHeight="1">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row>
    <row r="119" spans="2:74" ht="18" customHeight="1">
      <c r="B119" s="57"/>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27:74" ht="18" customHeight="1">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27:74" ht="18" customHeight="1">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27:74" ht="18" customHeight="1">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27:74" ht="18" customHeight="1">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27:74" ht="18" customHeight="1">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27:74" ht="18" customHeight="1">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27:74" ht="18" customHeight="1">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27:74" ht="18" customHeight="1">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27:74" ht="18" customHeight="1">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27:74" ht="18" customHeight="1">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27:74" ht="18" customHeight="1">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27:74" ht="18" customHeight="1">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27:74" ht="18" customHeight="1">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27:74" ht="18" customHeight="1">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27:74" ht="18" customHeight="1">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27:50" ht="18" customHeight="1">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row>
    <row r="136" spans="27:50" ht="18" customHeight="1">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row>
    <row r="137" spans="27:74" ht="12.75">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27:74" ht="12.75">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27:74" ht="12.75">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27:74" ht="12.75">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27:74" ht="12.75">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27:74" ht="12.75">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27:50" ht="12.75">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27:74" ht="12.75">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6" spans="27:74" ht="12.75">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ht="11.25" customHeight="1"/>
    <row r="149" spans="51:74" ht="12.75">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51:74" ht="12.75">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27:74" ht="12.75">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27:74" ht="12.75">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27:74" ht="12.75">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27:74" ht="12.75">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27:74" ht="12.75">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27:74" ht="12.75">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27:74" ht="12.75">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27:74" ht="12.75">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27:74" ht="12.75">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27:74" ht="12.75">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27:74" ht="12.75">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27:74" ht="12.75">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27:74" ht="12.75">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27:74" ht="12.75">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27:74" ht="12.75">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27:74" ht="12.75">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27:74" ht="12.75">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27:74" ht="12.75">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27:74" ht="12.75">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27:74" ht="12.75">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27:50" ht="12.75">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row>
    <row r="172" spans="27:50" ht="12.75">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row>
    <row r="173" spans="27:50" ht="12.75">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row>
    <row r="174" spans="27:50" ht="12.75">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row>
    <row r="175" ht="8.25" customHeight="1"/>
    <row r="178" spans="27:50" ht="12.75">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row>
    <row r="179" spans="27:50" ht="12.75">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row>
    <row r="180" spans="27:50" ht="12.75">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row>
    <row r="181" spans="27:50" ht="12.75">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row>
    <row r="182" spans="27:50" ht="12.75">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row>
    <row r="183" spans="27:50" ht="12.75">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row>
    <row r="184" spans="27:50" ht="12.75">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row>
    <row r="185" spans="27:50" ht="12.75">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row>
    <row r="186" spans="27:50" ht="12.75">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row>
    <row r="187" spans="27:50" ht="12.75">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row>
    <row r="188" spans="27:50" ht="12.75">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row>
    <row r="189" spans="27:50" ht="12.75">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row>
    <row r="190" spans="27:50" ht="12.75">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row>
    <row r="191" spans="27:50" ht="12.75">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row>
    <row r="192" spans="27:50" ht="12.75">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row>
    <row r="193" spans="27:50" ht="12.75">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row>
    <row r="194" spans="27:50" ht="12.75">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row>
    <row r="195" spans="27:74" ht="12.75">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row>
    <row r="196" spans="27:50" ht="12.75">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row>
    <row r="197" spans="27:50" ht="12.75">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row>
    <row r="200" spans="2:74" ht="12.75">
      <c r="B200" s="58"/>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60"/>
      <c r="AZ200" s="60"/>
      <c r="BA200" s="60"/>
      <c r="BB200" s="60"/>
      <c r="BC200" s="60"/>
      <c r="BD200" s="60"/>
      <c r="BE200" s="60"/>
      <c r="BF200" s="60"/>
      <c r="BG200" s="60"/>
      <c r="BH200" s="60"/>
      <c r="BI200" s="60"/>
      <c r="BJ200" s="60"/>
      <c r="BK200" s="60"/>
      <c r="BL200" s="60"/>
      <c r="BM200" s="60"/>
      <c r="BN200" s="60"/>
      <c r="BO200" s="60"/>
      <c r="BP200" s="60"/>
      <c r="BQ200" s="60"/>
      <c r="BR200" s="60"/>
      <c r="BS200" s="60"/>
      <c r="BT200" s="60"/>
      <c r="BU200" s="60"/>
      <c r="BV200" s="60"/>
    </row>
    <row r="201" spans="2:74" ht="12.75">
      <c r="B201" s="58"/>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row>
    <row r="202" spans="2:74" ht="12.75">
      <c r="B202" s="58"/>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60"/>
      <c r="AZ202" s="60"/>
      <c r="BA202" s="60"/>
      <c r="BB202" s="60"/>
      <c r="BC202" s="60"/>
      <c r="BD202" s="60"/>
      <c r="BE202" s="60"/>
      <c r="BF202" s="60"/>
      <c r="BG202" s="60"/>
      <c r="BH202" s="60"/>
      <c r="BI202" s="60"/>
      <c r="BJ202" s="60"/>
      <c r="BK202" s="60"/>
      <c r="BL202" s="60"/>
      <c r="BM202" s="60"/>
      <c r="BN202" s="60"/>
      <c r="BO202" s="60"/>
      <c r="BP202" s="60"/>
      <c r="BQ202" s="60"/>
      <c r="BR202" s="60"/>
      <c r="BS202" s="60"/>
      <c r="BT202" s="60"/>
      <c r="BU202" s="60"/>
      <c r="BV202" s="60"/>
    </row>
    <row r="203" spans="2:74" ht="12.75">
      <c r="B203" s="58"/>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row>
    <row r="204" spans="1:74" ht="12.75">
      <c r="A204" s="58"/>
      <c r="B204" s="58"/>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row>
    <row r="205" spans="1:74" ht="12.75">
      <c r="A205" s="58"/>
      <c r="B205" s="58"/>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row>
    <row r="206" spans="1:74" ht="12.75">
      <c r="A206" s="58"/>
      <c r="B206" s="58"/>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60"/>
      <c r="AZ206" s="60"/>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row>
    <row r="207" spans="1:74" ht="12.75">
      <c r="A207" s="58"/>
      <c r="B207" s="58"/>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row>
    <row r="208" spans="1:74" ht="12.75">
      <c r="A208" s="58"/>
      <c r="B208" s="58"/>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row>
    <row r="209" spans="1:74" ht="12.75">
      <c r="A209" s="58"/>
      <c r="B209" s="58"/>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60"/>
      <c r="AZ209" s="60"/>
      <c r="BA209" s="60"/>
      <c r="BB209" s="60"/>
      <c r="BC209" s="60"/>
      <c r="BD209" s="60"/>
      <c r="BE209" s="60"/>
      <c r="BF209" s="60"/>
      <c r="BG209" s="60"/>
      <c r="BH209" s="60"/>
      <c r="BI209" s="60"/>
      <c r="BJ209" s="60"/>
      <c r="BK209" s="60"/>
      <c r="BL209" s="60"/>
      <c r="BM209" s="60"/>
      <c r="BN209" s="60"/>
      <c r="BO209" s="60"/>
      <c r="BP209" s="60"/>
      <c r="BQ209" s="60"/>
      <c r="BR209" s="60"/>
      <c r="BS209" s="60"/>
      <c r="BT209" s="60"/>
      <c r="BU209" s="60"/>
      <c r="BV209" s="60"/>
    </row>
    <row r="210" spans="1:74" ht="12.75">
      <c r="A210" s="58"/>
      <c r="B210" s="58"/>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60"/>
      <c r="AZ210" s="60"/>
      <c r="BA210" s="60"/>
      <c r="BB210" s="60"/>
      <c r="BC210" s="60"/>
      <c r="BD210" s="60"/>
      <c r="BE210" s="60"/>
      <c r="BF210" s="60"/>
      <c r="BG210" s="60"/>
      <c r="BH210" s="60"/>
      <c r="BI210" s="60"/>
      <c r="BJ210" s="60"/>
      <c r="BK210" s="60"/>
      <c r="BL210" s="60"/>
      <c r="BM210" s="60"/>
      <c r="BN210" s="60"/>
      <c r="BO210" s="60"/>
      <c r="BP210" s="60"/>
      <c r="BQ210" s="60"/>
      <c r="BR210" s="60"/>
      <c r="BS210" s="60"/>
      <c r="BT210" s="60"/>
      <c r="BU210" s="60"/>
      <c r="BV210" s="60"/>
    </row>
    <row r="211" spans="1:74" ht="12.75">
      <c r="A211" s="58"/>
      <c r="B211" s="58"/>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60"/>
      <c r="AZ211" s="60"/>
      <c r="BA211" s="60"/>
      <c r="BB211" s="60"/>
      <c r="BC211" s="60"/>
      <c r="BD211" s="60"/>
      <c r="BE211" s="60"/>
      <c r="BF211" s="60"/>
      <c r="BG211" s="60"/>
      <c r="BH211" s="60"/>
      <c r="BI211" s="60"/>
      <c r="BJ211" s="60"/>
      <c r="BK211" s="60"/>
      <c r="BL211" s="60"/>
      <c r="BM211" s="60"/>
      <c r="BN211" s="60"/>
      <c r="BO211" s="60"/>
      <c r="BP211" s="60"/>
      <c r="BQ211" s="60"/>
      <c r="BR211" s="60"/>
      <c r="BS211" s="60"/>
      <c r="BT211" s="60"/>
      <c r="BU211" s="60"/>
      <c r="BV211" s="60"/>
    </row>
    <row r="212" spans="1:74" ht="12.75">
      <c r="A212" s="58"/>
      <c r="B212" s="58"/>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row>
    <row r="213" spans="1:74" ht="12.75">
      <c r="A213" s="58"/>
      <c r="B213" s="58"/>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60"/>
      <c r="AZ213" s="60"/>
      <c r="BA213" s="60"/>
      <c r="BB213" s="60"/>
      <c r="BC213" s="60"/>
      <c r="BD213" s="60"/>
      <c r="BE213" s="60"/>
      <c r="BF213" s="60"/>
      <c r="BG213" s="60"/>
      <c r="BH213" s="60"/>
      <c r="BI213" s="60"/>
      <c r="BJ213" s="60"/>
      <c r="BK213" s="60"/>
      <c r="BL213" s="60"/>
      <c r="BM213" s="60"/>
      <c r="BN213" s="60"/>
      <c r="BO213" s="60"/>
      <c r="BP213" s="60"/>
      <c r="BQ213" s="60"/>
      <c r="BR213" s="60"/>
      <c r="BS213" s="60"/>
      <c r="BT213" s="60"/>
      <c r="BU213" s="60"/>
      <c r="BV213" s="60"/>
    </row>
    <row r="214" spans="27:74" ht="12.75">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60"/>
      <c r="AZ214" s="60"/>
      <c r="BA214" s="60"/>
      <c r="BB214" s="60"/>
      <c r="BC214" s="60"/>
      <c r="BD214" s="60"/>
      <c r="BE214" s="60"/>
      <c r="BF214" s="60"/>
      <c r="BG214" s="60"/>
      <c r="BH214" s="60"/>
      <c r="BI214" s="60"/>
      <c r="BJ214" s="60"/>
      <c r="BK214" s="60"/>
      <c r="BL214" s="60"/>
      <c r="BM214" s="60"/>
      <c r="BN214" s="60"/>
      <c r="BO214" s="60"/>
      <c r="BP214" s="60"/>
      <c r="BQ214" s="60"/>
      <c r="BR214" s="60"/>
      <c r="BS214" s="60"/>
      <c r="BT214" s="60"/>
      <c r="BU214" s="60"/>
      <c r="BV214" s="60"/>
    </row>
    <row r="215" spans="27:74" ht="12.75">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60"/>
      <c r="AZ215" s="60"/>
      <c r="BA215" s="60"/>
      <c r="BB215" s="60"/>
      <c r="BC215" s="60"/>
      <c r="BD215" s="60"/>
      <c r="BE215" s="60"/>
      <c r="BF215" s="60"/>
      <c r="BG215" s="60"/>
      <c r="BH215" s="60"/>
      <c r="BI215" s="60"/>
      <c r="BJ215" s="60"/>
      <c r="BK215" s="60"/>
      <c r="BL215" s="60"/>
      <c r="BM215" s="60"/>
      <c r="BN215" s="60"/>
      <c r="BO215" s="60"/>
      <c r="BP215" s="60"/>
      <c r="BQ215" s="60"/>
      <c r="BR215" s="60"/>
      <c r="BS215" s="60"/>
      <c r="BT215" s="60"/>
      <c r="BU215" s="60"/>
      <c r="BV215" s="60"/>
    </row>
    <row r="216" spans="1:74" ht="12.75">
      <c r="A216" s="58"/>
      <c r="B216" s="58"/>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row>
    <row r="217" spans="1:74" ht="12.75">
      <c r="A217" s="58"/>
      <c r="B217" s="58"/>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60"/>
      <c r="AZ217" s="60"/>
      <c r="BA217" s="60"/>
      <c r="BB217" s="60"/>
      <c r="BC217" s="60"/>
      <c r="BD217" s="60"/>
      <c r="BE217" s="60"/>
      <c r="BF217" s="60"/>
      <c r="BG217" s="60"/>
      <c r="BH217" s="60"/>
      <c r="BI217" s="60"/>
      <c r="BJ217" s="60"/>
      <c r="BK217" s="60"/>
      <c r="BL217" s="60"/>
      <c r="BM217" s="60"/>
      <c r="BN217" s="60"/>
      <c r="BO217" s="60"/>
      <c r="BP217" s="60"/>
      <c r="BQ217" s="60"/>
      <c r="BR217" s="60"/>
      <c r="BS217" s="60"/>
      <c r="BT217" s="60"/>
      <c r="BU217" s="60"/>
      <c r="BV217" s="60"/>
    </row>
    <row r="218" spans="1:74" ht="12.75">
      <c r="A218" s="58"/>
      <c r="B218" s="58"/>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row>
    <row r="219" spans="1:74" ht="12.75">
      <c r="A219" s="58"/>
      <c r="B219" s="58"/>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row>
    <row r="220" spans="1:74" ht="12.75">
      <c r="A220" s="58"/>
      <c r="B220" s="58"/>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60"/>
      <c r="AZ220" s="60"/>
      <c r="BA220" s="60"/>
      <c r="BB220" s="60"/>
      <c r="BC220" s="60"/>
      <c r="BD220" s="60"/>
      <c r="BE220" s="60"/>
      <c r="BF220" s="60"/>
      <c r="BG220" s="60"/>
      <c r="BH220" s="60"/>
      <c r="BI220" s="60"/>
      <c r="BJ220" s="60"/>
      <c r="BK220" s="60"/>
      <c r="BL220" s="60"/>
      <c r="BM220" s="60"/>
      <c r="BN220" s="60"/>
      <c r="BO220" s="60"/>
      <c r="BP220" s="60"/>
      <c r="BQ220" s="60"/>
      <c r="BR220" s="60"/>
      <c r="BS220" s="60"/>
      <c r="BT220" s="60"/>
      <c r="BU220" s="60"/>
      <c r="BV220" s="60"/>
    </row>
    <row r="221" spans="1:74" ht="12.75">
      <c r="A221" s="58"/>
      <c r="B221" s="58"/>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60"/>
      <c r="AZ221" s="60"/>
      <c r="BA221" s="60"/>
      <c r="BB221" s="60"/>
      <c r="BC221" s="60"/>
      <c r="BD221" s="60"/>
      <c r="BE221" s="60"/>
      <c r="BF221" s="60"/>
      <c r="BG221" s="60"/>
      <c r="BH221" s="60"/>
      <c r="BI221" s="60"/>
      <c r="BJ221" s="60"/>
      <c r="BK221" s="60"/>
      <c r="BL221" s="60"/>
      <c r="BM221" s="60"/>
      <c r="BN221" s="60"/>
      <c r="BO221" s="60"/>
      <c r="BP221" s="60"/>
      <c r="BQ221" s="60"/>
      <c r="BR221" s="60"/>
      <c r="BS221" s="60"/>
      <c r="BT221" s="60"/>
      <c r="BU221" s="60"/>
      <c r="BV221" s="60"/>
    </row>
    <row r="222" spans="1:74" ht="12.75">
      <c r="A222" s="58"/>
      <c r="B222" s="58"/>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row>
    <row r="223" spans="1:74" ht="12.75">
      <c r="A223" s="58"/>
      <c r="B223" s="58"/>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60"/>
      <c r="AZ223" s="60"/>
      <c r="BA223" s="60"/>
      <c r="BB223" s="60"/>
      <c r="BC223" s="60"/>
      <c r="BD223" s="60"/>
      <c r="BE223" s="60"/>
      <c r="BF223" s="60"/>
      <c r="BG223" s="60"/>
      <c r="BH223" s="60"/>
      <c r="BI223" s="60"/>
      <c r="BJ223" s="60"/>
      <c r="BK223" s="60"/>
      <c r="BL223" s="60"/>
      <c r="BM223" s="60"/>
      <c r="BN223" s="60"/>
      <c r="BO223" s="60"/>
      <c r="BP223" s="60"/>
      <c r="BQ223" s="60"/>
      <c r="BR223" s="60"/>
      <c r="BS223" s="60"/>
      <c r="BT223" s="60"/>
      <c r="BU223" s="60"/>
      <c r="BV223" s="60"/>
    </row>
    <row r="224" spans="1:74" ht="12.75">
      <c r="A224" s="58"/>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60"/>
      <c r="BE224" s="60"/>
      <c r="BF224" s="60"/>
      <c r="BG224" s="60"/>
      <c r="BH224" s="60"/>
      <c r="BI224" s="60"/>
      <c r="BJ224" s="60"/>
      <c r="BK224" s="60"/>
      <c r="BL224" s="60"/>
      <c r="BM224" s="60"/>
      <c r="BN224" s="60"/>
      <c r="BO224" s="60"/>
      <c r="BP224" s="60"/>
      <c r="BQ224" s="60"/>
      <c r="BR224" s="60"/>
      <c r="BS224" s="60"/>
      <c r="BT224" s="60"/>
      <c r="BU224" s="60"/>
      <c r="BV224" s="60"/>
    </row>
    <row r="225" spans="1:74" ht="12.75">
      <c r="A225" s="52"/>
      <c r="B225" s="53"/>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row>
    <row r="226" spans="1:74" ht="12.75">
      <c r="A226" s="58"/>
      <c r="B226" s="58"/>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60"/>
      <c r="AZ226" s="60"/>
      <c r="BA226" s="60"/>
      <c r="BB226" s="60"/>
      <c r="BC226" s="60"/>
      <c r="BD226" s="60"/>
      <c r="BE226" s="60"/>
      <c r="BF226" s="60"/>
      <c r="BG226" s="60"/>
      <c r="BH226" s="60"/>
      <c r="BI226" s="60"/>
      <c r="BJ226" s="60"/>
      <c r="BK226" s="60"/>
      <c r="BL226" s="60"/>
      <c r="BM226" s="60"/>
      <c r="BN226" s="60"/>
      <c r="BO226" s="60"/>
      <c r="BP226" s="60"/>
      <c r="BQ226" s="60"/>
      <c r="BR226" s="60"/>
      <c r="BS226" s="60"/>
      <c r="BT226" s="60"/>
      <c r="BU226" s="60"/>
      <c r="BV226" s="60"/>
    </row>
    <row r="227" spans="1:74" ht="12.75">
      <c r="A227" s="58"/>
      <c r="B227" s="58"/>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60"/>
      <c r="AZ227" s="60"/>
      <c r="BA227" s="60"/>
      <c r="BB227" s="60"/>
      <c r="BC227" s="60"/>
      <c r="BD227" s="60"/>
      <c r="BE227" s="60"/>
      <c r="BF227" s="60"/>
      <c r="BG227" s="60"/>
      <c r="BH227" s="60"/>
      <c r="BI227" s="60"/>
      <c r="BJ227" s="60"/>
      <c r="BK227" s="60"/>
      <c r="BL227" s="60"/>
      <c r="BM227" s="60"/>
      <c r="BN227" s="60"/>
      <c r="BO227" s="60"/>
      <c r="BP227" s="60"/>
      <c r="BQ227" s="60"/>
      <c r="BR227" s="60"/>
      <c r="BS227" s="60"/>
      <c r="BT227" s="60"/>
      <c r="BU227" s="60"/>
      <c r="BV227" s="60"/>
    </row>
    <row r="228" spans="1:74" ht="12.75">
      <c r="A228" s="58"/>
      <c r="B228" s="58"/>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60"/>
      <c r="BE228" s="60"/>
      <c r="BF228" s="60"/>
      <c r="BG228" s="60"/>
      <c r="BH228" s="60"/>
      <c r="BI228" s="60"/>
      <c r="BJ228" s="60"/>
      <c r="BK228" s="60"/>
      <c r="BL228" s="60"/>
      <c r="BM228" s="60"/>
      <c r="BN228" s="60"/>
      <c r="BO228" s="60"/>
      <c r="BP228" s="60"/>
      <c r="BQ228" s="60"/>
      <c r="BR228" s="60"/>
      <c r="BS228" s="60"/>
      <c r="BT228" s="60"/>
      <c r="BU228" s="60"/>
      <c r="BV228" s="60"/>
    </row>
    <row r="229" spans="1:74" ht="12.75">
      <c r="A229" s="58"/>
      <c r="B229" s="58"/>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row>
    <row r="230" spans="1:74" ht="12.75">
      <c r="A230" s="58"/>
      <c r="B230" s="58"/>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60"/>
      <c r="AZ230" s="60"/>
      <c r="BA230" s="60"/>
      <c r="BB230" s="60"/>
      <c r="BC230" s="60"/>
      <c r="BD230" s="60"/>
      <c r="BE230" s="60"/>
      <c r="BF230" s="60"/>
      <c r="BG230" s="60"/>
      <c r="BH230" s="60"/>
      <c r="BI230" s="60"/>
      <c r="BJ230" s="60"/>
      <c r="BK230" s="60"/>
      <c r="BL230" s="60"/>
      <c r="BM230" s="60"/>
      <c r="BN230" s="60"/>
      <c r="BO230" s="60"/>
      <c r="BP230" s="60"/>
      <c r="BQ230" s="60"/>
      <c r="BR230" s="60"/>
      <c r="BS230" s="60"/>
      <c r="BT230" s="60"/>
      <c r="BU230" s="60"/>
      <c r="BV230" s="60"/>
    </row>
    <row r="231" spans="1:74" ht="12.75">
      <c r="A231" s="58"/>
      <c r="B231" s="58"/>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row>
    <row r="232" spans="1:74" ht="12.75">
      <c r="A232" s="58"/>
      <c r="B232" s="58"/>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60"/>
      <c r="AZ232" s="60"/>
      <c r="BA232" s="60"/>
      <c r="BB232" s="60"/>
      <c r="BC232" s="60"/>
      <c r="BD232" s="60"/>
      <c r="BE232" s="60"/>
      <c r="BF232" s="60"/>
      <c r="BG232" s="60"/>
      <c r="BH232" s="60"/>
      <c r="BI232" s="60"/>
      <c r="BJ232" s="60"/>
      <c r="BK232" s="60"/>
      <c r="BL232" s="60"/>
      <c r="BM232" s="60"/>
      <c r="BN232" s="60"/>
      <c r="BO232" s="60"/>
      <c r="BP232" s="60"/>
      <c r="BQ232" s="60"/>
      <c r="BR232" s="60"/>
      <c r="BS232" s="60"/>
      <c r="BT232" s="60"/>
      <c r="BU232" s="60"/>
      <c r="BV232" s="60"/>
    </row>
    <row r="233" spans="1:74" ht="12.75">
      <c r="A233" s="58"/>
      <c r="B233" s="58"/>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60"/>
      <c r="AZ233" s="60"/>
      <c r="BA233" s="60"/>
      <c r="BB233" s="60"/>
      <c r="BC233" s="60"/>
      <c r="BD233" s="60"/>
      <c r="BE233" s="60"/>
      <c r="BF233" s="60"/>
      <c r="BG233" s="60"/>
      <c r="BH233" s="60"/>
      <c r="BI233" s="60"/>
      <c r="BJ233" s="60"/>
      <c r="BK233" s="60"/>
      <c r="BL233" s="60"/>
      <c r="BM233" s="60"/>
      <c r="BN233" s="60"/>
      <c r="BO233" s="60"/>
      <c r="BP233" s="60"/>
      <c r="BQ233" s="60"/>
      <c r="BR233" s="60"/>
      <c r="BS233" s="60"/>
      <c r="BT233" s="60"/>
      <c r="BU233" s="60"/>
      <c r="BV233" s="60"/>
    </row>
    <row r="234" spans="1:74" ht="12.75">
      <c r="A234" s="58"/>
      <c r="B234" s="58"/>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60"/>
      <c r="AZ234" s="60"/>
      <c r="BA234" s="60"/>
      <c r="BB234" s="60"/>
      <c r="BC234" s="60"/>
      <c r="BD234" s="60"/>
      <c r="BE234" s="60"/>
      <c r="BF234" s="60"/>
      <c r="BG234" s="60"/>
      <c r="BH234" s="60"/>
      <c r="BI234" s="60"/>
      <c r="BJ234" s="60"/>
      <c r="BK234" s="60"/>
      <c r="BL234" s="60"/>
      <c r="BM234" s="60"/>
      <c r="BN234" s="60"/>
      <c r="BO234" s="60"/>
      <c r="BP234" s="60"/>
      <c r="BQ234" s="60"/>
      <c r="BR234" s="60"/>
      <c r="BS234" s="60"/>
      <c r="BT234" s="60"/>
      <c r="BU234" s="60"/>
      <c r="BV234" s="60"/>
    </row>
    <row r="235" spans="1:2" ht="12.75">
      <c r="A235" s="36"/>
      <c r="B235" s="36"/>
    </row>
    <row r="237" spans="27:74" ht="12.75">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row>
    <row r="238" spans="51:74" ht="12.75">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row>
    <row r="240" spans="27:74" ht="12.75">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row>
    <row r="241" spans="27:74" ht="12.75">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row>
    <row r="242" spans="27:74" ht="12.75">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row>
    <row r="243" spans="27:74" ht="12.75">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row>
    <row r="244" spans="27:74" ht="12.75">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row>
    <row r="245" spans="27:74" ht="12.75">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row>
    <row r="246" spans="27:74" ht="12.75">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row>
    <row r="247" spans="27:74" ht="12.75">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row>
    <row r="248" spans="27:74" ht="12.75">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row>
    <row r="249" spans="27:50" ht="12.75">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row>
    <row r="250" spans="27:74" ht="12.75">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row>
    <row r="251" spans="27:74" ht="12.75">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row>
    <row r="252" spans="27:74" ht="12.75">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row>
    <row r="253" spans="27:74" ht="12.75">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row>
    <row r="254" spans="27:74" ht="12.75">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row>
    <row r="255" spans="1:50" ht="12.75">
      <c r="A255" s="52"/>
      <c r="B255" s="53"/>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row>
    <row r="256" spans="27:74" ht="12.75">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row>
    <row r="257" spans="27:74" ht="12.75">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row>
    <row r="258" spans="27:74" ht="12.75">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row>
    <row r="259" spans="27:50" ht="12.75">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row>
    <row r="260" spans="27:50" ht="12.75">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row>
    <row r="261" spans="27:74" ht="12.75">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row>
    <row r="264" spans="27:50" ht="12.75">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row>
    <row r="265" spans="27:74" ht="12.75">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row>
    <row r="266" spans="27:50" ht="12.75">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row>
    <row r="267" spans="27:50" ht="12.75">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row>
    <row r="268" spans="27:50" ht="12.75">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row>
    <row r="269" spans="27:50" ht="12.75">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row>
    <row r="270" spans="27:50" ht="12.75">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row>
    <row r="271" spans="27:50" ht="12.75">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row>
    <row r="272" spans="1:50" ht="12.75">
      <c r="A272" s="62"/>
      <c r="B272" s="6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row>
    <row r="273" spans="27:50" ht="12.75">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row>
    <row r="274" spans="27:50" ht="12.75">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row>
    <row r="275" spans="27:50" ht="12.75">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row>
    <row r="276" spans="27:50" ht="12.75">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row>
    <row r="277" spans="1:50" ht="12.75">
      <c r="A277" s="52"/>
      <c r="B277" s="53"/>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row>
    <row r="278" spans="27:74" ht="12.75">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row>
    <row r="279" spans="2:74" ht="12.75">
      <c r="B279" s="57"/>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row>
    <row r="280" spans="27:50" ht="12.75">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row>
    <row r="281" spans="27:50" ht="12.75">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row>
    <row r="282" spans="27:50" ht="12.75">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row>
    <row r="283" spans="27:50" ht="12.75">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row>
    <row r="284" spans="27:50" ht="12.75">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row>
    <row r="285" spans="27:50" ht="12.75">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row>
    <row r="286" spans="27:50" ht="12.75">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row>
    <row r="288" spans="27:50" ht="12.75">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row>
    <row r="289" spans="27:50" ht="12.75">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row>
    <row r="290" spans="27:50" ht="12.75">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row>
    <row r="291" spans="27:50" ht="12.75">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row>
    <row r="292" spans="27:50" ht="12.75">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row>
    <row r="293" spans="27:50" ht="12.75">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row>
    <row r="294" spans="27:50" ht="12.75">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row>
    <row r="295" spans="27:50" ht="12.75">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row>
    <row r="296" spans="27:50" ht="12.75">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row>
    <row r="297" spans="27:50" ht="12.75">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row>
    <row r="298" spans="27:50" ht="12.75">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row>
    <row r="299" spans="27:50" ht="12.75">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row>
    <row r="300" spans="1:50" ht="12.75">
      <c r="A300" s="62"/>
      <c r="B300" s="6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row>
    <row r="301" spans="27:50" ht="12.75">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row>
    <row r="302" spans="27:50" ht="12.75">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row>
    <row r="303" spans="27:50" ht="12.75">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row>
    <row r="304" spans="27:50" ht="12.75">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row>
    <row r="305" spans="1:50" ht="12.75">
      <c r="A305" s="52"/>
      <c r="B305" s="53"/>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row>
    <row r="306" spans="27:74" ht="12.75">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row>
    <row r="307" spans="27:74" ht="12.75">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row>
    <row r="308" spans="27:74" ht="12.75">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row>
    <row r="309" spans="27:74" ht="12.75">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row>
    <row r="313" spans="2:74" ht="23.25" customHeight="1">
      <c r="B313" s="64"/>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65"/>
      <c r="AZ313" s="65"/>
      <c r="BA313" s="65"/>
      <c r="BB313" s="65"/>
      <c r="BC313" s="65"/>
      <c r="BD313" s="65"/>
      <c r="BE313" s="65"/>
      <c r="BF313" s="65"/>
      <c r="BG313" s="65"/>
      <c r="BH313" s="65"/>
      <c r="BI313" s="65"/>
      <c r="BJ313" s="65"/>
      <c r="BK313" s="65"/>
      <c r="BL313" s="65"/>
      <c r="BM313" s="65"/>
      <c r="BN313" s="65"/>
      <c r="BO313" s="65"/>
      <c r="BP313" s="65"/>
      <c r="BQ313" s="65"/>
      <c r="BR313" s="65"/>
      <c r="BS313" s="65"/>
      <c r="BT313" s="65"/>
      <c r="BU313" s="65"/>
      <c r="BV313" s="65"/>
    </row>
    <row r="314" ht="12.75">
      <c r="B314" s="64"/>
    </row>
    <row r="315" spans="2:74" ht="12.75">
      <c r="B315" s="64"/>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65"/>
      <c r="AZ315" s="65"/>
      <c r="BA315" s="65"/>
      <c r="BB315" s="65"/>
      <c r="BC315" s="65"/>
      <c r="BD315" s="65"/>
      <c r="BE315" s="65"/>
      <c r="BF315" s="65"/>
      <c r="BG315" s="65"/>
      <c r="BH315" s="65"/>
      <c r="BI315" s="65"/>
      <c r="BJ315" s="65"/>
      <c r="BK315" s="65"/>
      <c r="BL315" s="65"/>
      <c r="BM315" s="65"/>
      <c r="BN315" s="65"/>
      <c r="BO315" s="65"/>
      <c r="BP315" s="65"/>
      <c r="BQ315" s="65"/>
      <c r="BR315" s="65"/>
      <c r="BS315" s="65"/>
      <c r="BT315" s="65"/>
      <c r="BU315" s="65"/>
      <c r="BV315" s="65"/>
    </row>
    <row r="316" spans="2:74" ht="12.75">
      <c r="B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row>
    <row r="317" spans="2:74" ht="12.75">
      <c r="B317" s="64"/>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65"/>
      <c r="AZ317" s="65"/>
      <c r="BA317" s="65"/>
      <c r="BB317" s="65"/>
      <c r="BC317" s="65"/>
      <c r="BD317" s="65"/>
      <c r="BE317" s="65"/>
      <c r="BF317" s="65"/>
      <c r="BG317" s="65"/>
      <c r="BH317" s="65"/>
      <c r="BI317" s="65"/>
      <c r="BJ317" s="65"/>
      <c r="BK317" s="65"/>
      <c r="BL317" s="65"/>
      <c r="BM317" s="65"/>
      <c r="BN317" s="65"/>
      <c r="BO317" s="65"/>
      <c r="BP317" s="65"/>
      <c r="BQ317" s="65"/>
      <c r="BR317" s="65"/>
      <c r="BS317" s="65"/>
      <c r="BT317" s="65"/>
      <c r="BU317" s="65"/>
      <c r="BV317" s="65"/>
    </row>
    <row r="318" spans="27:74" ht="12.75">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65"/>
      <c r="AZ318" s="65"/>
      <c r="BA318" s="65"/>
      <c r="BB318" s="65"/>
      <c r="BC318" s="65"/>
      <c r="BD318" s="65"/>
      <c r="BE318" s="65"/>
      <c r="BF318" s="65"/>
      <c r="BG318" s="65"/>
      <c r="BH318" s="65"/>
      <c r="BI318" s="65"/>
      <c r="BJ318" s="65"/>
      <c r="BK318" s="65"/>
      <c r="BL318" s="65"/>
      <c r="BM318" s="65"/>
      <c r="BN318" s="65"/>
      <c r="BO318" s="65"/>
      <c r="BP318" s="65"/>
      <c r="BQ318" s="65"/>
      <c r="BR318" s="65"/>
      <c r="BS318" s="65"/>
      <c r="BT318" s="65"/>
      <c r="BU318" s="65"/>
      <c r="BV318" s="65"/>
    </row>
    <row r="319" spans="27:74" ht="12.75">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65"/>
      <c r="AZ319" s="65"/>
      <c r="BA319" s="65"/>
      <c r="BB319" s="65"/>
      <c r="BC319" s="65"/>
      <c r="BD319" s="65"/>
      <c r="BE319" s="65"/>
      <c r="BF319" s="65"/>
      <c r="BG319" s="65"/>
      <c r="BH319" s="65"/>
      <c r="BI319" s="65"/>
      <c r="BJ319" s="65"/>
      <c r="BK319" s="65"/>
      <c r="BL319" s="65"/>
      <c r="BM319" s="65"/>
      <c r="BN319" s="65"/>
      <c r="BO319" s="65"/>
      <c r="BP319" s="65"/>
      <c r="BQ319" s="65"/>
      <c r="BR319" s="65"/>
      <c r="BS319" s="65"/>
      <c r="BT319" s="65"/>
      <c r="BU319" s="65"/>
      <c r="BV319" s="65"/>
    </row>
    <row r="320" spans="2:74" ht="12.75">
      <c r="B320" s="64"/>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65"/>
      <c r="AZ320" s="65"/>
      <c r="BA320" s="65"/>
      <c r="BB320" s="65"/>
      <c r="BC320" s="65"/>
      <c r="BD320" s="65"/>
      <c r="BE320" s="65"/>
      <c r="BF320" s="65"/>
      <c r="BG320" s="65"/>
      <c r="BH320" s="65"/>
      <c r="BI320" s="65"/>
      <c r="BJ320" s="65"/>
      <c r="BK320" s="65"/>
      <c r="BL320" s="65"/>
      <c r="BM320" s="65"/>
      <c r="BN320" s="65"/>
      <c r="BO320" s="65"/>
      <c r="BP320" s="65"/>
      <c r="BQ320" s="65"/>
      <c r="BR320" s="65"/>
      <c r="BS320" s="65"/>
      <c r="BT320" s="65"/>
      <c r="BU320" s="65"/>
      <c r="BV320" s="65"/>
    </row>
    <row r="321" spans="1:74" ht="12.75">
      <c r="A321" s="64"/>
      <c r="B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row>
    <row r="322" spans="1:74" ht="12.75">
      <c r="A322" s="64"/>
      <c r="B322" s="64"/>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65"/>
      <c r="AZ322" s="65"/>
      <c r="BA322" s="65"/>
      <c r="BB322" s="65"/>
      <c r="BC322" s="65"/>
      <c r="BD322" s="65"/>
      <c r="BE322" s="65"/>
      <c r="BF322" s="65"/>
      <c r="BG322" s="65"/>
      <c r="BH322" s="65"/>
      <c r="BI322" s="65"/>
      <c r="BJ322" s="65"/>
      <c r="BK322" s="65"/>
      <c r="BL322" s="65"/>
      <c r="BM322" s="65"/>
      <c r="BN322" s="65"/>
      <c r="BO322" s="65"/>
      <c r="BP322" s="65"/>
      <c r="BQ322" s="65"/>
      <c r="BR322" s="65"/>
      <c r="BS322" s="65"/>
      <c r="BT322" s="65"/>
      <c r="BU322" s="65"/>
      <c r="BV322" s="65"/>
    </row>
    <row r="323" spans="1:74" ht="12.75">
      <c r="A323" s="64"/>
      <c r="B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row>
    <row r="324" spans="1:74" ht="12.75">
      <c r="A324" s="64"/>
      <c r="B324" s="64"/>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65"/>
      <c r="AZ324" s="65"/>
      <c r="BA324" s="65"/>
      <c r="BB324" s="65"/>
      <c r="BC324" s="65"/>
      <c r="BD324" s="65"/>
      <c r="BE324" s="65"/>
      <c r="BF324" s="65"/>
      <c r="BG324" s="65"/>
      <c r="BH324" s="65"/>
      <c r="BI324" s="65"/>
      <c r="BJ324" s="65"/>
      <c r="BK324" s="65"/>
      <c r="BL324" s="65"/>
      <c r="BM324" s="65"/>
      <c r="BN324" s="65"/>
      <c r="BO324" s="65"/>
      <c r="BP324" s="65"/>
      <c r="BQ324" s="65"/>
      <c r="BR324" s="65"/>
      <c r="BS324" s="65"/>
      <c r="BT324" s="65"/>
      <c r="BU324" s="65"/>
      <c r="BV324" s="65"/>
    </row>
    <row r="325" spans="27:74" ht="12.75">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65"/>
      <c r="AZ325" s="65"/>
      <c r="BA325" s="65"/>
      <c r="BB325" s="65"/>
      <c r="BC325" s="65"/>
      <c r="BD325" s="65"/>
      <c r="BE325" s="65"/>
      <c r="BF325" s="65"/>
      <c r="BG325" s="65"/>
      <c r="BH325" s="65"/>
      <c r="BI325" s="65"/>
      <c r="BJ325" s="65"/>
      <c r="BK325" s="65"/>
      <c r="BL325" s="65"/>
      <c r="BM325" s="65"/>
      <c r="BN325" s="65"/>
      <c r="BO325" s="65"/>
      <c r="BP325" s="65"/>
      <c r="BQ325" s="65"/>
      <c r="BR325" s="65"/>
      <c r="BS325" s="65"/>
      <c r="BT325" s="65"/>
      <c r="BU325" s="65"/>
      <c r="BV325" s="65"/>
    </row>
    <row r="326" spans="1:74" ht="12.75">
      <c r="A326" s="64"/>
      <c r="B326" s="64"/>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65"/>
      <c r="AZ326" s="65"/>
      <c r="BA326" s="65"/>
      <c r="BB326" s="65"/>
      <c r="BC326" s="65"/>
      <c r="BD326" s="65"/>
      <c r="BE326" s="65"/>
      <c r="BF326" s="65"/>
      <c r="BG326" s="65"/>
      <c r="BH326" s="65"/>
      <c r="BI326" s="65"/>
      <c r="BJ326" s="65"/>
      <c r="BK326" s="65"/>
      <c r="BL326" s="65"/>
      <c r="BM326" s="65"/>
      <c r="BN326" s="65"/>
      <c r="BO326" s="65"/>
      <c r="BP326" s="65"/>
      <c r="BQ326" s="65"/>
      <c r="BR326" s="65"/>
      <c r="BS326" s="65"/>
      <c r="BT326" s="65"/>
      <c r="BU326" s="65"/>
      <c r="BV326" s="65"/>
    </row>
    <row r="327" spans="1:74" ht="12.75">
      <c r="A327" s="64"/>
      <c r="B327" s="64"/>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65"/>
      <c r="AZ327" s="65"/>
      <c r="BA327" s="65"/>
      <c r="BB327" s="65"/>
      <c r="BC327" s="65"/>
      <c r="BD327" s="65"/>
      <c r="BE327" s="65"/>
      <c r="BF327" s="65"/>
      <c r="BG327" s="65"/>
      <c r="BH327" s="65"/>
      <c r="BI327" s="65"/>
      <c r="BJ327" s="65"/>
      <c r="BK327" s="65"/>
      <c r="BL327" s="65"/>
      <c r="BM327" s="65"/>
      <c r="BN327" s="65"/>
      <c r="BO327" s="65"/>
      <c r="BP327" s="65"/>
      <c r="BQ327" s="65"/>
      <c r="BR327" s="65"/>
      <c r="BS327" s="65"/>
      <c r="BT327" s="65"/>
      <c r="BU327" s="65"/>
      <c r="BV327" s="65"/>
    </row>
    <row r="328" spans="27:74" ht="12.75">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65"/>
      <c r="AZ328" s="65"/>
      <c r="BA328" s="65"/>
      <c r="BB328" s="65"/>
      <c r="BC328" s="65"/>
      <c r="BD328" s="65"/>
      <c r="BE328" s="65"/>
      <c r="BF328" s="65"/>
      <c r="BG328" s="65"/>
      <c r="BH328" s="65"/>
      <c r="BI328" s="65"/>
      <c r="BJ328" s="65"/>
      <c r="BK328" s="65"/>
      <c r="BL328" s="65"/>
      <c r="BM328" s="65"/>
      <c r="BN328" s="65"/>
      <c r="BO328" s="65"/>
      <c r="BP328" s="65"/>
      <c r="BQ328" s="65"/>
      <c r="BR328" s="65"/>
      <c r="BS328" s="65"/>
      <c r="BT328" s="65"/>
      <c r="BU328" s="65"/>
      <c r="BV328" s="65"/>
    </row>
    <row r="329" spans="27:74" ht="12.75">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65"/>
      <c r="AZ329" s="65"/>
      <c r="BA329" s="65"/>
      <c r="BB329" s="65"/>
      <c r="BC329" s="65"/>
      <c r="BD329" s="65"/>
      <c r="BE329" s="65"/>
      <c r="BF329" s="65"/>
      <c r="BG329" s="65"/>
      <c r="BH329" s="65"/>
      <c r="BI329" s="65"/>
      <c r="BJ329" s="65"/>
      <c r="BK329" s="65"/>
      <c r="BL329" s="65"/>
      <c r="BM329" s="65"/>
      <c r="BN329" s="65"/>
      <c r="BO329" s="65"/>
      <c r="BP329" s="65"/>
      <c r="BQ329" s="65"/>
      <c r="BR329" s="65"/>
      <c r="BS329" s="65"/>
      <c r="BT329" s="65"/>
      <c r="BU329" s="65"/>
      <c r="BV329" s="65"/>
    </row>
    <row r="330" spans="1:74" ht="12.75">
      <c r="A330" s="52"/>
      <c r="B330" s="53"/>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65"/>
      <c r="AZ330" s="65"/>
      <c r="BA330" s="65"/>
      <c r="BB330" s="65"/>
      <c r="BC330" s="65"/>
      <c r="BD330" s="65"/>
      <c r="BE330" s="65"/>
      <c r="BF330" s="65"/>
      <c r="BG330" s="65"/>
      <c r="BH330" s="65"/>
      <c r="BI330" s="65"/>
      <c r="BJ330" s="65"/>
      <c r="BK330" s="65"/>
      <c r="BL330" s="65"/>
      <c r="BM330" s="65"/>
      <c r="BN330" s="65"/>
      <c r="BO330" s="65"/>
      <c r="BP330" s="65"/>
      <c r="BQ330" s="65"/>
      <c r="BR330" s="65"/>
      <c r="BS330" s="65"/>
      <c r="BT330" s="65"/>
      <c r="BU330" s="65"/>
      <c r="BV330" s="65"/>
    </row>
    <row r="331" spans="1:74" ht="12.75">
      <c r="A331" s="64"/>
      <c r="B331" s="64"/>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65"/>
      <c r="AZ331" s="65"/>
      <c r="BA331" s="65"/>
      <c r="BB331" s="65"/>
      <c r="BC331" s="65"/>
      <c r="BD331" s="65"/>
      <c r="BE331" s="65"/>
      <c r="BF331" s="65"/>
      <c r="BG331" s="65"/>
      <c r="BH331" s="65"/>
      <c r="BI331" s="65"/>
      <c r="BJ331" s="65"/>
      <c r="BK331" s="65"/>
      <c r="BL331" s="65"/>
      <c r="BM331" s="65"/>
      <c r="BN331" s="65"/>
      <c r="BO331" s="65"/>
      <c r="BP331" s="65"/>
      <c r="BQ331" s="65"/>
      <c r="BR331" s="65"/>
      <c r="BS331" s="65"/>
      <c r="BT331" s="65"/>
      <c r="BU331" s="65"/>
      <c r="BV331" s="65"/>
    </row>
    <row r="332" spans="1:74" ht="12.75">
      <c r="A332" s="64"/>
      <c r="B332" s="64"/>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65"/>
      <c r="AZ332" s="65"/>
      <c r="BA332" s="65"/>
      <c r="BB332" s="65"/>
      <c r="BC332" s="65"/>
      <c r="BD332" s="65"/>
      <c r="BE332" s="65"/>
      <c r="BF332" s="65"/>
      <c r="BG332" s="65"/>
      <c r="BH332" s="65"/>
      <c r="BI332" s="65"/>
      <c r="BJ332" s="65"/>
      <c r="BK332" s="65"/>
      <c r="BL332" s="65"/>
      <c r="BM332" s="65"/>
      <c r="BN332" s="65"/>
      <c r="BO332" s="65"/>
      <c r="BP332" s="65"/>
      <c r="BQ332" s="65"/>
      <c r="BR332" s="65"/>
      <c r="BS332" s="65"/>
      <c r="BT332" s="65"/>
      <c r="BU332" s="65"/>
      <c r="BV332" s="65"/>
    </row>
    <row r="333" spans="1:74" ht="12.75">
      <c r="A333" s="64"/>
      <c r="B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row>
    <row r="334" spans="1:74" ht="12.75">
      <c r="A334" s="64"/>
      <c r="B334" s="64"/>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65"/>
      <c r="AZ334" s="65"/>
      <c r="BA334" s="65"/>
      <c r="BB334" s="65"/>
      <c r="BC334" s="65"/>
      <c r="BD334" s="65"/>
      <c r="BE334" s="65"/>
      <c r="BF334" s="65"/>
      <c r="BG334" s="65"/>
      <c r="BH334" s="65"/>
      <c r="BI334" s="65"/>
      <c r="BJ334" s="65"/>
      <c r="BK334" s="65"/>
      <c r="BL334" s="65"/>
      <c r="BM334" s="65"/>
      <c r="BN334" s="65"/>
      <c r="BO334" s="65"/>
      <c r="BP334" s="65"/>
      <c r="BQ334" s="65"/>
      <c r="BR334" s="65"/>
      <c r="BS334" s="65"/>
      <c r="BT334" s="65"/>
      <c r="BU334" s="65"/>
      <c r="BV334" s="65"/>
    </row>
    <row r="335" spans="1:74" ht="12.75">
      <c r="A335" s="64"/>
      <c r="B335" s="64"/>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65"/>
      <c r="AZ335" s="65"/>
      <c r="BA335" s="65"/>
      <c r="BB335" s="65"/>
      <c r="BC335" s="65"/>
      <c r="BD335" s="65"/>
      <c r="BE335" s="65"/>
      <c r="BF335" s="65"/>
      <c r="BG335" s="65"/>
      <c r="BH335" s="65"/>
      <c r="BI335" s="65"/>
      <c r="BJ335" s="65"/>
      <c r="BK335" s="65"/>
      <c r="BL335" s="65"/>
      <c r="BM335" s="65"/>
      <c r="BN335" s="65"/>
      <c r="BO335" s="65"/>
      <c r="BP335" s="65"/>
      <c r="BQ335" s="65"/>
      <c r="BR335" s="65"/>
      <c r="BS335" s="65"/>
      <c r="BT335" s="65"/>
      <c r="BU335" s="65"/>
      <c r="BV335" s="65"/>
    </row>
    <row r="336" ht="12.75">
      <c r="B336" s="64"/>
    </row>
    <row r="337" spans="27:50" ht="12.75">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row>
    <row r="338" spans="27:50" ht="12.75">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row>
    <row r="339" spans="27:50" ht="12.75">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row>
    <row r="340" spans="27:50" ht="12.75">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row>
    <row r="341" spans="27:50" ht="12.75">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row>
    <row r="342" spans="27:50" ht="12.75">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row>
    <row r="343" spans="27:50" ht="12.75">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row>
    <row r="344" spans="27:50" ht="12.75">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row>
    <row r="345" spans="27:50" ht="12.75">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row>
    <row r="346" spans="27:50" ht="12.75">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row>
    <row r="347" spans="27:50" ht="12.75">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row>
    <row r="348" spans="1:50" ht="12.75">
      <c r="A348" s="52"/>
      <c r="B348" s="53"/>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row>
    <row r="349" spans="27:50" ht="12.75">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row>
    <row r="350" spans="2:50" ht="12.75">
      <c r="B350" s="57"/>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row>
    <row r="351" spans="27:50" ht="12.75">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row>
    <row r="352" spans="27:50" ht="12.75">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row>
    <row r="353" spans="27:50" ht="12.75">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row>
    <row r="354" spans="27:50" ht="12.75">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row>
    <row r="355" spans="27:50" ht="12.75">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row>
    <row r="356" spans="27:50" ht="12.75">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row>
    <row r="357" spans="27:50" ht="12.75">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row>
    <row r="358" spans="27:50" ht="12.75">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row>
    <row r="359" spans="27:50" ht="12.75">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row>
    <row r="360" spans="27:74" ht="12.75">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row>
    <row r="361" spans="27:74" ht="12.75">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row>
    <row r="362" spans="27:74" ht="12.75">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row>
    <row r="363" spans="1:50" ht="12.75">
      <c r="A363" s="52"/>
      <c r="B363" s="53"/>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27:50" ht="12.75">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27:50" ht="12.75">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row>
    <row r="366" spans="27:50" ht="12.75">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row>
    <row r="367" spans="27:50" ht="12.75">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row>
    <row r="368" spans="27:50" ht="12.75">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row>
    <row r="369" spans="27:50" ht="12.75">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row>
    <row r="370" spans="27:50" ht="12.75">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row>
    <row r="371" spans="27:50" ht="12.75">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row>
    <row r="372" spans="27:50" ht="12.75">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row>
    <row r="373" spans="27:50" ht="12.75">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row>
    <row r="374" spans="27:50" ht="12.75">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row>
    <row r="375" spans="27:50" ht="12.75">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row>
    <row r="376" spans="27:50" ht="12.75">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row>
    <row r="377" spans="27:50" ht="12.75">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row>
    <row r="378" spans="27:50" ht="12.75">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row>
    <row r="379" spans="1:50" ht="12.75">
      <c r="A379" s="52"/>
      <c r="B379" s="53"/>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row>
    <row r="380" spans="27:74" ht="12.75">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row>
    <row r="381" spans="27:74" ht="12.75">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row>
    <row r="382" spans="27:50" ht="12.75">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row>
    <row r="383" spans="2:50" ht="12.75">
      <c r="B383" s="64"/>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row>
    <row r="384" spans="1:74" ht="12.75">
      <c r="A384" s="66"/>
      <c r="B384" s="66"/>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row>
    <row r="385" spans="1:2" ht="12.75">
      <c r="A385" s="66"/>
      <c r="B385" s="66"/>
    </row>
    <row r="386" spans="1:74" ht="12.75">
      <c r="A386" s="66"/>
      <c r="B386" s="66"/>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row>
    <row r="387" spans="1:2" ht="12.75">
      <c r="A387" s="66"/>
      <c r="B387" s="66"/>
    </row>
    <row r="388" spans="1:2" ht="12.75">
      <c r="A388" s="66"/>
      <c r="B388" s="66"/>
    </row>
    <row r="389" spans="1:74" ht="12.75">
      <c r="A389" s="66"/>
      <c r="B389" s="66"/>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row>
    <row r="390" spans="1:2" ht="12.75">
      <c r="A390" s="66"/>
      <c r="B390" s="66"/>
    </row>
    <row r="391" spans="1:74" ht="12.75">
      <c r="A391" s="66"/>
      <c r="B391" s="66"/>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row>
    <row r="392" spans="1:50" ht="12.75">
      <c r="A392" s="64"/>
      <c r="B392" s="64"/>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row>
    <row r="393" spans="27:50" ht="12.75">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row>
    <row r="394" spans="27:50" ht="12.75">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row>
    <row r="395" spans="27:50" ht="12.75">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row>
    <row r="396" spans="27:50" ht="12.75">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row>
    <row r="397" spans="27:50" ht="12.75">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row>
    <row r="398" spans="27:50" ht="12.75">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row>
    <row r="399" spans="27:50" ht="12.75">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row>
    <row r="400" spans="27:50" ht="12.75">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row>
    <row r="401" spans="27:50" ht="12.75">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row>
    <row r="402" spans="2:50" ht="12.75">
      <c r="B402" s="64"/>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row>
    <row r="403" spans="2:50" ht="12.75">
      <c r="B403" s="64"/>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row>
    <row r="404" spans="2:74" ht="12.75">
      <c r="B404" s="67"/>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68"/>
      <c r="AZ404" s="68"/>
      <c r="BA404" s="68"/>
      <c r="BB404" s="68"/>
      <c r="BC404" s="68"/>
      <c r="BD404" s="68"/>
      <c r="BE404" s="68"/>
      <c r="BF404" s="68"/>
      <c r="BG404" s="68"/>
      <c r="BH404" s="68"/>
      <c r="BI404" s="68"/>
      <c r="BJ404" s="68"/>
      <c r="BK404" s="68"/>
      <c r="BL404" s="68"/>
      <c r="BM404" s="68"/>
      <c r="BN404" s="68"/>
      <c r="BO404" s="68"/>
      <c r="BP404" s="68"/>
      <c r="BQ404" s="68"/>
      <c r="BR404" s="68"/>
      <c r="BS404" s="68"/>
      <c r="BT404" s="68"/>
      <c r="BU404" s="68"/>
      <c r="BV404" s="68"/>
    </row>
    <row r="405" spans="2:50" ht="12.75">
      <c r="B405" s="67"/>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row>
    <row r="406" spans="2:50" ht="12.75">
      <c r="B406" s="67"/>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row>
    <row r="407" spans="2:50" ht="12" customHeight="1">
      <c r="B407" s="67"/>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row>
    <row r="408" spans="1:50" ht="12.75">
      <c r="A408" s="67"/>
      <c r="B408" s="67"/>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row>
    <row r="409" spans="1:74" ht="12.75">
      <c r="A409" s="67"/>
      <c r="B409" s="67"/>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68"/>
      <c r="AZ409" s="68"/>
      <c r="BA409" s="68"/>
      <c r="BB409" s="68"/>
      <c r="BC409" s="68"/>
      <c r="BD409" s="68"/>
      <c r="BE409" s="68"/>
      <c r="BF409" s="68"/>
      <c r="BG409" s="68"/>
      <c r="BH409" s="68"/>
      <c r="BI409" s="68"/>
      <c r="BJ409" s="68"/>
      <c r="BK409" s="68"/>
      <c r="BL409" s="68"/>
      <c r="BM409" s="68"/>
      <c r="BN409" s="68"/>
      <c r="BO409" s="68"/>
      <c r="BP409" s="68"/>
      <c r="BQ409" s="68"/>
      <c r="BR409" s="68"/>
      <c r="BS409" s="68"/>
      <c r="BT409" s="68"/>
      <c r="BU409" s="68"/>
      <c r="BV409" s="68"/>
    </row>
    <row r="410" spans="2:50" ht="12.75">
      <c r="B410" s="64"/>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row>
    <row r="411" spans="27:50" ht="12.75">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row>
    <row r="412" spans="27:74" ht="12.75">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row>
    <row r="413" spans="27:50" ht="12.75">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row>
    <row r="414" spans="27:74" ht="12.75">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row>
    <row r="415" spans="27:50" ht="12.75">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row>
    <row r="416" spans="27:50" ht="12.75">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row>
  </sheetData>
  <sheetProtection/>
  <mergeCells count="6">
    <mergeCell ref="C4:Z4"/>
    <mergeCell ref="AA4:AX4"/>
    <mergeCell ref="AY4:BV4"/>
    <mergeCell ref="B4:B5"/>
    <mergeCell ref="BW4:CT4"/>
    <mergeCell ref="B2:Q2"/>
  </mergeCells>
  <printOptions horizontalCentered="1" verticalCentered="1"/>
  <pageMargins left="0" right="0" top="0.1968503937007874" bottom="0.1968503937007874" header="0" footer="0.4724409448818898"/>
  <pageSetup horizontalDpi="600" verticalDpi="600" orientation="landscape" paperSize="9" scale="78" r:id="rId1"/>
  <rowBreaks count="4" manualBreakCount="4">
    <brk id="41" max="18" man="1"/>
    <brk id="74" max="18" man="1"/>
    <brk id="145" max="18" man="1"/>
    <brk id="312"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G24" sqref="G24"/>
    </sheetView>
  </sheetViews>
  <sheetFormatPr defaultColWidth="9.140625" defaultRowHeight="12.75"/>
  <sheetData>
    <row r="1" spans="2:13" ht="13.5">
      <c r="B1" s="127" t="s">
        <v>12</v>
      </c>
      <c r="C1" s="127"/>
      <c r="D1" s="127"/>
      <c r="E1" s="127"/>
      <c r="F1" s="127"/>
      <c r="G1" s="127"/>
      <c r="H1" s="127"/>
      <c r="I1" s="127"/>
      <c r="J1" s="127"/>
      <c r="K1" s="127"/>
      <c r="L1" s="127"/>
      <c r="M1" s="127"/>
    </row>
    <row r="2" spans="2:13" ht="13.5">
      <c r="B2" s="74"/>
      <c r="C2" s="74"/>
      <c r="D2" s="74"/>
      <c r="E2" s="74"/>
      <c r="F2" s="74"/>
      <c r="G2" s="74"/>
      <c r="H2" s="74"/>
      <c r="I2" s="74"/>
      <c r="J2" s="74"/>
      <c r="K2" s="74"/>
      <c r="L2" s="74"/>
      <c r="M2" s="74"/>
    </row>
    <row r="3" spans="6:8" ht="12.75">
      <c r="F3" s="76"/>
      <c r="H3" s="76" t="s">
        <v>14</v>
      </c>
    </row>
    <row r="4" spans="2:8" ht="12.75">
      <c r="B4" s="128" t="s">
        <v>1</v>
      </c>
      <c r="C4" s="128"/>
      <c r="D4" s="128"/>
      <c r="E4" s="128"/>
      <c r="F4" s="128"/>
      <c r="G4" s="128"/>
      <c r="H4" s="128"/>
    </row>
    <row r="6" spans="1:8" ht="12.75">
      <c r="A6" t="s">
        <v>17</v>
      </c>
      <c r="B6" s="75">
        <v>2008</v>
      </c>
      <c r="C6" s="75">
        <v>2009</v>
      </c>
      <c r="D6" s="75">
        <v>2010</v>
      </c>
      <c r="E6" s="75">
        <v>2011</v>
      </c>
      <c r="F6" s="75">
        <v>2012</v>
      </c>
      <c r="G6" s="5" t="s">
        <v>15</v>
      </c>
      <c r="H6" s="5">
        <v>2014</v>
      </c>
    </row>
    <row r="7" spans="1:8" ht="12.75">
      <c r="A7" t="s">
        <v>16</v>
      </c>
      <c r="B7" s="19">
        <v>740.6549910000001</v>
      </c>
      <c r="C7" s="19">
        <v>925.6916679999999</v>
      </c>
      <c r="D7" s="19">
        <v>909.9986490000001</v>
      </c>
      <c r="E7" s="19">
        <v>752.8295049999999</v>
      </c>
      <c r="F7" s="19">
        <v>840.181707</v>
      </c>
      <c r="G7" s="79">
        <v>196.24910799999998</v>
      </c>
      <c r="H7" s="79">
        <v>120.70673</v>
      </c>
    </row>
    <row r="8" spans="2:8" ht="13.5" thickBot="1">
      <c r="B8" s="78"/>
      <c r="C8" s="78"/>
      <c r="D8" s="78"/>
      <c r="E8" s="78"/>
      <c r="F8" s="78"/>
      <c r="G8" s="78"/>
      <c r="H8" s="78"/>
    </row>
    <row r="9" spans="1:130" ht="78.75" customHeight="1">
      <c r="A9" s="126" t="s">
        <v>13</v>
      </c>
      <c r="B9" s="126"/>
      <c r="C9" s="126"/>
      <c r="D9" s="126"/>
      <c r="E9" s="126"/>
      <c r="F9" s="126"/>
      <c r="G9" s="126"/>
      <c r="H9" s="126"/>
      <c r="I9" s="69"/>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2019-02-25T12:55:41Z</cp:lastPrinted>
  <dcterms:created xsi:type="dcterms:W3CDTF">2011-07-14T08:04:14Z</dcterms:created>
  <dcterms:modified xsi:type="dcterms:W3CDTF">2019-03-22T08:59:47Z</dcterms:modified>
  <cp:category/>
  <cp:version/>
  <cp:contentType/>
  <cp:contentStatus/>
</cp:coreProperties>
</file>