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12" windowHeight="8316" tabRatio="280" activeTab="0"/>
  </bookViews>
  <sheets>
    <sheet name="2017Ro" sheetId="1" r:id="rId1"/>
  </sheets>
  <definedNames>
    <definedName name="Excel_BuiltIn_Print_Area" localSheetId="0">'2017Ro'!$A$1:$F$167</definedName>
    <definedName name="_xlnm.Print_Area" localSheetId="0">'2017Ro'!$A$1:$J$168</definedName>
  </definedNames>
  <calcPr fullCalcOnLoad="1"/>
</workbook>
</file>

<file path=xl/sharedStrings.xml><?xml version="1.0" encoding="utf-8"?>
<sst xmlns="http://schemas.openxmlformats.org/spreadsheetml/2006/main" count="170" uniqueCount="73">
  <si>
    <t>mil lei</t>
  </si>
  <si>
    <t xml:space="preserve"> Datoria administratiei publice 
</t>
  </si>
  <si>
    <t>total (I+II)</t>
  </si>
  <si>
    <t>% PIB</t>
  </si>
  <si>
    <t>din care:</t>
  </si>
  <si>
    <t>1. Dupa scadenta:</t>
  </si>
  <si>
    <t xml:space="preserve"> - termen scurt</t>
  </si>
  <si>
    <t xml:space="preserve"> - termen mediu si lung</t>
  </si>
  <si>
    <t>2. Dupa instrument:</t>
  </si>
  <si>
    <t xml:space="preserve"> - numerar si depozite</t>
  </si>
  <si>
    <t xml:space="preserve"> - titluri de stat</t>
  </si>
  <si>
    <t>termen scurt</t>
  </si>
  <si>
    <t xml:space="preserve">  - imprumuturi</t>
  </si>
  <si>
    <t>3. Dupa valute:</t>
  </si>
  <si>
    <t xml:space="preserve">  - Lei</t>
  </si>
  <si>
    <t xml:space="preserve">  - Euro</t>
  </si>
  <si>
    <t xml:space="preserve">  - USD</t>
  </si>
  <si>
    <t xml:space="preserve">  - altii</t>
  </si>
  <si>
    <t>Datoria administratiei publice centrale</t>
  </si>
  <si>
    <t xml:space="preserve">   a. Dupa scadenta:</t>
  </si>
  <si>
    <t xml:space="preserve">       - termen scurt</t>
  </si>
  <si>
    <t xml:space="preserve">       - termen mediu si lung</t>
  </si>
  <si>
    <t xml:space="preserve">    b. Dupa instrument:</t>
  </si>
  <si>
    <t xml:space="preserve">        - numerar si depozite</t>
  </si>
  <si>
    <t xml:space="preserve">        - titluri de stat</t>
  </si>
  <si>
    <t xml:space="preserve">        - imprumuturi</t>
  </si>
  <si>
    <t xml:space="preserve">    c. Dupa valute:</t>
  </si>
  <si>
    <t xml:space="preserve">        - Lei</t>
  </si>
  <si>
    <t xml:space="preserve">        - Euro</t>
  </si>
  <si>
    <t xml:space="preserve">        - USD</t>
  </si>
  <si>
    <t xml:space="preserve">        - altii</t>
  </si>
  <si>
    <t>PIB **)</t>
  </si>
  <si>
    <t xml:space="preserve"> I. Datoria interna a administratiei publice, total</t>
  </si>
  <si>
    <t xml:space="preserve"> din care:</t>
  </si>
  <si>
    <t>Datoria interna a administratiei publice centrale</t>
  </si>
  <si>
    <t>Datoria interna a administratiei publice locale</t>
  </si>
  <si>
    <t>II. Datoria externa a administratiei publice,       
 total:</t>
  </si>
  <si>
    <t xml:space="preserve">din care:
</t>
  </si>
  <si>
    <t>2. Dupa instrumente:</t>
  </si>
  <si>
    <t xml:space="preserve">  - titluri de stat</t>
  </si>
  <si>
    <t xml:space="preserve">  -imprumuturi</t>
  </si>
  <si>
    <t xml:space="preserve"> Datoria externa a administratiei publice centrale</t>
  </si>
  <si>
    <t xml:space="preserve">    a) Dupa scadenta:</t>
  </si>
  <si>
    <t xml:space="preserve">        - termen scurt</t>
  </si>
  <si>
    <t xml:space="preserve">        - termen mediu si lung</t>
  </si>
  <si>
    <t xml:space="preserve">     b) Dupa instrumente:</t>
  </si>
  <si>
    <t xml:space="preserve">        -imprumuturi</t>
  </si>
  <si>
    <t xml:space="preserve">      c) Dupa valute:</t>
  </si>
  <si>
    <t xml:space="preserve"> Datoria externa a administratiei publice locale</t>
  </si>
  <si>
    <t xml:space="preserve"> - loans</t>
  </si>
  <si>
    <t>Datoria administratiei publice conform metodologiei UE*) (datoria guvernamentala)</t>
  </si>
  <si>
    <t>2014*)</t>
  </si>
  <si>
    <t>Datoria administratiei publice locale</t>
  </si>
  <si>
    <t>Datoria fondurilor de securitate sociala</t>
  </si>
  <si>
    <t xml:space="preserve"> - imprumuturi termen lung</t>
  </si>
  <si>
    <t>pt trim 1</t>
  </si>
  <si>
    <t>pt trim 2</t>
  </si>
  <si>
    <t>pt trim 3</t>
  </si>
  <si>
    <t xml:space="preserve"> 2015*)</t>
  </si>
  <si>
    <t>2015*)</t>
  </si>
  <si>
    <t>trim I 2017</t>
  </si>
  <si>
    <t>trim II 2017</t>
  </si>
  <si>
    <t>trim III 2017</t>
  </si>
  <si>
    <t>Trim IV 2017</t>
  </si>
  <si>
    <t>pt trim 4 2016</t>
  </si>
  <si>
    <t xml:space="preserve">*) datoria bruta, consolidata intra si intre sub-sectoarele administratiei publice. Date operative. </t>
  </si>
  <si>
    <t>Trim I 2018</t>
  </si>
  <si>
    <t>Trim II 2018</t>
  </si>
  <si>
    <t>Date actualizate conform notificarii fiscale din Octombrie 2018</t>
  </si>
  <si>
    <t>Trim III 2018</t>
  </si>
  <si>
    <t xml:space="preserve">Noiembrie 2018*) </t>
  </si>
  <si>
    <t>2017*)</t>
  </si>
  <si>
    <t>**) conform metodologiei UE, ponderea datoriei in PIB s-a calculat luand in considerare suma PIB-urilor realizate in ultimele 4 trimestre (PIB actualizat conform comunicatului INS din 11 ianuarie 2019).Pentru anul 2017 PIB este actualizat conform prognozei CNSP ianuarie 2019 - Prognoza de iarna 2019.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</si>
</sst>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%"/>
    <numFmt numFmtId="165" formatCode="#,##0.0"/>
    <numFmt numFmtId="166" formatCode="#,##0.000"/>
    <numFmt numFmtId="167" formatCode="_-* #,##0.00\ _l_e_i_-;\-* #,##0.00\ _l_e_i_-;_-* \-??\ _l_e_i_-;_-@_-"/>
    <numFmt numFmtId="168" formatCode="_-* #,##0.0\ _l_e_i_-;\-* #,##0.0\ _l_e_i_-;_-* \-??\ _l_e_i_-;_-@_-"/>
    <numFmt numFmtId="169" formatCode="0.0"/>
    <numFmt numFmtId="170" formatCode="#,##0.0%"/>
    <numFmt numFmtId="171" formatCode="#,##0.0\ &quot;lei&quot;"/>
    <numFmt numFmtId="172" formatCode="#,##0.0000"/>
    <numFmt numFmtId="173" formatCode="0.000%"/>
    <numFmt numFmtId="174" formatCode="#,##0%"/>
    <numFmt numFmtId="175" formatCode="#,##0.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4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i/>
      <sz val="10"/>
      <color indexed="10"/>
      <name val="Arial"/>
      <family val="2"/>
    </font>
    <font>
      <sz val="10"/>
      <color indexed="55"/>
      <name val="Arial"/>
      <family val="2"/>
    </font>
    <font>
      <b/>
      <i/>
      <sz val="10"/>
      <color indexed="55"/>
      <name val="Arial"/>
      <family val="2"/>
    </font>
    <font>
      <b/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1"/>
      <name val="Arial"/>
      <family val="2"/>
    </font>
    <font>
      <b/>
      <sz val="10"/>
      <color theme="0"/>
      <name val="Arial"/>
      <family val="2"/>
    </font>
    <font>
      <i/>
      <sz val="10"/>
      <color rgb="FFFF000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0" tint="-0.3499799966812134"/>
      <name val="Arial"/>
      <family val="2"/>
    </font>
    <font>
      <b/>
      <i/>
      <sz val="10"/>
      <color theme="0" tint="-0.3499799966812134"/>
      <name val="Arial"/>
      <family val="2"/>
    </font>
    <font>
      <b/>
      <sz val="10"/>
      <color theme="0" tint="-0.3499799966812134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1" fillId="0" borderId="0">
      <alignment/>
      <protection/>
    </xf>
    <xf numFmtId="0" fontId="0" fillId="0" borderId="0">
      <alignment vertical="top"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165" fontId="7" fillId="33" borderId="10" xfId="0" applyNumberFormat="1" applyFont="1" applyFill="1" applyBorder="1" applyAlignment="1">
      <alignment/>
    </xf>
    <xf numFmtId="165" fontId="4" fillId="33" borderId="10" xfId="0" applyNumberFormat="1" applyFont="1" applyFill="1" applyBorder="1" applyAlignment="1">
      <alignment/>
    </xf>
    <xf numFmtId="165" fontId="4" fillId="33" borderId="10" xfId="0" applyNumberFormat="1" applyFont="1" applyFill="1" applyBorder="1" applyAlignment="1">
      <alignment vertical="center"/>
    </xf>
    <xf numFmtId="165" fontId="1" fillId="33" borderId="10" xfId="0" applyNumberFormat="1" applyFont="1" applyFill="1" applyBorder="1" applyAlignment="1">
      <alignment/>
    </xf>
    <xf numFmtId="165" fontId="9" fillId="33" borderId="10" xfId="0" applyNumberFormat="1" applyFont="1" applyFill="1" applyBorder="1" applyAlignment="1">
      <alignment/>
    </xf>
    <xf numFmtId="165" fontId="2" fillId="33" borderId="10" xfId="0" applyNumberFormat="1" applyFont="1" applyFill="1" applyBorder="1" applyAlignment="1">
      <alignment/>
    </xf>
    <xf numFmtId="165" fontId="0" fillId="33" borderId="10" xfId="0" applyNumberFormat="1" applyFill="1" applyBorder="1" applyAlignment="1">
      <alignment/>
    </xf>
    <xf numFmtId="165" fontId="0" fillId="33" borderId="10" xfId="0" applyNumberFormat="1" applyFont="1" applyFill="1" applyBorder="1" applyAlignment="1">
      <alignment/>
    </xf>
    <xf numFmtId="165" fontId="6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165" fontId="2" fillId="33" borderId="10" xfId="0" applyNumberFormat="1" applyFont="1" applyFill="1" applyBorder="1" applyAlignment="1">
      <alignment vertical="top"/>
    </xf>
    <xf numFmtId="165" fontId="4" fillId="33" borderId="10" xfId="0" applyNumberFormat="1" applyFont="1" applyFill="1" applyBorder="1" applyAlignment="1">
      <alignment vertical="top"/>
    </xf>
    <xf numFmtId="0" fontId="0" fillId="33" borderId="0" xfId="0" applyFont="1" applyFill="1" applyAlignment="1">
      <alignment horizontal="right"/>
    </xf>
    <xf numFmtId="165" fontId="4" fillId="33" borderId="10" xfId="0" applyNumberFormat="1" applyFont="1" applyFill="1" applyBorder="1" applyAlignment="1">
      <alignment horizontal="center" vertical="center"/>
    </xf>
    <xf numFmtId="164" fontId="4" fillId="33" borderId="10" xfId="0" applyNumberFormat="1" applyFont="1" applyFill="1" applyBorder="1" applyAlignment="1">
      <alignment horizontal="center" vertical="center"/>
    </xf>
    <xf numFmtId="165" fontId="0" fillId="34" borderId="10" xfId="0" applyNumberFormat="1" applyFill="1" applyBorder="1" applyAlignment="1">
      <alignment/>
    </xf>
    <xf numFmtId="165" fontId="55" fillId="33" borderId="0" xfId="0" applyNumberFormat="1" applyFont="1" applyFill="1" applyBorder="1" applyAlignment="1">
      <alignment horizontal="right"/>
    </xf>
    <xf numFmtId="165" fontId="5" fillId="33" borderId="10" xfId="0" applyNumberFormat="1" applyFont="1" applyFill="1" applyBorder="1" applyAlignment="1">
      <alignment/>
    </xf>
    <xf numFmtId="165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169" fontId="0" fillId="33" borderId="1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65" fontId="5" fillId="33" borderId="0" xfId="0" applyNumberFormat="1" applyFont="1" applyFill="1" applyBorder="1" applyAlignment="1">
      <alignment horizontal="right"/>
    </xf>
    <xf numFmtId="165" fontId="0" fillId="33" borderId="0" xfId="0" applyNumberFormat="1" applyFill="1" applyBorder="1" applyAlignment="1">
      <alignment/>
    </xf>
    <xf numFmtId="165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165" fontId="0" fillId="33" borderId="11" xfId="0" applyNumberFormat="1" applyFont="1" applyFill="1" applyBorder="1" applyAlignment="1">
      <alignment horizontal="right"/>
    </xf>
    <xf numFmtId="165" fontId="0" fillId="33" borderId="0" xfId="0" applyNumberFormat="1" applyFont="1" applyFill="1" applyAlignment="1">
      <alignment horizontal="right"/>
    </xf>
    <xf numFmtId="165" fontId="10" fillId="33" borderId="10" xfId="0" applyNumberFormat="1" applyFont="1" applyFill="1" applyBorder="1" applyAlignment="1">
      <alignment/>
    </xf>
    <xf numFmtId="0" fontId="56" fillId="33" borderId="10" xfId="0" applyFont="1" applyFill="1" applyBorder="1" applyAlignment="1">
      <alignment horizontal="center" vertical="center"/>
    </xf>
    <xf numFmtId="10" fontId="56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1" fillId="33" borderId="12" xfId="0" applyFont="1" applyFill="1" applyBorder="1" applyAlignment="1">
      <alignment/>
    </xf>
    <xf numFmtId="0" fontId="14" fillId="33" borderId="0" xfId="0" applyFont="1" applyFill="1" applyAlignment="1">
      <alignment/>
    </xf>
    <xf numFmtId="164" fontId="3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ill="1" applyAlignment="1">
      <alignment horizontal="right"/>
    </xf>
    <xf numFmtId="0" fontId="2" fillId="33" borderId="10" xfId="0" applyFont="1" applyFill="1" applyBorder="1" applyAlignment="1">
      <alignment horizontal="center" vertical="center"/>
    </xf>
    <xf numFmtId="165" fontId="2" fillId="33" borderId="10" xfId="0" applyNumberFormat="1" applyFont="1" applyFill="1" applyBorder="1" applyAlignment="1">
      <alignment horizontal="center" vertical="center"/>
    </xf>
    <xf numFmtId="164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right"/>
    </xf>
    <xf numFmtId="0" fontId="6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horizontal="left"/>
    </xf>
    <xf numFmtId="166" fontId="0" fillId="34" borderId="10" xfId="0" applyNumberFormat="1" applyFill="1" applyBorder="1" applyAlignment="1">
      <alignment/>
    </xf>
    <xf numFmtId="0" fontId="0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right"/>
    </xf>
    <xf numFmtId="165" fontId="5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3" fillId="35" borderId="0" xfId="0" applyFont="1" applyFill="1" applyAlignment="1">
      <alignment/>
    </xf>
    <xf numFmtId="165" fontId="57" fillId="33" borderId="0" xfId="0" applyNumberFormat="1" applyFont="1" applyFill="1" applyBorder="1" applyAlignment="1">
      <alignment horizontal="right"/>
    </xf>
    <xf numFmtId="165" fontId="2" fillId="33" borderId="10" xfId="0" applyNumberFormat="1" applyFont="1" applyFill="1" applyBorder="1" applyAlignment="1">
      <alignment vertical="center"/>
    </xf>
    <xf numFmtId="164" fontId="56" fillId="33" borderId="10" xfId="0" applyNumberFormat="1" applyFont="1" applyFill="1" applyBorder="1" applyAlignment="1">
      <alignment horizontal="center" vertical="center"/>
    </xf>
    <xf numFmtId="0" fontId="58" fillId="33" borderId="0" xfId="0" applyFont="1" applyFill="1" applyAlignment="1">
      <alignment/>
    </xf>
    <xf numFmtId="165" fontId="3" fillId="33" borderId="10" xfId="0" applyNumberFormat="1" applyFont="1" applyFill="1" applyBorder="1" applyAlignment="1">
      <alignment/>
    </xf>
    <xf numFmtId="165" fontId="8" fillId="33" borderId="10" xfId="0" applyNumberFormat="1" applyFont="1" applyFill="1" applyBorder="1" applyAlignment="1">
      <alignment/>
    </xf>
    <xf numFmtId="165" fontId="0" fillId="35" borderId="10" xfId="0" applyNumberFormat="1" applyFont="1" applyFill="1" applyBorder="1" applyAlignment="1">
      <alignment/>
    </xf>
    <xf numFmtId="165" fontId="0" fillId="35" borderId="10" xfId="0" applyNumberFormat="1" applyFill="1" applyBorder="1" applyAlignment="1">
      <alignment/>
    </xf>
    <xf numFmtId="0" fontId="1" fillId="33" borderId="0" xfId="0" applyFont="1" applyFill="1" applyBorder="1" applyAlignment="1">
      <alignment/>
    </xf>
    <xf numFmtId="0" fontId="59" fillId="33" borderId="0" xfId="0" applyFont="1" applyFill="1" applyBorder="1" applyAlignment="1">
      <alignment/>
    </xf>
    <xf numFmtId="165" fontId="59" fillId="33" borderId="0" xfId="0" applyNumberFormat="1" applyFont="1" applyFill="1" applyBorder="1" applyAlignment="1">
      <alignment/>
    </xf>
    <xf numFmtId="0" fontId="59" fillId="33" borderId="0" xfId="0" applyFont="1" applyFill="1" applyAlignment="1">
      <alignment/>
    </xf>
    <xf numFmtId="0" fontId="0" fillId="33" borderId="13" xfId="0" applyFont="1" applyFill="1" applyBorder="1" applyAlignment="1">
      <alignment/>
    </xf>
    <xf numFmtId="165" fontId="0" fillId="33" borderId="11" xfId="0" applyNumberFormat="1" applyFont="1" applyFill="1" applyBorder="1" applyAlignment="1">
      <alignment/>
    </xf>
    <xf numFmtId="165" fontId="0" fillId="33" borderId="11" xfId="0" applyNumberFormat="1" applyFill="1" applyBorder="1" applyAlignment="1">
      <alignment/>
    </xf>
    <xf numFmtId="165" fontId="1" fillId="33" borderId="11" xfId="0" applyNumberFormat="1" applyFont="1" applyFill="1" applyBorder="1" applyAlignment="1">
      <alignment horizontal="right"/>
    </xf>
    <xf numFmtId="165" fontId="0" fillId="33" borderId="14" xfId="0" applyNumberFormat="1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9" fillId="33" borderId="0" xfId="0" applyFont="1" applyFill="1" applyAlignment="1">
      <alignment/>
    </xf>
    <xf numFmtId="164" fontId="60" fillId="33" borderId="10" xfId="0" applyNumberFormat="1" applyFont="1" applyFill="1" applyBorder="1" applyAlignment="1">
      <alignment horizontal="center" vertical="center"/>
    </xf>
    <xf numFmtId="0" fontId="61" fillId="33" borderId="0" xfId="0" applyFont="1" applyFill="1" applyAlignment="1">
      <alignment horizontal="center"/>
    </xf>
    <xf numFmtId="0" fontId="61" fillId="33" borderId="0" xfId="0" applyFont="1" applyFill="1" applyAlignment="1">
      <alignment/>
    </xf>
    <xf numFmtId="164" fontId="61" fillId="33" borderId="0" xfId="0" applyNumberFormat="1" applyFont="1" applyFill="1" applyAlignment="1">
      <alignment horizontal="center"/>
    </xf>
    <xf numFmtId="165" fontId="61" fillId="33" borderId="0" xfId="0" applyNumberFormat="1" applyFont="1" applyFill="1" applyAlignment="1">
      <alignment horizontal="center"/>
    </xf>
    <xf numFmtId="165" fontId="61" fillId="33" borderId="0" xfId="0" applyNumberFormat="1" applyFont="1" applyFill="1" applyAlignment="1">
      <alignment/>
    </xf>
    <xf numFmtId="0" fontId="62" fillId="33" borderId="0" xfId="0" applyFont="1" applyFill="1" applyAlignment="1">
      <alignment/>
    </xf>
    <xf numFmtId="4" fontId="61" fillId="33" borderId="0" xfId="0" applyNumberFormat="1" applyFont="1" applyFill="1" applyAlignment="1">
      <alignment/>
    </xf>
    <xf numFmtId="10" fontId="61" fillId="33" borderId="0" xfId="0" applyNumberFormat="1" applyFont="1" applyFill="1" applyAlignment="1">
      <alignment/>
    </xf>
    <xf numFmtId="0" fontId="63" fillId="33" borderId="0" xfId="0" applyFont="1" applyFill="1" applyAlignment="1">
      <alignment horizontal="center"/>
    </xf>
    <xf numFmtId="10" fontId="61" fillId="33" borderId="0" xfId="61" applyNumberFormat="1" applyFont="1" applyFill="1" applyAlignment="1">
      <alignment horizontal="center"/>
    </xf>
    <xf numFmtId="164" fontId="61" fillId="33" borderId="0" xfId="61" applyNumberFormat="1" applyFont="1" applyFill="1" applyAlignment="1">
      <alignment/>
    </xf>
    <xf numFmtId="164" fontId="61" fillId="33" borderId="0" xfId="61" applyNumberFormat="1" applyFont="1" applyFill="1" applyAlignment="1">
      <alignment horizontal="center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center" vertical="center" wrapText="1"/>
    </xf>
    <xf numFmtId="0" fontId="2" fillId="33" borderId="15" xfId="0" applyNumberFormat="1" applyFont="1" applyFill="1" applyBorder="1" applyAlignment="1">
      <alignment horizontal="center" vertical="center" wrapText="1"/>
    </xf>
    <xf numFmtId="0" fontId="2" fillId="33" borderId="16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wrapText="1"/>
    </xf>
    <xf numFmtId="0" fontId="2" fillId="35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distributed" wrapText="1"/>
    </xf>
    <xf numFmtId="0" fontId="2" fillId="33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distributed"/>
    </xf>
    <xf numFmtId="0" fontId="4" fillId="35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15" fillId="33" borderId="0" xfId="0" applyFont="1" applyFill="1" applyAlignment="1">
      <alignment horizontal="left"/>
    </xf>
    <xf numFmtId="0" fontId="0" fillId="0" borderId="0" xfId="0" applyAlignment="1">
      <alignment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2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01"/>
  <sheetViews>
    <sheetView tabSelected="1" view="pageBreakPreview" zoomScale="85" zoomScaleSheetLayoutView="85" zoomScalePageLayoutView="0" workbookViewId="0" topLeftCell="A120">
      <selection activeCell="A63" sqref="A63:J63"/>
    </sheetView>
  </sheetViews>
  <sheetFormatPr defaultColWidth="9.140625" defaultRowHeight="12.75"/>
  <cols>
    <col min="1" max="1" width="37.00390625" style="10" customWidth="1"/>
    <col min="2" max="3" width="9.7109375" style="10" bestFit="1" customWidth="1"/>
    <col min="4" max="4" width="9.7109375" style="33" bestFit="1" customWidth="1"/>
    <col min="5" max="5" width="9.7109375" style="10" bestFit="1" customWidth="1"/>
    <col min="6" max="7" width="10.28125" style="10" customWidth="1"/>
    <col min="8" max="8" width="10.8515625" style="10" customWidth="1"/>
    <col min="9" max="9" width="11.28125" style="10" customWidth="1"/>
    <col min="10" max="10" width="10.7109375" style="10" customWidth="1"/>
    <col min="11" max="11" width="13.140625" style="34" customWidth="1"/>
    <col min="12" max="12" width="12.28125" style="34" bestFit="1" customWidth="1"/>
    <col min="13" max="13" width="10.28125" style="10" bestFit="1" customWidth="1"/>
    <col min="14" max="14" width="13.421875" style="10" bestFit="1" customWidth="1"/>
    <col min="15" max="15" width="17.28125" style="10" customWidth="1"/>
    <col min="16" max="16" width="9.7109375" style="10" bestFit="1" customWidth="1"/>
    <col min="17" max="17" width="8.7109375" style="10" bestFit="1" customWidth="1"/>
    <col min="18" max="18" width="9.140625" style="10" bestFit="1" customWidth="1"/>
    <col min="19" max="19" width="18.7109375" style="10" customWidth="1"/>
    <col min="20" max="16384" width="8.8515625" style="10" customWidth="1"/>
  </cols>
  <sheetData>
    <row r="1" spans="2:22" ht="12.75">
      <c r="B1" s="32"/>
      <c r="K1" s="81"/>
      <c r="L1" s="81"/>
      <c r="M1" s="82"/>
      <c r="N1" s="82"/>
      <c r="O1" s="82"/>
      <c r="P1" s="82"/>
      <c r="Q1" s="82"/>
      <c r="R1" s="82"/>
      <c r="S1" s="82"/>
      <c r="T1" s="82"/>
      <c r="U1" s="82"/>
      <c r="V1" s="82"/>
    </row>
    <row r="2" spans="1:22" ht="12.75">
      <c r="A2" s="35"/>
      <c r="B2" s="32"/>
      <c r="K2" s="81"/>
      <c r="L2" s="81"/>
      <c r="M2" s="82"/>
      <c r="N2" s="82"/>
      <c r="O2" s="82"/>
      <c r="P2" s="82"/>
      <c r="Q2" s="82"/>
      <c r="R2" s="82"/>
      <c r="S2" s="82"/>
      <c r="T2" s="82"/>
      <c r="U2" s="82"/>
      <c r="V2" s="82"/>
    </row>
    <row r="3" spans="1:22" ht="12.75">
      <c r="A3" s="35"/>
      <c r="B3" s="32"/>
      <c r="K3" s="81"/>
      <c r="L3" s="81"/>
      <c r="M3" s="82"/>
      <c r="N3" s="82"/>
      <c r="O3" s="82"/>
      <c r="P3" s="82"/>
      <c r="Q3" s="82"/>
      <c r="R3" s="82"/>
      <c r="S3" s="82"/>
      <c r="T3" s="82"/>
      <c r="U3" s="82"/>
      <c r="V3" s="82"/>
    </row>
    <row r="4" spans="1:22" ht="12.75">
      <c r="A4" s="36" t="s">
        <v>50</v>
      </c>
      <c r="B4" s="37"/>
      <c r="C4" s="38"/>
      <c r="D4" s="39"/>
      <c r="K4" s="81"/>
      <c r="L4" s="81"/>
      <c r="M4" s="82"/>
      <c r="N4" s="82"/>
      <c r="O4" s="82"/>
      <c r="P4" s="82"/>
      <c r="Q4" s="82"/>
      <c r="R4" s="82"/>
      <c r="S4" s="82"/>
      <c r="T4" s="82"/>
      <c r="U4" s="82"/>
      <c r="V4" s="82"/>
    </row>
    <row r="5" spans="1:22" ht="12.75">
      <c r="A5" s="40"/>
      <c r="B5" s="32"/>
      <c r="K5" s="81"/>
      <c r="L5" s="81"/>
      <c r="M5" s="82"/>
      <c r="N5" s="82"/>
      <c r="O5" s="82"/>
      <c r="P5" s="82"/>
      <c r="Q5" s="82"/>
      <c r="R5" s="82"/>
      <c r="S5" s="82"/>
      <c r="T5" s="82"/>
      <c r="U5" s="82"/>
      <c r="V5" s="82"/>
    </row>
    <row r="6" spans="1:22" ht="12.75">
      <c r="A6" s="109" t="s">
        <v>68</v>
      </c>
      <c r="B6" s="109"/>
      <c r="C6" s="109"/>
      <c r="D6" s="109"/>
      <c r="E6" s="41"/>
      <c r="K6" s="81"/>
      <c r="L6" s="81"/>
      <c r="M6" s="82"/>
      <c r="N6" s="82"/>
      <c r="O6" s="82"/>
      <c r="P6" s="82"/>
      <c r="Q6" s="82"/>
      <c r="R6" s="82"/>
      <c r="S6" s="82"/>
      <c r="T6" s="82"/>
      <c r="U6" s="82"/>
      <c r="V6" s="82"/>
    </row>
    <row r="7" spans="1:22" ht="12.75">
      <c r="A7" s="35"/>
      <c r="B7" s="32"/>
      <c r="C7" s="41">
        <f>C16/C11</f>
        <v>0.7681892826001435</v>
      </c>
      <c r="D7" s="42"/>
      <c r="E7" s="42"/>
      <c r="K7" s="81"/>
      <c r="L7" s="81"/>
      <c r="M7" s="82"/>
      <c r="N7" s="82"/>
      <c r="O7" s="82"/>
      <c r="P7" s="82"/>
      <c r="Q7" s="82"/>
      <c r="R7" s="82"/>
      <c r="S7" s="82"/>
      <c r="T7" s="82"/>
      <c r="U7" s="82"/>
      <c r="V7" s="82"/>
    </row>
    <row r="8" spans="1:22" ht="12.75">
      <c r="A8" s="40"/>
      <c r="D8" s="43"/>
      <c r="E8" s="43"/>
      <c r="J8" s="44" t="s">
        <v>0</v>
      </c>
      <c r="K8" s="81"/>
      <c r="L8" s="81"/>
      <c r="M8" s="82"/>
      <c r="N8" s="82"/>
      <c r="O8" s="82"/>
      <c r="P8" s="82"/>
      <c r="Q8" s="82"/>
      <c r="R8" s="82"/>
      <c r="S8" s="82"/>
      <c r="T8" s="82"/>
      <c r="U8" s="82"/>
      <c r="V8" s="82"/>
    </row>
    <row r="9" spans="1:22" ht="13.5" customHeight="1">
      <c r="A9" s="100" t="s">
        <v>1</v>
      </c>
      <c r="B9" s="100">
        <v>2010</v>
      </c>
      <c r="C9" s="101">
        <v>2011</v>
      </c>
      <c r="D9" s="97">
        <v>2012</v>
      </c>
      <c r="E9" s="97">
        <v>2013</v>
      </c>
      <c r="F9" s="97">
        <v>2014</v>
      </c>
      <c r="G9" s="93">
        <v>2015</v>
      </c>
      <c r="H9" s="93">
        <v>2016</v>
      </c>
      <c r="I9" s="93" t="s">
        <v>71</v>
      </c>
      <c r="J9" s="93" t="s">
        <v>70</v>
      </c>
      <c r="K9" s="81"/>
      <c r="L9" s="81"/>
      <c r="M9" s="82"/>
      <c r="N9" s="82"/>
      <c r="O9" s="82"/>
      <c r="P9" s="82"/>
      <c r="Q9" s="82"/>
      <c r="R9" s="82"/>
      <c r="S9" s="82"/>
      <c r="T9" s="82"/>
      <c r="U9" s="82"/>
      <c r="V9" s="82"/>
    </row>
    <row r="10" spans="1:22" ht="26.25" customHeight="1">
      <c r="A10" s="100"/>
      <c r="B10" s="100"/>
      <c r="C10" s="101"/>
      <c r="D10" s="97"/>
      <c r="E10" s="97"/>
      <c r="F10" s="98"/>
      <c r="G10" s="94"/>
      <c r="H10" s="94"/>
      <c r="I10" s="94"/>
      <c r="J10" s="94"/>
      <c r="K10" s="81"/>
      <c r="L10" s="81"/>
      <c r="M10" s="82"/>
      <c r="N10" s="82"/>
      <c r="O10" s="82"/>
      <c r="P10" s="82"/>
      <c r="Q10" s="82"/>
      <c r="R10" s="82"/>
      <c r="S10" s="82"/>
      <c r="T10" s="82"/>
      <c r="U10" s="82"/>
      <c r="V10" s="82"/>
    </row>
    <row r="11" spans="1:22" ht="29.25" customHeight="1">
      <c r="A11" s="45" t="s">
        <v>2</v>
      </c>
      <c r="B11" s="46">
        <v>157410.398752</v>
      </c>
      <c r="C11" s="46">
        <v>191035.30432380002</v>
      </c>
      <c r="D11" s="14">
        <v>219761.5341415</v>
      </c>
      <c r="E11" s="14">
        <v>238882.3102059</v>
      </c>
      <c r="F11" s="14">
        <v>262195.224812</v>
      </c>
      <c r="G11" s="14">
        <v>269151.3</v>
      </c>
      <c r="H11" s="14">
        <v>285553.10000000003</v>
      </c>
      <c r="I11" s="14">
        <v>301158.50000000006</v>
      </c>
      <c r="J11" s="14">
        <v>325620.86112</v>
      </c>
      <c r="K11" s="81"/>
      <c r="L11" s="81"/>
      <c r="M11" s="82"/>
      <c r="N11" s="82"/>
      <c r="O11" s="82"/>
      <c r="P11" s="82"/>
      <c r="Q11" s="82"/>
      <c r="R11" s="82"/>
      <c r="S11" s="82"/>
      <c r="T11" s="82"/>
      <c r="U11" s="82"/>
      <c r="V11" s="82"/>
    </row>
    <row r="12" spans="1:22" ht="29.25" customHeight="1">
      <c r="A12" s="45" t="s">
        <v>3</v>
      </c>
      <c r="B12" s="47">
        <v>0.2972116043683821</v>
      </c>
      <c r="C12" s="47">
        <v>0.3398829743405532</v>
      </c>
      <c r="D12" s="15">
        <v>0.36911944085160914</v>
      </c>
      <c r="E12" s="15">
        <v>0.37474321397225846</v>
      </c>
      <c r="F12" s="15">
        <v>0.39216145143062264</v>
      </c>
      <c r="G12" s="15">
        <v>0.37770956008240386</v>
      </c>
      <c r="H12" s="15">
        <v>0.3732061662321029</v>
      </c>
      <c r="I12" s="15">
        <v>0.3515332088245594</v>
      </c>
      <c r="J12" s="15">
        <v>0.3522639581005837</v>
      </c>
      <c r="K12" s="81"/>
      <c r="L12" s="81"/>
      <c r="M12" s="82"/>
      <c r="N12" s="82"/>
      <c r="O12" s="82"/>
      <c r="P12" s="82"/>
      <c r="Q12" s="82"/>
      <c r="R12" s="82"/>
      <c r="S12" s="82"/>
      <c r="T12" s="82"/>
      <c r="U12" s="82"/>
      <c r="V12" s="82"/>
    </row>
    <row r="13" spans="1:22" ht="12.75">
      <c r="A13" s="48" t="s">
        <v>4</v>
      </c>
      <c r="B13" s="11"/>
      <c r="C13" s="11"/>
      <c r="D13" s="12"/>
      <c r="E13" s="12"/>
      <c r="F13" s="7"/>
      <c r="G13" s="7"/>
      <c r="H13" s="7"/>
      <c r="I13" s="7"/>
      <c r="J13" s="7"/>
      <c r="K13" s="81"/>
      <c r="L13" s="81"/>
      <c r="M13" s="82"/>
      <c r="N13" s="82"/>
      <c r="O13" s="82"/>
      <c r="P13" s="82"/>
      <c r="Q13" s="82"/>
      <c r="R13" s="82"/>
      <c r="S13" s="82"/>
      <c r="T13" s="82"/>
      <c r="U13" s="82"/>
      <c r="V13" s="82"/>
    </row>
    <row r="14" spans="1:22" ht="12.75">
      <c r="A14" s="20" t="s">
        <v>5</v>
      </c>
      <c r="B14" s="8"/>
      <c r="C14" s="8"/>
      <c r="D14" s="4"/>
      <c r="E14" s="4"/>
      <c r="F14" s="7"/>
      <c r="G14" s="7"/>
      <c r="H14" s="7"/>
      <c r="I14" s="7"/>
      <c r="J14" s="7"/>
      <c r="K14" s="81"/>
      <c r="L14" s="81"/>
      <c r="M14" s="82"/>
      <c r="N14" s="82"/>
      <c r="O14" s="82"/>
      <c r="P14" s="82"/>
      <c r="Q14" s="82"/>
      <c r="R14" s="82"/>
      <c r="S14" s="82"/>
      <c r="T14" s="82"/>
      <c r="U14" s="82"/>
      <c r="V14" s="82"/>
    </row>
    <row r="15" spans="1:22" ht="12.75">
      <c r="A15" s="20" t="s">
        <v>6</v>
      </c>
      <c r="B15" s="8">
        <v>39131.28992</v>
      </c>
      <c r="C15" s="8">
        <v>44284.030944000006</v>
      </c>
      <c r="D15" s="4">
        <v>33792.90688</v>
      </c>
      <c r="E15" s="4">
        <v>14922.28123</v>
      </c>
      <c r="F15" s="7">
        <v>17514.557662000003</v>
      </c>
      <c r="G15" s="7">
        <v>17091.21436</v>
      </c>
      <c r="H15" s="7">
        <v>19589.644565000002</v>
      </c>
      <c r="I15" s="7">
        <v>15174.628405000001</v>
      </c>
      <c r="J15" s="7">
        <v>11719.390720000001</v>
      </c>
      <c r="K15" s="81"/>
      <c r="L15" s="81"/>
      <c r="M15" s="82"/>
      <c r="N15" s="82"/>
      <c r="O15" s="82"/>
      <c r="P15" s="82"/>
      <c r="Q15" s="82"/>
      <c r="R15" s="82"/>
      <c r="S15" s="82"/>
      <c r="T15" s="82"/>
      <c r="U15" s="82"/>
      <c r="V15" s="82"/>
    </row>
    <row r="16" spans="1:22" ht="12.75">
      <c r="A16" s="20" t="s">
        <v>7</v>
      </c>
      <c r="B16" s="8">
        <v>118279.108832</v>
      </c>
      <c r="C16" s="8">
        <v>146751.27337980003</v>
      </c>
      <c r="D16" s="4">
        <v>185968.6272615</v>
      </c>
      <c r="E16" s="4">
        <v>223960.0289759</v>
      </c>
      <c r="F16" s="7">
        <v>244680.66715</v>
      </c>
      <c r="G16" s="7">
        <v>252060.08564</v>
      </c>
      <c r="H16" s="7">
        <v>265963.455435</v>
      </c>
      <c r="I16" s="7">
        <v>285983.87159500003</v>
      </c>
      <c r="J16" s="7">
        <v>313901.4704</v>
      </c>
      <c r="K16" s="81"/>
      <c r="L16" s="81"/>
      <c r="M16" s="82"/>
      <c r="N16" s="82"/>
      <c r="O16" s="82"/>
      <c r="P16" s="82"/>
      <c r="Q16" s="86" t="s">
        <v>55</v>
      </c>
      <c r="R16" s="82"/>
      <c r="S16" s="82"/>
      <c r="T16" s="82"/>
      <c r="U16" s="82"/>
      <c r="V16" s="82"/>
    </row>
    <row r="17" spans="1:22" ht="12.75">
      <c r="A17" s="20" t="s">
        <v>8</v>
      </c>
      <c r="B17" s="8"/>
      <c r="C17" s="8"/>
      <c r="D17" s="4"/>
      <c r="E17" s="4"/>
      <c r="F17" s="7"/>
      <c r="G17" s="7"/>
      <c r="H17" s="7"/>
      <c r="I17" s="7"/>
      <c r="J17" s="7"/>
      <c r="K17" s="81"/>
      <c r="L17" s="81"/>
      <c r="M17" s="82"/>
      <c r="N17" s="82"/>
      <c r="O17" s="82"/>
      <c r="P17" s="82"/>
      <c r="Q17" s="86" t="s">
        <v>56</v>
      </c>
      <c r="R17" s="82"/>
      <c r="S17" s="82"/>
      <c r="T17" s="82"/>
      <c r="U17" s="82"/>
      <c r="V17" s="82"/>
    </row>
    <row r="18" spans="1:22" ht="12.75">
      <c r="A18" s="20" t="s">
        <v>9</v>
      </c>
      <c r="B18" s="8">
        <v>4677.09</v>
      </c>
      <c r="C18" s="8">
        <v>6397.57</v>
      </c>
      <c r="D18" s="4">
        <v>4987.21</v>
      </c>
      <c r="E18" s="4">
        <v>4222.3</v>
      </c>
      <c r="F18" s="7">
        <v>6754.68</v>
      </c>
      <c r="G18" s="7">
        <v>8752.65</v>
      </c>
      <c r="H18" s="7">
        <v>8408.5</v>
      </c>
      <c r="I18" s="7">
        <v>7411.1</v>
      </c>
      <c r="J18" s="7">
        <v>8202.6</v>
      </c>
      <c r="K18" s="81"/>
      <c r="L18" s="81"/>
      <c r="M18" s="82"/>
      <c r="N18" s="82"/>
      <c r="O18" s="82"/>
      <c r="P18" s="82"/>
      <c r="Q18" s="86" t="s">
        <v>57</v>
      </c>
      <c r="R18" s="82"/>
      <c r="S18" s="82"/>
      <c r="T18" s="82"/>
      <c r="U18" s="82"/>
      <c r="V18" s="82"/>
    </row>
    <row r="19" spans="1:22" ht="12.75">
      <c r="A19" s="20" t="s">
        <v>10</v>
      </c>
      <c r="B19" s="8">
        <v>82286.81568</v>
      </c>
      <c r="C19" s="8">
        <v>106511.95621</v>
      </c>
      <c r="D19" s="4">
        <v>135671.17861</v>
      </c>
      <c r="E19" s="4">
        <v>155905.32358</v>
      </c>
      <c r="F19" s="7">
        <v>181107.477686</v>
      </c>
      <c r="G19" s="7">
        <v>191607.15000000002</v>
      </c>
      <c r="H19" s="7">
        <v>211568.5</v>
      </c>
      <c r="I19" s="7">
        <v>234343</v>
      </c>
      <c r="J19" s="7">
        <v>266743.3072</v>
      </c>
      <c r="K19" s="81"/>
      <c r="L19" s="81"/>
      <c r="M19" s="82"/>
      <c r="N19" s="82"/>
      <c r="O19" s="82"/>
      <c r="P19" s="82"/>
      <c r="Q19" s="86" t="s">
        <v>64</v>
      </c>
      <c r="R19" s="82"/>
      <c r="S19" s="82"/>
      <c r="T19" s="82"/>
      <c r="U19" s="82"/>
      <c r="V19" s="82"/>
    </row>
    <row r="20" spans="1:22" ht="12.75">
      <c r="A20" s="49" t="s">
        <v>11</v>
      </c>
      <c r="B20" s="8">
        <v>34096.79992</v>
      </c>
      <c r="C20" s="8">
        <v>35335.560944</v>
      </c>
      <c r="D20" s="4">
        <v>28425.89688</v>
      </c>
      <c r="E20" s="4">
        <v>10304.58123</v>
      </c>
      <c r="F20" s="7">
        <v>10383.577662</v>
      </c>
      <c r="G20" s="7">
        <v>8193.86436</v>
      </c>
      <c r="H20" s="7">
        <v>10977.144565</v>
      </c>
      <c r="I20" s="7">
        <v>7231.228405</v>
      </c>
      <c r="J20" s="7">
        <v>3034.89072</v>
      </c>
      <c r="K20" s="81"/>
      <c r="L20" s="81"/>
      <c r="M20" s="82"/>
      <c r="N20" s="82"/>
      <c r="O20" s="82"/>
      <c r="P20" s="82"/>
      <c r="Q20" s="86" t="s">
        <v>60</v>
      </c>
      <c r="R20" s="82"/>
      <c r="S20" s="82"/>
      <c r="T20" s="82"/>
      <c r="U20" s="82"/>
      <c r="V20" s="82"/>
    </row>
    <row r="21" spans="1:22" ht="12.75">
      <c r="A21" s="20" t="s">
        <v>12</v>
      </c>
      <c r="B21" s="8">
        <v>70446.55307200001</v>
      </c>
      <c r="C21" s="8">
        <v>78125.7281138</v>
      </c>
      <c r="D21" s="4">
        <v>79103.1655315</v>
      </c>
      <c r="E21" s="4">
        <v>78754.70662590001</v>
      </c>
      <c r="F21" s="7">
        <v>74333.06712600001</v>
      </c>
      <c r="G21" s="7">
        <v>68791.5</v>
      </c>
      <c r="H21" s="7">
        <v>65576.09999999999</v>
      </c>
      <c r="I21" s="7">
        <v>59404.4</v>
      </c>
      <c r="J21" s="7">
        <v>50674.95391999998</v>
      </c>
      <c r="K21" s="81"/>
      <c r="L21" s="81"/>
      <c r="M21" s="82"/>
      <c r="N21" s="82"/>
      <c r="O21" s="82"/>
      <c r="P21" s="82"/>
      <c r="Q21" s="86" t="s">
        <v>61</v>
      </c>
      <c r="R21" s="82"/>
      <c r="S21" s="82"/>
      <c r="T21" s="82"/>
      <c r="U21" s="82"/>
      <c r="V21" s="82"/>
    </row>
    <row r="22" spans="1:22" ht="12.75">
      <c r="A22" s="49" t="s">
        <v>11</v>
      </c>
      <c r="B22" s="8">
        <v>357.4</v>
      </c>
      <c r="C22" s="8">
        <v>2550.9</v>
      </c>
      <c r="D22" s="4">
        <v>379.79999999999995</v>
      </c>
      <c r="E22" s="4">
        <v>395.4</v>
      </c>
      <c r="F22" s="7">
        <v>376.3</v>
      </c>
      <c r="G22" s="7">
        <v>144.7</v>
      </c>
      <c r="H22" s="7">
        <v>204</v>
      </c>
      <c r="I22" s="7">
        <v>532.3</v>
      </c>
      <c r="J22" s="7">
        <v>481.90000000000003</v>
      </c>
      <c r="K22" s="81"/>
      <c r="L22" s="81"/>
      <c r="M22" s="82"/>
      <c r="N22" s="82"/>
      <c r="O22" s="82"/>
      <c r="P22" s="82"/>
      <c r="Q22" s="86" t="s">
        <v>62</v>
      </c>
      <c r="R22" s="82"/>
      <c r="S22" s="82"/>
      <c r="T22" s="82"/>
      <c r="U22" s="82"/>
      <c r="V22" s="82"/>
    </row>
    <row r="23" spans="1:22" ht="12.75">
      <c r="A23" s="20" t="s">
        <v>13</v>
      </c>
      <c r="B23" s="6"/>
      <c r="C23" s="6"/>
      <c r="D23" s="2"/>
      <c r="E23" s="2"/>
      <c r="F23" s="7"/>
      <c r="G23" s="7"/>
      <c r="H23" s="7"/>
      <c r="I23" s="7"/>
      <c r="J23" s="7"/>
      <c r="K23" s="81"/>
      <c r="L23" s="81"/>
      <c r="M23" s="82"/>
      <c r="N23" s="82"/>
      <c r="O23" s="82"/>
      <c r="P23" s="82"/>
      <c r="Q23" s="86" t="s">
        <v>63</v>
      </c>
      <c r="R23" s="82"/>
      <c r="S23" s="82"/>
      <c r="T23" s="82"/>
      <c r="U23" s="82"/>
      <c r="V23" s="82"/>
    </row>
    <row r="24" spans="1:22" ht="12.75">
      <c r="A24" s="20" t="s">
        <v>14</v>
      </c>
      <c r="B24" s="8">
        <v>65600.948752</v>
      </c>
      <c r="C24" s="8">
        <v>81840.35424999999</v>
      </c>
      <c r="D24" s="4">
        <v>90230.74076</v>
      </c>
      <c r="E24" s="4">
        <v>103409.17220999999</v>
      </c>
      <c r="F24" s="7">
        <v>111828.797566</v>
      </c>
      <c r="G24" s="7">
        <v>124234.238795</v>
      </c>
      <c r="H24" s="7">
        <v>137089.900819</v>
      </c>
      <c r="I24" s="7">
        <v>144947.012938</v>
      </c>
      <c r="J24" s="7">
        <v>160807.189888</v>
      </c>
      <c r="K24" s="81"/>
      <c r="L24" s="81"/>
      <c r="M24" s="82"/>
      <c r="N24" s="82"/>
      <c r="O24" s="82"/>
      <c r="P24" s="82"/>
      <c r="Q24" s="86" t="s">
        <v>66</v>
      </c>
      <c r="R24" s="82"/>
      <c r="S24" s="82"/>
      <c r="T24" s="82"/>
      <c r="U24" s="82"/>
      <c r="V24" s="82"/>
    </row>
    <row r="25" spans="1:22" ht="12.75">
      <c r="A25" s="20" t="s">
        <v>15</v>
      </c>
      <c r="B25" s="8">
        <v>71406.83013439999</v>
      </c>
      <c r="C25" s="8">
        <v>90533.3267459</v>
      </c>
      <c r="D25" s="4">
        <v>104698.7913617</v>
      </c>
      <c r="E25" s="4">
        <v>112172.77263379999</v>
      </c>
      <c r="F25" s="7">
        <v>122445.1510818</v>
      </c>
      <c r="G25" s="7">
        <v>117459.58358899999</v>
      </c>
      <c r="H25" s="7">
        <v>119643.34587859998</v>
      </c>
      <c r="I25" s="7">
        <v>130653.47005499998</v>
      </c>
      <c r="J25" s="7">
        <v>134631.28276799998</v>
      </c>
      <c r="K25" s="81"/>
      <c r="L25" s="81"/>
      <c r="M25" s="82"/>
      <c r="N25" s="82"/>
      <c r="O25" s="82"/>
      <c r="P25" s="82"/>
      <c r="Q25" s="86" t="s">
        <v>67</v>
      </c>
      <c r="R25" s="82"/>
      <c r="S25" s="82"/>
      <c r="T25" s="82"/>
      <c r="U25" s="82"/>
      <c r="V25" s="82"/>
    </row>
    <row r="26" spans="1:22" ht="12.75">
      <c r="A26" s="20" t="s">
        <v>16</v>
      </c>
      <c r="B26" s="8">
        <v>6324.163622399999</v>
      </c>
      <c r="C26" s="8">
        <v>5505.925658900001</v>
      </c>
      <c r="D26" s="4">
        <v>12184.670603700002</v>
      </c>
      <c r="E26" s="4">
        <v>16145.111180700002</v>
      </c>
      <c r="F26" s="7">
        <v>24672.4129785</v>
      </c>
      <c r="G26" s="7">
        <v>26844.224280499995</v>
      </c>
      <c r="H26" s="7">
        <v>26854.611240500002</v>
      </c>
      <c r="I26" s="7">
        <v>23646.762014999993</v>
      </c>
      <c r="J26" s="7">
        <v>28410.065503999995</v>
      </c>
      <c r="K26" s="81"/>
      <c r="L26" s="81"/>
      <c r="M26" s="82"/>
      <c r="N26" s="82"/>
      <c r="O26" s="82"/>
      <c r="P26" s="82"/>
      <c r="Q26" s="86" t="s">
        <v>69</v>
      </c>
      <c r="R26" s="82"/>
      <c r="S26" s="82"/>
      <c r="T26" s="82"/>
      <c r="U26" s="82"/>
      <c r="V26" s="82"/>
    </row>
    <row r="27" spans="1:22" ht="12.75">
      <c r="A27" s="20" t="s">
        <v>17</v>
      </c>
      <c r="B27" s="8">
        <v>14837.660000000002</v>
      </c>
      <c r="C27" s="8">
        <v>13155.677669</v>
      </c>
      <c r="D27" s="4">
        <v>12647.321416100001</v>
      </c>
      <c r="E27" s="4">
        <v>7155.254181399991</v>
      </c>
      <c r="F27" s="7">
        <v>3248.9031857000155</v>
      </c>
      <c r="G27" s="7">
        <v>613.1833355000017</v>
      </c>
      <c r="H27" s="7">
        <v>1965.2320618999765</v>
      </c>
      <c r="I27" s="7">
        <v>1911.2549920000201</v>
      </c>
      <c r="J27" s="7">
        <v>1772.352959999993</v>
      </c>
      <c r="K27" s="81"/>
      <c r="L27" s="81"/>
      <c r="M27" s="82"/>
      <c r="N27" s="82"/>
      <c r="O27" s="82"/>
      <c r="P27" s="82"/>
      <c r="Q27" s="82"/>
      <c r="R27" s="82"/>
      <c r="S27" s="82"/>
      <c r="T27" s="82"/>
      <c r="U27" s="82"/>
      <c r="V27" s="82"/>
    </row>
    <row r="28" spans="1:22" ht="27" customHeight="1">
      <c r="A28" s="50" t="s">
        <v>18</v>
      </c>
      <c r="B28" s="9">
        <v>144464.059552</v>
      </c>
      <c r="C28" s="9">
        <v>176920.6099218</v>
      </c>
      <c r="D28" s="1">
        <v>204437.2373015</v>
      </c>
      <c r="E28" s="1">
        <v>223349.8133559</v>
      </c>
      <c r="F28" s="1">
        <v>246055.00204599998</v>
      </c>
      <c r="G28" s="1">
        <v>253353.05</v>
      </c>
      <c r="H28" s="1">
        <v>270013.552845</v>
      </c>
      <c r="I28" s="1">
        <v>286399.6</v>
      </c>
      <c r="J28" s="1">
        <v>311288.3799359999</v>
      </c>
      <c r="K28" s="81"/>
      <c r="L28" s="81"/>
      <c r="M28" s="87">
        <v>313412</v>
      </c>
      <c r="N28" s="82"/>
      <c r="O28" s="82"/>
      <c r="P28" s="82"/>
      <c r="Q28" s="82"/>
      <c r="R28" s="82"/>
      <c r="S28" s="82"/>
      <c r="T28" s="82"/>
      <c r="U28" s="82"/>
      <c r="V28" s="82"/>
    </row>
    <row r="29" spans="1:22" ht="26.25" customHeight="1">
      <c r="A29" s="20" t="s">
        <v>19</v>
      </c>
      <c r="B29" s="6"/>
      <c r="C29" s="6"/>
      <c r="D29" s="2"/>
      <c r="E29" s="2"/>
      <c r="F29" s="8"/>
      <c r="G29" s="8"/>
      <c r="H29" s="8"/>
      <c r="I29" s="8"/>
      <c r="J29" s="8"/>
      <c r="K29" s="81"/>
      <c r="L29" s="81"/>
      <c r="M29" s="87">
        <v>924366.1</v>
      </c>
      <c r="N29" s="82"/>
      <c r="O29" s="82"/>
      <c r="P29" s="82"/>
      <c r="Q29" s="82"/>
      <c r="R29" s="82"/>
      <c r="S29" s="82"/>
      <c r="T29" s="82"/>
      <c r="U29" s="82"/>
      <c r="V29" s="82"/>
    </row>
    <row r="30" spans="1:22" ht="12.75">
      <c r="A30" s="20" t="s">
        <v>20</v>
      </c>
      <c r="B30" s="8">
        <v>39130.78992</v>
      </c>
      <c r="C30" s="8">
        <v>44281.530944000006</v>
      </c>
      <c r="D30" s="4">
        <v>33783.00688</v>
      </c>
      <c r="E30" s="4">
        <v>14908.38123</v>
      </c>
      <c r="F30" s="8">
        <v>17459.957662000004</v>
      </c>
      <c r="G30" s="8">
        <v>17065.78436</v>
      </c>
      <c r="H30" s="8">
        <v>19567.944565</v>
      </c>
      <c r="I30" s="8">
        <v>15148.788405000001</v>
      </c>
      <c r="J30" s="8">
        <v>11688.79072</v>
      </c>
      <c r="K30" s="81"/>
      <c r="L30" s="82"/>
      <c r="M30" s="88">
        <f>M28/M29</f>
        <v>0.33905613803881385</v>
      </c>
      <c r="N30" s="82"/>
      <c r="O30" s="82"/>
      <c r="P30" s="82"/>
      <c r="Q30" s="82"/>
      <c r="R30" s="82"/>
      <c r="S30" s="82"/>
      <c r="T30" s="82"/>
      <c r="U30" s="82"/>
      <c r="V30" s="82"/>
    </row>
    <row r="31" spans="1:22" ht="12.75">
      <c r="A31" s="20" t="s">
        <v>21</v>
      </c>
      <c r="B31" s="8">
        <v>107609.729632</v>
      </c>
      <c r="C31" s="8">
        <v>132638.9061898</v>
      </c>
      <c r="D31" s="4">
        <v>170654.2304215</v>
      </c>
      <c r="E31" s="4">
        <v>208441.4321259</v>
      </c>
      <c r="F31" s="8">
        <v>228595.044384</v>
      </c>
      <c r="G31" s="8">
        <v>236287.29917999997</v>
      </c>
      <c r="H31" s="8">
        <v>250445.67024099999</v>
      </c>
      <c r="I31" s="8">
        <v>271250.92183300003</v>
      </c>
      <c r="J31" s="8">
        <v>299599.58921599993</v>
      </c>
      <c r="K31" s="81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</row>
    <row r="32" spans="1:22" ht="12.75">
      <c r="A32" s="20" t="s">
        <v>22</v>
      </c>
      <c r="B32" s="8"/>
      <c r="C32" s="8"/>
      <c r="D32" s="4"/>
      <c r="E32" s="4"/>
      <c r="F32" s="8"/>
      <c r="G32" s="8"/>
      <c r="H32" s="8"/>
      <c r="I32" s="8"/>
      <c r="J32" s="8"/>
      <c r="K32" s="81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</row>
    <row r="33" spans="1:22" ht="12.75">
      <c r="A33" s="20" t="s">
        <v>23</v>
      </c>
      <c r="B33" s="8">
        <v>4677.09</v>
      </c>
      <c r="C33" s="8">
        <v>6397.57</v>
      </c>
      <c r="D33" s="4">
        <v>4987.21</v>
      </c>
      <c r="E33" s="4">
        <v>4222.3</v>
      </c>
      <c r="F33" s="8">
        <v>6754.68</v>
      </c>
      <c r="G33" s="8">
        <v>8752.65</v>
      </c>
      <c r="H33" s="8">
        <v>8408.5</v>
      </c>
      <c r="I33" s="8">
        <v>7411.1</v>
      </c>
      <c r="J33" s="8">
        <v>8202.6</v>
      </c>
      <c r="K33" s="81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</row>
    <row r="34" spans="1:22" ht="12.75">
      <c r="A34" s="20" t="s">
        <v>24</v>
      </c>
      <c r="B34" s="8">
        <v>79283.71824</v>
      </c>
      <c r="C34" s="8">
        <v>103359.57677799999</v>
      </c>
      <c r="D34" s="4">
        <v>132523.02686</v>
      </c>
      <c r="E34" s="4">
        <v>152787.86385</v>
      </c>
      <c r="F34" s="8">
        <v>178035.20051</v>
      </c>
      <c r="G34" s="8">
        <v>188621.3</v>
      </c>
      <c r="H34" s="8">
        <v>208637.9</v>
      </c>
      <c r="I34" s="8">
        <v>231486</v>
      </c>
      <c r="J34" s="8">
        <v>263933.03792</v>
      </c>
      <c r="K34" s="81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</row>
    <row r="35" spans="1:22" ht="15.75" customHeight="1">
      <c r="A35" s="49" t="s">
        <v>11</v>
      </c>
      <c r="B35" s="8">
        <v>34096.79992</v>
      </c>
      <c r="C35" s="8">
        <v>35335.560944</v>
      </c>
      <c r="D35" s="4">
        <v>28425.89688</v>
      </c>
      <c r="E35" s="4">
        <v>10304.58123</v>
      </c>
      <c r="F35" s="8">
        <v>10381.577662</v>
      </c>
      <c r="G35" s="8">
        <v>8191.83436</v>
      </c>
      <c r="H35" s="8">
        <v>10975.144565</v>
      </c>
      <c r="I35" s="8">
        <v>7231.188405</v>
      </c>
      <c r="J35" s="8">
        <v>3034.89072</v>
      </c>
      <c r="K35" s="81"/>
      <c r="L35" s="81"/>
      <c r="M35" s="82"/>
      <c r="N35" s="82"/>
      <c r="O35" s="82"/>
      <c r="P35" s="82"/>
      <c r="Q35" s="82"/>
      <c r="R35" s="82"/>
      <c r="S35" s="82"/>
      <c r="T35" s="82"/>
      <c r="U35" s="82"/>
      <c r="V35" s="82"/>
    </row>
    <row r="36" spans="1:22" ht="12.75">
      <c r="A36" s="20" t="s">
        <v>25</v>
      </c>
      <c r="B36" s="8">
        <v>60503.251312</v>
      </c>
      <c r="C36" s="8">
        <v>67163.4631438</v>
      </c>
      <c r="D36" s="4">
        <v>66927.0004415</v>
      </c>
      <c r="E36" s="4">
        <v>66339.64950590002</v>
      </c>
      <c r="F36" s="8">
        <v>61265.121536000006</v>
      </c>
      <c r="G36" s="8">
        <v>55979.1</v>
      </c>
      <c r="H36" s="8">
        <v>52967.152845</v>
      </c>
      <c r="I36" s="8">
        <v>47502.5</v>
      </c>
      <c r="J36" s="8">
        <v>39152.74201599998</v>
      </c>
      <c r="K36" s="81"/>
      <c r="L36" s="81"/>
      <c r="M36" s="82"/>
      <c r="N36" s="82"/>
      <c r="O36" s="82"/>
      <c r="P36" s="82"/>
      <c r="Q36" s="82"/>
      <c r="R36" s="82"/>
      <c r="S36" s="82"/>
      <c r="T36" s="82"/>
      <c r="U36" s="82"/>
      <c r="V36" s="82"/>
    </row>
    <row r="37" spans="1:22" ht="12.75">
      <c r="A37" s="49" t="s">
        <v>11</v>
      </c>
      <c r="B37" s="8">
        <v>356.9</v>
      </c>
      <c r="C37" s="8">
        <v>2548.4</v>
      </c>
      <c r="D37" s="4">
        <v>369.9</v>
      </c>
      <c r="E37" s="4">
        <v>381.5</v>
      </c>
      <c r="F37" s="7">
        <v>323.7</v>
      </c>
      <c r="G37" s="7">
        <v>121.3</v>
      </c>
      <c r="H37" s="7">
        <v>184.3</v>
      </c>
      <c r="I37" s="7">
        <v>506.5</v>
      </c>
      <c r="J37" s="7">
        <v>451.3</v>
      </c>
      <c r="K37" s="81"/>
      <c r="L37" s="81"/>
      <c r="M37" s="82"/>
      <c r="N37" s="82"/>
      <c r="O37" s="82"/>
      <c r="P37" s="82"/>
      <c r="Q37" s="82"/>
      <c r="R37" s="82"/>
      <c r="S37" s="82"/>
      <c r="T37" s="82"/>
      <c r="U37" s="82"/>
      <c r="V37" s="82"/>
    </row>
    <row r="38" spans="1:22" ht="12.75">
      <c r="A38" s="20" t="s">
        <v>26</v>
      </c>
      <c r="B38" s="8"/>
      <c r="C38" s="8"/>
      <c r="D38" s="4"/>
      <c r="E38" s="4"/>
      <c r="F38" s="7"/>
      <c r="G38" s="7"/>
      <c r="H38" s="7"/>
      <c r="I38" s="7"/>
      <c r="J38" s="7"/>
      <c r="K38" s="81"/>
      <c r="L38" s="81"/>
      <c r="M38" s="82"/>
      <c r="N38" s="82"/>
      <c r="O38" s="82"/>
      <c r="P38" s="82"/>
      <c r="Q38" s="82"/>
      <c r="R38" s="82"/>
      <c r="S38" s="82"/>
      <c r="T38" s="82"/>
      <c r="U38" s="82"/>
      <c r="V38" s="82"/>
    </row>
    <row r="39" spans="1:22" ht="12.75">
      <c r="A39" s="20" t="s">
        <v>27</v>
      </c>
      <c r="B39" s="7">
        <v>56771.07000000001</v>
      </c>
      <c r="C39" s="7">
        <v>74005.96169</v>
      </c>
      <c r="D39" s="7">
        <v>81973.91137</v>
      </c>
      <c r="E39" s="7">
        <v>95272.45555000001</v>
      </c>
      <c r="F39" s="7">
        <v>103052.29553999999</v>
      </c>
      <c r="G39" s="7">
        <v>111951.40000000001</v>
      </c>
      <c r="H39" s="7">
        <v>126263.275868</v>
      </c>
      <c r="I39" s="7">
        <v>134384.16619000002</v>
      </c>
      <c r="J39" s="7">
        <v>150290.183632</v>
      </c>
      <c r="K39" s="81"/>
      <c r="L39" s="81"/>
      <c r="M39" s="82"/>
      <c r="N39" s="82"/>
      <c r="O39" s="82"/>
      <c r="P39" s="82"/>
      <c r="Q39" s="82"/>
      <c r="R39" s="82"/>
      <c r="S39" s="82"/>
      <c r="T39" s="82"/>
      <c r="U39" s="82"/>
      <c r="V39" s="82"/>
    </row>
    <row r="40" spans="1:22" ht="12.75">
      <c r="A40" s="20" t="s">
        <v>28</v>
      </c>
      <c r="B40" s="7">
        <v>68965.5101344</v>
      </c>
      <c r="C40" s="7">
        <v>84294.62941590001</v>
      </c>
      <c r="D40" s="7">
        <v>97277.1735617</v>
      </c>
      <c r="E40" s="7">
        <v>104462.0016338</v>
      </c>
      <c r="F40" s="7">
        <v>115142.1884318</v>
      </c>
      <c r="G40" s="7">
        <v>112410.80313900001</v>
      </c>
      <c r="H40" s="7">
        <v>114946.74563559999</v>
      </c>
      <c r="I40" s="7">
        <v>126672.040707</v>
      </c>
      <c r="J40" s="7">
        <v>130819.67783999999</v>
      </c>
      <c r="K40" s="81"/>
      <c r="L40" s="81"/>
      <c r="M40" s="82"/>
      <c r="N40" s="82"/>
      <c r="O40" s="82"/>
      <c r="P40" s="82"/>
      <c r="Q40" s="82"/>
      <c r="R40" s="82"/>
      <c r="S40" s="82"/>
      <c r="T40" s="82"/>
      <c r="U40" s="82"/>
      <c r="V40" s="82"/>
    </row>
    <row r="41" spans="1:22" ht="12.75">
      <c r="A41" s="20" t="s">
        <v>29</v>
      </c>
      <c r="B41" s="7">
        <v>6231.9636224</v>
      </c>
      <c r="C41" s="7">
        <v>5464.148358900001</v>
      </c>
      <c r="D41" s="7">
        <v>12161.2242337</v>
      </c>
      <c r="E41" s="7">
        <v>16074.417790700001</v>
      </c>
      <c r="F41" s="7">
        <v>24611.6748885</v>
      </c>
      <c r="G41" s="7">
        <v>26795.370919499997</v>
      </c>
      <c r="H41" s="7">
        <v>26838.261240500004</v>
      </c>
      <c r="I41" s="7">
        <v>23643.532014999993</v>
      </c>
      <c r="J41" s="7">
        <v>28406.165503999997</v>
      </c>
      <c r="K41" s="81"/>
      <c r="L41" s="81"/>
      <c r="M41" s="82"/>
      <c r="N41" s="82"/>
      <c r="O41" s="82"/>
      <c r="P41" s="82"/>
      <c r="Q41" s="82"/>
      <c r="R41" s="82"/>
      <c r="S41" s="82"/>
      <c r="T41" s="82"/>
      <c r="U41" s="82"/>
      <c r="V41" s="82"/>
    </row>
    <row r="42" spans="1:22" ht="12.75">
      <c r="A42" s="20" t="s">
        <v>30</v>
      </c>
      <c r="B42" s="7">
        <v>12495.465795200005</v>
      </c>
      <c r="C42" s="7">
        <v>13155.85045699999</v>
      </c>
      <c r="D42" s="7">
        <v>13024.9181361</v>
      </c>
      <c r="E42" s="7">
        <v>7540.938381399999</v>
      </c>
      <c r="F42" s="7">
        <v>3248.9031857000155</v>
      </c>
      <c r="G42" s="7">
        <v>2195.4259414999906</v>
      </c>
      <c r="H42" s="7">
        <v>1965.1701008999917</v>
      </c>
      <c r="I42" s="7">
        <v>1699.8610880000087</v>
      </c>
      <c r="J42" s="7">
        <v>1772.3529599999783</v>
      </c>
      <c r="K42" s="81"/>
      <c r="L42" s="81"/>
      <c r="M42" s="82"/>
      <c r="N42" s="82"/>
      <c r="O42" s="82"/>
      <c r="P42" s="82"/>
      <c r="Q42" s="82"/>
      <c r="R42" s="82"/>
      <c r="S42" s="82"/>
      <c r="T42" s="82"/>
      <c r="U42" s="82"/>
      <c r="V42" s="82"/>
    </row>
    <row r="43" spans="1:22" ht="12.75">
      <c r="A43" s="50" t="s">
        <v>52</v>
      </c>
      <c r="B43" s="9">
        <v>12946.3792</v>
      </c>
      <c r="C43" s="9">
        <v>14114.86719</v>
      </c>
      <c r="D43" s="9">
        <v>15322.796839999999</v>
      </c>
      <c r="E43" s="9">
        <v>15532.45185</v>
      </c>
      <c r="F43" s="9">
        <v>16140.222766</v>
      </c>
      <c r="G43" s="9">
        <v>15798.21646</v>
      </c>
      <c r="H43" s="9">
        <v>15539.485194</v>
      </c>
      <c r="I43" s="9">
        <v>14758.789761999999</v>
      </c>
      <c r="J43" s="9">
        <v>14332.481183999998</v>
      </c>
      <c r="K43" s="81"/>
      <c r="L43" s="81"/>
      <c r="M43" s="82"/>
      <c r="N43" s="82"/>
      <c r="O43" s="82"/>
      <c r="P43" s="82"/>
      <c r="Q43" s="82"/>
      <c r="R43" s="82"/>
      <c r="S43" s="82"/>
      <c r="T43" s="82"/>
      <c r="U43" s="82"/>
      <c r="V43" s="82"/>
    </row>
    <row r="44" spans="1:22" ht="12.75">
      <c r="A44" s="20" t="s">
        <v>19</v>
      </c>
      <c r="B44" s="6"/>
      <c r="C44" s="6"/>
      <c r="D44" s="2"/>
      <c r="E44" s="2"/>
      <c r="F44" s="8"/>
      <c r="G44" s="8"/>
      <c r="H44" s="8"/>
      <c r="I44" s="8"/>
      <c r="J44" s="8"/>
      <c r="K44" s="81"/>
      <c r="L44" s="81"/>
      <c r="M44" s="82"/>
      <c r="N44" s="82"/>
      <c r="O44" s="82"/>
      <c r="P44" s="82"/>
      <c r="Q44" s="82"/>
      <c r="R44" s="82"/>
      <c r="S44" s="82"/>
      <c r="T44" s="82"/>
      <c r="U44" s="82"/>
      <c r="V44" s="82"/>
    </row>
    <row r="45" spans="1:22" ht="12.75">
      <c r="A45" s="20" t="s">
        <v>20</v>
      </c>
      <c r="B45" s="8">
        <v>0.5</v>
      </c>
      <c r="C45" s="8">
        <v>2.5</v>
      </c>
      <c r="D45" s="8">
        <v>9.9</v>
      </c>
      <c r="E45" s="8">
        <v>13.9</v>
      </c>
      <c r="F45" s="8">
        <v>54.6</v>
      </c>
      <c r="G45" s="8">
        <v>25.43</v>
      </c>
      <c r="H45" s="8">
        <v>21.7</v>
      </c>
      <c r="I45" s="8">
        <v>25.84</v>
      </c>
      <c r="J45" s="8">
        <v>30.6</v>
      </c>
      <c r="K45" s="81"/>
      <c r="L45" s="81"/>
      <c r="M45" s="82"/>
      <c r="N45" s="82"/>
      <c r="O45" s="82"/>
      <c r="P45" s="82"/>
      <c r="Q45" s="82"/>
      <c r="R45" s="82"/>
      <c r="S45" s="82"/>
      <c r="T45" s="82"/>
      <c r="U45" s="82"/>
      <c r="V45" s="82"/>
    </row>
    <row r="46" spans="1:22" ht="12.75">
      <c r="A46" s="20" t="s">
        <v>21</v>
      </c>
      <c r="B46" s="8">
        <v>12945.8792</v>
      </c>
      <c r="C46" s="8">
        <v>14112.36719</v>
      </c>
      <c r="D46" s="8">
        <v>15312.89684</v>
      </c>
      <c r="E46" s="8">
        <v>15518.55185</v>
      </c>
      <c r="F46" s="8">
        <v>16085.622766</v>
      </c>
      <c r="G46" s="8">
        <v>15772.78646</v>
      </c>
      <c r="H46" s="8">
        <v>15517.785194</v>
      </c>
      <c r="I46" s="8">
        <v>14732.949761999998</v>
      </c>
      <c r="J46" s="8">
        <v>14301.881183999998</v>
      </c>
      <c r="K46" s="81"/>
      <c r="L46" s="81"/>
      <c r="M46" s="82"/>
      <c r="N46" s="82"/>
      <c r="O46" s="82"/>
      <c r="P46" s="82"/>
      <c r="Q46" s="82"/>
      <c r="R46" s="82"/>
      <c r="S46" s="82"/>
      <c r="T46" s="82"/>
      <c r="U46" s="82"/>
      <c r="V46" s="82"/>
    </row>
    <row r="47" spans="1:22" ht="12.75">
      <c r="A47" s="20" t="s">
        <v>22</v>
      </c>
      <c r="B47" s="6">
        <v>12946.399199999998</v>
      </c>
      <c r="C47" s="6">
        <v>14114.81719</v>
      </c>
      <c r="D47" s="6">
        <v>15322.81684</v>
      </c>
      <c r="E47" s="6">
        <v>15532.471849999998</v>
      </c>
      <c r="F47" s="6">
        <v>16140.222765999999</v>
      </c>
      <c r="G47" s="6">
        <v>15798.216460000001</v>
      </c>
      <c r="H47" s="6">
        <v>15539.485194</v>
      </c>
      <c r="I47" s="6">
        <v>14758.789761999999</v>
      </c>
      <c r="J47" s="6">
        <v>14332.481184</v>
      </c>
      <c r="K47" s="81"/>
      <c r="L47" s="81"/>
      <c r="M47" s="82"/>
      <c r="N47" s="82"/>
      <c r="O47" s="82"/>
      <c r="P47" s="82"/>
      <c r="Q47" s="82"/>
      <c r="R47" s="82"/>
      <c r="S47" s="82"/>
      <c r="T47" s="82"/>
      <c r="U47" s="82"/>
      <c r="V47" s="82"/>
    </row>
    <row r="48" spans="1:22" ht="12.75">
      <c r="A48" s="20" t="s">
        <v>24</v>
      </c>
      <c r="B48" s="8">
        <v>3003.09744</v>
      </c>
      <c r="C48" s="8">
        <v>3152.55222</v>
      </c>
      <c r="D48" s="8">
        <v>3148.15175</v>
      </c>
      <c r="E48" s="8">
        <v>3117.4597299999996</v>
      </c>
      <c r="F48" s="8">
        <v>3072.277176</v>
      </c>
      <c r="G48" s="8">
        <v>2985.81646</v>
      </c>
      <c r="H48" s="8">
        <v>2930.538039</v>
      </c>
      <c r="I48" s="8">
        <v>2856.98554</v>
      </c>
      <c r="J48" s="8">
        <v>2810.2692799999995</v>
      </c>
      <c r="K48" s="81"/>
      <c r="L48" s="81"/>
      <c r="M48" s="82"/>
      <c r="N48" s="82"/>
      <c r="O48" s="82"/>
      <c r="P48" s="82"/>
      <c r="Q48" s="82"/>
      <c r="R48" s="82"/>
      <c r="S48" s="82"/>
      <c r="T48" s="82"/>
      <c r="U48" s="82"/>
      <c r="V48" s="82"/>
    </row>
    <row r="49" spans="1:22" ht="12.75">
      <c r="A49" s="49" t="s">
        <v>11</v>
      </c>
      <c r="B49" s="8">
        <v>0</v>
      </c>
      <c r="C49" s="8">
        <v>0</v>
      </c>
      <c r="D49" s="8">
        <v>0</v>
      </c>
      <c r="E49" s="8">
        <v>0</v>
      </c>
      <c r="F49" s="8">
        <v>2</v>
      </c>
      <c r="G49" s="8">
        <v>2.03</v>
      </c>
      <c r="H49" s="8">
        <v>2</v>
      </c>
      <c r="I49" s="8">
        <v>0.04</v>
      </c>
      <c r="J49" s="8">
        <v>0</v>
      </c>
      <c r="K49" s="81"/>
      <c r="L49" s="81"/>
      <c r="M49" s="82"/>
      <c r="N49" s="82"/>
      <c r="O49" s="82"/>
      <c r="P49" s="82"/>
      <c r="Q49" s="82"/>
      <c r="R49" s="82"/>
      <c r="S49" s="82"/>
      <c r="T49" s="82"/>
      <c r="U49" s="82"/>
      <c r="V49" s="82"/>
    </row>
    <row r="50" spans="1:22" ht="12.75">
      <c r="A50" s="20" t="s">
        <v>25</v>
      </c>
      <c r="B50" s="8">
        <v>9943.301759999998</v>
      </c>
      <c r="C50" s="8">
        <v>10962.26497</v>
      </c>
      <c r="D50" s="8">
        <v>12174.66509</v>
      </c>
      <c r="E50" s="8">
        <v>12415.01212</v>
      </c>
      <c r="F50" s="8">
        <v>13067.94559</v>
      </c>
      <c r="G50" s="8">
        <v>12812.400000000001</v>
      </c>
      <c r="H50" s="8">
        <v>12608.947155</v>
      </c>
      <c r="I50" s="8">
        <v>11901.804221999999</v>
      </c>
      <c r="J50" s="8">
        <v>11522.211904</v>
      </c>
      <c r="K50" s="81"/>
      <c r="L50" s="81"/>
      <c r="M50" s="82"/>
      <c r="N50" s="82"/>
      <c r="O50" s="82"/>
      <c r="P50" s="82"/>
      <c r="Q50" s="82"/>
      <c r="R50" s="82"/>
      <c r="S50" s="82"/>
      <c r="T50" s="82"/>
      <c r="U50" s="82"/>
      <c r="V50" s="82"/>
    </row>
    <row r="51" spans="1:22" ht="12.75">
      <c r="A51" s="49" t="s">
        <v>11</v>
      </c>
      <c r="B51" s="8">
        <v>0.5</v>
      </c>
      <c r="C51" s="8">
        <v>2.5</v>
      </c>
      <c r="D51" s="8">
        <v>9.9</v>
      </c>
      <c r="E51" s="8">
        <v>13.9</v>
      </c>
      <c r="F51" s="8">
        <v>52.6</v>
      </c>
      <c r="G51" s="8">
        <v>23.4</v>
      </c>
      <c r="H51" s="8">
        <v>19.7</v>
      </c>
      <c r="I51" s="8">
        <v>25.8</v>
      </c>
      <c r="J51" s="8">
        <v>30.6</v>
      </c>
      <c r="K51" s="81"/>
      <c r="L51" s="81"/>
      <c r="M51" s="82"/>
      <c r="N51" s="82"/>
      <c r="O51" s="82"/>
      <c r="P51" s="82"/>
      <c r="Q51" s="82"/>
      <c r="R51" s="82"/>
      <c r="S51" s="82"/>
      <c r="T51" s="82"/>
      <c r="U51" s="82"/>
      <c r="V51" s="82"/>
    </row>
    <row r="52" spans="1:22" ht="12.75">
      <c r="A52" s="20" t="s">
        <v>26</v>
      </c>
      <c r="B52" s="6">
        <v>12946.379200000001</v>
      </c>
      <c r="C52" s="6">
        <v>14114.867189999999</v>
      </c>
      <c r="D52" s="6">
        <v>15322.796839999999</v>
      </c>
      <c r="E52" s="6">
        <v>15532.45185</v>
      </c>
      <c r="F52" s="6">
        <v>16140.202766000002</v>
      </c>
      <c r="G52" s="6">
        <v>15798.19646</v>
      </c>
      <c r="H52" s="6">
        <v>15539.575194</v>
      </c>
      <c r="I52" s="6">
        <v>14758.789761999999</v>
      </c>
      <c r="J52" s="6">
        <v>14332.511184</v>
      </c>
      <c r="K52" s="81"/>
      <c r="L52" s="81"/>
      <c r="M52" s="82"/>
      <c r="N52" s="82"/>
      <c r="O52" s="82"/>
      <c r="P52" s="82"/>
      <c r="Q52" s="82"/>
      <c r="R52" s="82"/>
      <c r="S52" s="82"/>
      <c r="T52" s="82"/>
      <c r="U52" s="82"/>
      <c r="V52" s="82"/>
    </row>
    <row r="53" spans="1:22" ht="12.75">
      <c r="A53" s="20" t="s">
        <v>27</v>
      </c>
      <c r="B53" s="7">
        <v>6627.8</v>
      </c>
      <c r="C53" s="7">
        <v>7208.900000000001</v>
      </c>
      <c r="D53" s="7">
        <v>7638.139999999999</v>
      </c>
      <c r="E53" s="7">
        <v>7518.679999999999</v>
      </c>
      <c r="F53" s="7">
        <v>8776.502026</v>
      </c>
      <c r="G53" s="7">
        <v>10678.764809999999</v>
      </c>
      <c r="H53" s="7">
        <v>10826.624951</v>
      </c>
      <c r="I53" s="7">
        <v>10562.846748</v>
      </c>
      <c r="J53" s="7">
        <v>10517.006256</v>
      </c>
      <c r="K53" s="81"/>
      <c r="L53" s="81"/>
      <c r="M53" s="82"/>
      <c r="N53" s="82"/>
      <c r="O53" s="82"/>
      <c r="P53" s="82"/>
      <c r="Q53" s="82"/>
      <c r="R53" s="82"/>
      <c r="S53" s="82"/>
      <c r="T53" s="82"/>
      <c r="U53" s="82"/>
      <c r="V53" s="82"/>
    </row>
    <row r="54" spans="1:22" ht="12.75">
      <c r="A54" s="20" t="s">
        <v>28</v>
      </c>
      <c r="B54" s="7">
        <v>6226.44016</v>
      </c>
      <c r="C54" s="7">
        <v>6864.18989</v>
      </c>
      <c r="D54" s="7">
        <v>7661.21047</v>
      </c>
      <c r="E54" s="7">
        <v>7943.07846</v>
      </c>
      <c r="F54" s="7">
        <v>7302.962650000001</v>
      </c>
      <c r="G54" s="7">
        <v>5077.76245</v>
      </c>
      <c r="H54" s="7">
        <v>4696.600243</v>
      </c>
      <c r="I54" s="7">
        <v>4192.713013999999</v>
      </c>
      <c r="J54" s="7">
        <v>3811.6049279999997</v>
      </c>
      <c r="K54" s="81"/>
      <c r="L54" s="81"/>
      <c r="M54" s="82"/>
      <c r="N54" s="82"/>
      <c r="O54" s="82"/>
      <c r="P54" s="82"/>
      <c r="Q54" s="82"/>
      <c r="R54" s="82"/>
      <c r="S54" s="82"/>
      <c r="T54" s="82"/>
      <c r="U54" s="82"/>
      <c r="V54" s="82"/>
    </row>
    <row r="55" spans="1:22" ht="12.75">
      <c r="A55" s="20" t="s">
        <v>29</v>
      </c>
      <c r="B55" s="7">
        <v>92.13904</v>
      </c>
      <c r="C55" s="7">
        <v>41.7773</v>
      </c>
      <c r="D55" s="7">
        <v>23.446369999999998</v>
      </c>
      <c r="E55" s="7">
        <v>70.69339000000001</v>
      </c>
      <c r="F55" s="7">
        <v>60.73809</v>
      </c>
      <c r="G55" s="7">
        <v>41.669200000000004</v>
      </c>
      <c r="H55" s="7">
        <v>16.35</v>
      </c>
      <c r="I55" s="7">
        <v>3.23</v>
      </c>
      <c r="J55" s="7">
        <v>3.9</v>
      </c>
      <c r="K55" s="89"/>
      <c r="L55" s="89"/>
      <c r="M55" s="82"/>
      <c r="N55" s="82"/>
      <c r="O55" s="82"/>
      <c r="P55" s="82"/>
      <c r="Q55" s="82"/>
      <c r="R55" s="82"/>
      <c r="S55" s="82"/>
      <c r="T55" s="82"/>
      <c r="U55" s="82"/>
      <c r="V55" s="82"/>
    </row>
    <row r="56" spans="1:22" ht="12.75">
      <c r="A56" s="20" t="s">
        <v>30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</row>
    <row r="57" spans="1:22" ht="12.75">
      <c r="A57" s="51" t="s">
        <v>53</v>
      </c>
      <c r="B57" s="16"/>
      <c r="C57" s="16"/>
      <c r="D57" s="16"/>
      <c r="E57" s="16"/>
      <c r="F57" s="16"/>
      <c r="G57" s="16"/>
      <c r="H57" s="16"/>
      <c r="I57" s="16"/>
      <c r="J57" s="16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</row>
    <row r="58" spans="1:22" ht="12.75">
      <c r="A58" s="49" t="s">
        <v>54</v>
      </c>
      <c r="B58" s="16">
        <v>0</v>
      </c>
      <c r="C58" s="16">
        <v>0</v>
      </c>
      <c r="D58" s="16">
        <v>1.5</v>
      </c>
      <c r="E58" s="52">
        <v>0.045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81"/>
      <c r="L58" s="81"/>
      <c r="M58" s="82"/>
      <c r="N58" s="82"/>
      <c r="O58" s="82"/>
      <c r="P58" s="82"/>
      <c r="Q58" s="82"/>
      <c r="R58" s="82"/>
      <c r="S58" s="82"/>
      <c r="T58" s="82"/>
      <c r="U58" s="82"/>
      <c r="V58" s="82"/>
    </row>
    <row r="59" spans="1:22" ht="12.75">
      <c r="A59" s="53"/>
      <c r="B59" s="24"/>
      <c r="C59" s="24"/>
      <c r="D59" s="24"/>
      <c r="E59" s="24"/>
      <c r="F59" s="24"/>
      <c r="G59" s="24"/>
      <c r="K59" s="81"/>
      <c r="L59" s="81"/>
      <c r="M59" s="82"/>
      <c r="N59" s="82"/>
      <c r="O59" s="82"/>
      <c r="P59" s="82"/>
      <c r="Q59" s="82"/>
      <c r="R59" s="82"/>
      <c r="S59" s="82"/>
      <c r="T59" s="82"/>
      <c r="U59" s="82"/>
      <c r="V59" s="82"/>
    </row>
    <row r="60" spans="1:22" ht="12.75">
      <c r="A60" s="54" t="s">
        <v>31</v>
      </c>
      <c r="B60" s="55">
        <v>529624</v>
      </c>
      <c r="C60" s="55">
        <v>562062</v>
      </c>
      <c r="D60" s="55">
        <v>595367</v>
      </c>
      <c r="E60" s="23">
        <v>637456</v>
      </c>
      <c r="F60" s="23">
        <v>668590</v>
      </c>
      <c r="G60" s="23">
        <v>712588</v>
      </c>
      <c r="H60" s="17">
        <v>765135</v>
      </c>
      <c r="I60" s="17">
        <v>856700</v>
      </c>
      <c r="J60" s="17">
        <v>924366.1000000001</v>
      </c>
      <c r="K60" s="81"/>
      <c r="L60" s="81"/>
      <c r="M60" s="82"/>
      <c r="N60" s="82"/>
      <c r="O60" s="82"/>
      <c r="P60" s="82"/>
      <c r="Q60" s="82"/>
      <c r="R60" s="82"/>
      <c r="S60" s="82"/>
      <c r="T60" s="82"/>
      <c r="U60" s="82"/>
      <c r="V60" s="82"/>
    </row>
    <row r="61" spans="1:22" ht="12.75">
      <c r="A61" s="56"/>
      <c r="B61" s="24"/>
      <c r="D61" s="26"/>
      <c r="E61" s="57">
        <v>628581</v>
      </c>
      <c r="F61" s="58"/>
      <c r="K61" s="81"/>
      <c r="L61" s="81"/>
      <c r="M61" s="82"/>
      <c r="N61" s="82"/>
      <c r="O61" s="82"/>
      <c r="P61" s="82"/>
      <c r="Q61" s="82"/>
      <c r="R61" s="82"/>
      <c r="S61" s="82"/>
      <c r="T61" s="82"/>
      <c r="U61" s="82"/>
      <c r="V61" s="82"/>
    </row>
    <row r="62" spans="1:22" ht="12.75">
      <c r="A62" s="56" t="s">
        <v>65</v>
      </c>
      <c r="B62" s="24"/>
      <c r="D62" s="26"/>
      <c r="E62" s="26"/>
      <c r="K62" s="81"/>
      <c r="L62" s="81"/>
      <c r="M62" s="82"/>
      <c r="N62" s="82"/>
      <c r="O62" s="82"/>
      <c r="P62" s="82"/>
      <c r="Q62" s="82"/>
      <c r="R62" s="82"/>
      <c r="S62" s="82"/>
      <c r="T62" s="82"/>
      <c r="U62" s="82"/>
      <c r="V62" s="82"/>
    </row>
    <row r="63" spans="1:22" ht="27" customHeight="1">
      <c r="A63" s="108" t="s">
        <v>72</v>
      </c>
      <c r="B63" s="108"/>
      <c r="C63" s="108"/>
      <c r="D63" s="108"/>
      <c r="E63" s="108"/>
      <c r="F63" s="108"/>
      <c r="G63" s="108"/>
      <c r="H63" s="108"/>
      <c r="I63" s="110"/>
      <c r="J63" s="110"/>
      <c r="K63" s="81"/>
      <c r="L63" s="81"/>
      <c r="M63" s="82"/>
      <c r="N63" s="82"/>
      <c r="O63" s="82"/>
      <c r="P63" s="82"/>
      <c r="Q63" s="82"/>
      <c r="R63" s="82"/>
      <c r="S63" s="82"/>
      <c r="T63" s="82"/>
      <c r="U63" s="82"/>
      <c r="V63" s="82"/>
    </row>
    <row r="64" spans="11:22" ht="12.75">
      <c r="K64" s="81"/>
      <c r="L64" s="81"/>
      <c r="M64" s="82"/>
      <c r="N64" s="82"/>
      <c r="O64" s="82"/>
      <c r="P64" s="82"/>
      <c r="Q64" s="82"/>
      <c r="R64" s="82"/>
      <c r="S64" s="82"/>
      <c r="T64" s="82"/>
      <c r="U64" s="82"/>
      <c r="V64" s="82"/>
    </row>
    <row r="65" spans="11:22" ht="12.75">
      <c r="K65" s="81"/>
      <c r="L65" s="81"/>
      <c r="M65" s="82"/>
      <c r="N65" s="82"/>
      <c r="O65" s="82"/>
      <c r="P65" s="82"/>
      <c r="Q65" s="82"/>
      <c r="R65" s="82"/>
      <c r="S65" s="82"/>
      <c r="T65" s="82"/>
      <c r="U65" s="82"/>
      <c r="V65" s="82"/>
    </row>
    <row r="66" spans="4:22" ht="12.75" customHeight="1">
      <c r="D66" s="43"/>
      <c r="E66" s="43"/>
      <c r="F66" s="13"/>
      <c r="G66" s="13"/>
      <c r="H66" s="13"/>
      <c r="I66" s="13"/>
      <c r="J66" s="13" t="s">
        <v>0</v>
      </c>
      <c r="K66" s="81"/>
      <c r="L66" s="81"/>
      <c r="M66" s="82"/>
      <c r="N66" s="82"/>
      <c r="O66" s="82"/>
      <c r="P66" s="82"/>
      <c r="Q66" s="82"/>
      <c r="R66" s="82"/>
      <c r="S66" s="82"/>
      <c r="T66" s="82"/>
      <c r="U66" s="82"/>
      <c r="V66" s="82"/>
    </row>
    <row r="67" spans="1:22" ht="13.5" customHeight="1">
      <c r="A67" s="103" t="s">
        <v>32</v>
      </c>
      <c r="B67" s="104">
        <v>2010</v>
      </c>
      <c r="C67" s="99">
        <v>2011</v>
      </c>
      <c r="D67" s="107">
        <v>2012</v>
      </c>
      <c r="E67" s="97">
        <v>2013</v>
      </c>
      <c r="F67" s="97" t="s">
        <v>51</v>
      </c>
      <c r="G67" s="93" t="s">
        <v>58</v>
      </c>
      <c r="H67" s="93">
        <v>2016</v>
      </c>
      <c r="I67" s="93" t="s">
        <v>71</v>
      </c>
      <c r="J67" s="93" t="s">
        <v>70</v>
      </c>
      <c r="K67" s="81"/>
      <c r="L67" s="81"/>
      <c r="M67" s="82"/>
      <c r="N67" s="82"/>
      <c r="O67" s="82"/>
      <c r="P67" s="82"/>
      <c r="Q67" s="82"/>
      <c r="R67" s="82"/>
      <c r="S67" s="82"/>
      <c r="T67" s="82"/>
      <c r="U67" s="82"/>
      <c r="V67" s="82"/>
    </row>
    <row r="68" spans="1:22" ht="24" customHeight="1">
      <c r="A68" s="103"/>
      <c r="B68" s="104"/>
      <c r="C68" s="99"/>
      <c r="D68" s="107"/>
      <c r="E68" s="97"/>
      <c r="F68" s="97"/>
      <c r="G68" s="94"/>
      <c r="H68" s="94"/>
      <c r="I68" s="94"/>
      <c r="J68" s="94"/>
      <c r="K68" s="81"/>
      <c r="L68" s="81"/>
      <c r="M68" s="82"/>
      <c r="N68" s="82"/>
      <c r="O68" s="82"/>
      <c r="P68" s="82"/>
      <c r="Q68" s="82"/>
      <c r="R68" s="82"/>
      <c r="S68" s="82"/>
      <c r="T68" s="82"/>
      <c r="U68" s="82"/>
      <c r="V68" s="82"/>
    </row>
    <row r="69" spans="1:22" ht="36.75" customHeight="1">
      <c r="A69" s="103"/>
      <c r="B69" s="59">
        <v>81930.73999999999</v>
      </c>
      <c r="C69" s="59">
        <v>98163.52</v>
      </c>
      <c r="D69" s="3">
        <v>108502.59</v>
      </c>
      <c r="E69" s="3">
        <v>108738.00000000001</v>
      </c>
      <c r="F69" s="3">
        <v>125539.68</v>
      </c>
      <c r="G69" s="3">
        <v>136081.75</v>
      </c>
      <c r="H69" s="3">
        <v>148285</v>
      </c>
      <c r="I69" s="3">
        <v>155029</v>
      </c>
      <c r="J69" s="3">
        <v>170009.09999999998</v>
      </c>
      <c r="K69" s="83" t="e">
        <f>#REF!/#REF!</f>
        <v>#REF!</v>
      </c>
      <c r="L69" s="90"/>
      <c r="M69" s="85"/>
      <c r="N69" s="91"/>
      <c r="O69" s="82"/>
      <c r="P69" s="82"/>
      <c r="Q69" s="82"/>
      <c r="R69" s="82"/>
      <c r="S69" s="82"/>
      <c r="T69" s="82"/>
      <c r="U69" s="82"/>
      <c r="V69" s="82"/>
    </row>
    <row r="70" spans="1:22" s="61" customFormat="1" ht="12.75">
      <c r="A70" s="30" t="s">
        <v>3</v>
      </c>
      <c r="B70" s="31">
        <v>0.15469604851743876</v>
      </c>
      <c r="C70" s="31">
        <v>0.17464891773505414</v>
      </c>
      <c r="D70" s="31">
        <v>0.18224488424786728</v>
      </c>
      <c r="E70" s="31">
        <v>0.1705811852112146</v>
      </c>
      <c r="F70" s="31">
        <v>0.18776780986852928</v>
      </c>
      <c r="G70" s="31">
        <v>0.19096834355897097</v>
      </c>
      <c r="H70" s="31">
        <v>0.19380240088350423</v>
      </c>
      <c r="I70" s="31">
        <v>0.18096066300922142</v>
      </c>
      <c r="J70" s="80"/>
      <c r="K70" s="81"/>
      <c r="L70" s="81"/>
      <c r="M70" s="82"/>
      <c r="N70" s="82"/>
      <c r="O70" s="82"/>
      <c r="P70" s="82"/>
      <c r="Q70" s="82"/>
      <c r="R70" s="82"/>
      <c r="S70" s="82"/>
      <c r="T70" s="82"/>
      <c r="U70" s="82"/>
      <c r="V70" s="82"/>
    </row>
    <row r="71" spans="1:22" ht="27.75" customHeight="1">
      <c r="A71" s="48" t="s">
        <v>33</v>
      </c>
      <c r="B71" s="59"/>
      <c r="C71" s="59"/>
      <c r="D71" s="3"/>
      <c r="E71" s="3"/>
      <c r="F71" s="4"/>
      <c r="G71" s="4"/>
      <c r="H71" s="4"/>
      <c r="I71" s="4"/>
      <c r="J71" s="4"/>
      <c r="K71" s="81"/>
      <c r="L71" s="81"/>
      <c r="M71" s="82"/>
      <c r="N71" s="82"/>
      <c r="O71" s="82"/>
      <c r="P71" s="82"/>
      <c r="Q71" s="82"/>
      <c r="R71" s="82"/>
      <c r="S71" s="82"/>
      <c r="T71" s="82"/>
      <c r="U71" s="82"/>
      <c r="V71" s="82"/>
    </row>
    <row r="72" spans="1:22" ht="12.75">
      <c r="A72" s="20" t="s">
        <v>5</v>
      </c>
      <c r="B72" s="6"/>
      <c r="C72" s="6"/>
      <c r="D72" s="2"/>
      <c r="E72" s="2"/>
      <c r="F72" s="4"/>
      <c r="G72" s="4"/>
      <c r="H72" s="4"/>
      <c r="I72" s="4"/>
      <c r="J72" s="4"/>
      <c r="K72" s="81"/>
      <c r="L72" s="81"/>
      <c r="M72" s="82"/>
      <c r="N72" s="82"/>
      <c r="O72" s="82"/>
      <c r="P72" s="82"/>
      <c r="Q72" s="82"/>
      <c r="R72" s="82"/>
      <c r="S72" s="82"/>
      <c r="T72" s="82"/>
      <c r="U72" s="82"/>
      <c r="V72" s="82"/>
    </row>
    <row r="73" spans="1:22" ht="12.75">
      <c r="A73" s="20" t="s">
        <v>6</v>
      </c>
      <c r="B73" s="8">
        <v>32938.04</v>
      </c>
      <c r="C73" s="8">
        <v>36286.020000000004</v>
      </c>
      <c r="D73" s="4">
        <v>29176.43</v>
      </c>
      <c r="E73" s="4">
        <v>13348.6</v>
      </c>
      <c r="F73" s="4">
        <v>16635.08</v>
      </c>
      <c r="G73" s="4">
        <v>17022.08</v>
      </c>
      <c r="H73" s="4">
        <v>19162.100000000002</v>
      </c>
      <c r="I73" s="4">
        <v>14854.740000000002</v>
      </c>
      <c r="J73" s="4">
        <v>11674.6</v>
      </c>
      <c r="K73" s="81"/>
      <c r="L73" s="81"/>
      <c r="M73" s="82"/>
      <c r="N73" s="82"/>
      <c r="O73" s="82"/>
      <c r="P73" s="82"/>
      <c r="Q73" s="82"/>
      <c r="R73" s="82"/>
      <c r="S73" s="82"/>
      <c r="T73" s="82"/>
      <c r="U73" s="82"/>
      <c r="V73" s="82"/>
    </row>
    <row r="74" spans="1:22" ht="12.75">
      <c r="A74" s="20" t="s">
        <v>7</v>
      </c>
      <c r="B74" s="8">
        <v>48992.64000000001</v>
      </c>
      <c r="C74" s="8">
        <v>61877.5</v>
      </c>
      <c r="D74" s="4">
        <v>79326.16</v>
      </c>
      <c r="E74" s="4">
        <v>95389.40000000001</v>
      </c>
      <c r="F74" s="4">
        <v>108904.59999999999</v>
      </c>
      <c r="G74" s="4">
        <v>119059.67</v>
      </c>
      <c r="H74" s="4">
        <v>129122.9</v>
      </c>
      <c r="I74" s="4">
        <v>140174.26</v>
      </c>
      <c r="J74" s="4">
        <v>158334.49999999997</v>
      </c>
      <c r="K74" s="81"/>
      <c r="L74" s="81"/>
      <c r="M74" s="82"/>
      <c r="N74" s="82"/>
      <c r="O74" s="82"/>
      <c r="P74" s="82"/>
      <c r="Q74" s="82"/>
      <c r="R74" s="82"/>
      <c r="S74" s="82"/>
      <c r="T74" s="82"/>
      <c r="U74" s="82"/>
      <c r="V74" s="82"/>
    </row>
    <row r="75" spans="1:22" ht="12.75">
      <c r="A75" s="20" t="s">
        <v>8</v>
      </c>
      <c r="B75" s="62">
        <v>81930.73999999999</v>
      </c>
      <c r="C75" s="62">
        <v>98163.47</v>
      </c>
      <c r="D75" s="4"/>
      <c r="E75" s="4"/>
      <c r="F75" s="4"/>
      <c r="G75" s="4"/>
      <c r="H75" s="4"/>
      <c r="I75" s="4"/>
      <c r="J75" s="4"/>
      <c r="K75" s="81"/>
      <c r="L75" s="81"/>
      <c r="M75" s="82"/>
      <c r="N75" s="82"/>
      <c r="O75" s="82"/>
      <c r="P75" s="82"/>
      <c r="Q75" s="82"/>
      <c r="R75" s="82"/>
      <c r="S75" s="82"/>
      <c r="T75" s="82"/>
      <c r="U75" s="82"/>
      <c r="V75" s="82"/>
    </row>
    <row r="76" spans="1:22" ht="12.75">
      <c r="A76" s="20" t="s">
        <v>9</v>
      </c>
      <c r="B76" s="7">
        <v>4677.09</v>
      </c>
      <c r="C76" s="7">
        <v>6397.57</v>
      </c>
      <c r="D76" s="4">
        <v>4987.21</v>
      </c>
      <c r="E76" s="4">
        <v>4222.3</v>
      </c>
      <c r="F76" s="4">
        <v>6754.68</v>
      </c>
      <c r="G76" s="4">
        <v>8752.65</v>
      </c>
      <c r="H76" s="4">
        <v>8408.5</v>
      </c>
      <c r="I76" s="4">
        <v>7411.1</v>
      </c>
      <c r="J76" s="4">
        <v>8202.6</v>
      </c>
      <c r="K76" s="81"/>
      <c r="L76" s="81"/>
      <c r="M76" s="82"/>
      <c r="N76" s="82"/>
      <c r="O76" s="82"/>
      <c r="P76" s="82"/>
      <c r="Q76" s="82"/>
      <c r="R76" s="82"/>
      <c r="S76" s="82"/>
      <c r="T76" s="82"/>
      <c r="U76" s="82"/>
      <c r="V76" s="82"/>
    </row>
    <row r="77" spans="1:22" ht="12.75">
      <c r="A77" s="20" t="s">
        <v>10</v>
      </c>
      <c r="B77" s="7">
        <v>63641.079999999994</v>
      </c>
      <c r="C77" s="7">
        <v>81028.75</v>
      </c>
      <c r="D77" s="4">
        <v>93597.20000000001</v>
      </c>
      <c r="E77" s="4">
        <v>94234.42</v>
      </c>
      <c r="F77" s="4">
        <v>108068.7</v>
      </c>
      <c r="G77" s="4">
        <v>117319.8</v>
      </c>
      <c r="H77" s="4">
        <v>129870.1</v>
      </c>
      <c r="I77" s="4">
        <v>138597.5</v>
      </c>
      <c r="J77" s="4">
        <v>152980</v>
      </c>
      <c r="K77" s="81"/>
      <c r="L77" s="81"/>
      <c r="M77" s="82"/>
      <c r="N77" s="82"/>
      <c r="O77" s="82"/>
      <c r="P77" s="82"/>
      <c r="Q77" s="82"/>
      <c r="R77" s="82"/>
      <c r="S77" s="82"/>
      <c r="T77" s="82"/>
      <c r="U77" s="82"/>
      <c r="V77" s="82"/>
    </row>
    <row r="78" spans="1:22" ht="12.75">
      <c r="A78" s="49" t="s">
        <v>11</v>
      </c>
      <c r="B78" s="18">
        <v>27903.55</v>
      </c>
      <c r="C78" s="18">
        <v>27337.55</v>
      </c>
      <c r="D78" s="18">
        <v>23809.42</v>
      </c>
      <c r="E78" s="18">
        <v>8730.9</v>
      </c>
      <c r="F78" s="18">
        <v>9504.1</v>
      </c>
      <c r="G78" s="18">
        <v>8124.73</v>
      </c>
      <c r="H78" s="18">
        <v>10549.6</v>
      </c>
      <c r="I78" s="18">
        <v>6911.34</v>
      </c>
      <c r="J78" s="18">
        <v>2990.1</v>
      </c>
      <c r="K78" s="81"/>
      <c r="L78" s="81"/>
      <c r="M78" s="82"/>
      <c r="N78" s="82"/>
      <c r="O78" s="82"/>
      <c r="P78" s="82"/>
      <c r="Q78" s="82"/>
      <c r="R78" s="82"/>
      <c r="S78" s="82"/>
      <c r="T78" s="82"/>
      <c r="U78" s="82"/>
      <c r="V78" s="82"/>
    </row>
    <row r="79" spans="1:22" ht="12.75">
      <c r="A79" s="20" t="s">
        <v>12</v>
      </c>
      <c r="B79" s="7">
        <v>13612.57</v>
      </c>
      <c r="C79" s="7">
        <v>10737.15</v>
      </c>
      <c r="D79" s="4">
        <v>9918.2</v>
      </c>
      <c r="E79" s="4">
        <v>10281.3</v>
      </c>
      <c r="F79" s="4">
        <v>10716.3</v>
      </c>
      <c r="G79" s="4">
        <v>10009.300000000001</v>
      </c>
      <c r="H79" s="4">
        <v>10006.4</v>
      </c>
      <c r="I79" s="4">
        <v>9020.4</v>
      </c>
      <c r="J79" s="4">
        <v>8826.5</v>
      </c>
      <c r="K79" s="81"/>
      <c r="L79" s="81"/>
      <c r="M79" s="82"/>
      <c r="N79" s="82"/>
      <c r="O79" s="82"/>
      <c r="P79" s="82"/>
      <c r="Q79" s="82"/>
      <c r="R79" s="82"/>
      <c r="S79" s="82"/>
      <c r="T79" s="82"/>
      <c r="U79" s="82"/>
      <c r="V79" s="82"/>
    </row>
    <row r="80" spans="1:22" ht="12.75">
      <c r="A80" s="49" t="s">
        <v>11</v>
      </c>
      <c r="B80" s="18">
        <v>357.4</v>
      </c>
      <c r="C80" s="18">
        <v>2550.9</v>
      </c>
      <c r="D80" s="63">
        <v>379.79999999999995</v>
      </c>
      <c r="E80" s="63">
        <v>395.4</v>
      </c>
      <c r="F80" s="4">
        <v>376.3</v>
      </c>
      <c r="G80" s="4">
        <v>144.7</v>
      </c>
      <c r="H80" s="4">
        <v>204</v>
      </c>
      <c r="I80" s="4">
        <v>532.3</v>
      </c>
      <c r="J80" s="4">
        <v>481.90000000000003</v>
      </c>
      <c r="K80" s="81"/>
      <c r="L80" s="81"/>
      <c r="M80" s="82"/>
      <c r="N80" s="82"/>
      <c r="O80" s="82"/>
      <c r="P80" s="82"/>
      <c r="Q80" s="82"/>
      <c r="R80" s="82"/>
      <c r="S80" s="82"/>
      <c r="T80" s="82"/>
      <c r="U80" s="82"/>
      <c r="V80" s="82"/>
    </row>
    <row r="81" spans="1:22" ht="12.75">
      <c r="A81" s="20" t="s">
        <v>13</v>
      </c>
      <c r="B81" s="6"/>
      <c r="C81" s="6"/>
      <c r="D81" s="2"/>
      <c r="E81" s="2"/>
      <c r="F81" s="4"/>
      <c r="G81" s="4"/>
      <c r="H81" s="4"/>
      <c r="I81" s="4"/>
      <c r="J81" s="4"/>
      <c r="K81" s="81"/>
      <c r="L81" s="81"/>
      <c r="M81" s="82"/>
      <c r="N81" s="82"/>
      <c r="O81" s="82"/>
      <c r="P81" s="82"/>
      <c r="Q81" s="82"/>
      <c r="R81" s="82"/>
      <c r="S81" s="82"/>
      <c r="T81" s="82"/>
      <c r="U81" s="82"/>
      <c r="V81" s="82"/>
    </row>
    <row r="82" spans="1:22" ht="12.75">
      <c r="A82" s="20" t="s">
        <v>14</v>
      </c>
      <c r="B82" s="7">
        <v>58000.600000000006</v>
      </c>
      <c r="C82" s="7">
        <v>76861.9</v>
      </c>
      <c r="D82" s="4">
        <v>86267.94</v>
      </c>
      <c r="E82" s="4">
        <v>84150.48</v>
      </c>
      <c r="F82" s="4">
        <v>89873.40999999999</v>
      </c>
      <c r="G82" s="4">
        <v>102842.81</v>
      </c>
      <c r="H82" s="4">
        <v>114614.68</v>
      </c>
      <c r="I82" s="4">
        <v>120662.8</v>
      </c>
      <c r="J82" s="4">
        <v>131535.16</v>
      </c>
      <c r="K82" s="81"/>
      <c r="L82" s="81"/>
      <c r="M82" s="82"/>
      <c r="N82" s="82"/>
      <c r="O82" s="82"/>
      <c r="P82" s="82"/>
      <c r="Q82" s="82"/>
      <c r="R82" s="82"/>
      <c r="S82" s="82"/>
      <c r="T82" s="82"/>
      <c r="U82" s="82"/>
      <c r="V82" s="82"/>
    </row>
    <row r="83" spans="1:22" ht="12.75">
      <c r="A83" s="20" t="s">
        <v>15</v>
      </c>
      <c r="B83" s="7">
        <v>23922.8</v>
      </c>
      <c r="C83" s="7">
        <v>21298.7</v>
      </c>
      <c r="D83" s="4">
        <v>22233.78</v>
      </c>
      <c r="E83" s="4">
        <v>24533.42</v>
      </c>
      <c r="F83" s="4">
        <v>34032.33</v>
      </c>
      <c r="G83" s="4">
        <v>30635.09</v>
      </c>
      <c r="H83" s="4">
        <v>30097.26</v>
      </c>
      <c r="I83" s="4">
        <v>31454.87</v>
      </c>
      <c r="J83" s="4">
        <v>34228.469999999994</v>
      </c>
      <c r="K83" s="81"/>
      <c r="L83" s="81"/>
      <c r="M83" s="82"/>
      <c r="N83" s="82"/>
      <c r="O83" s="82"/>
      <c r="P83" s="82"/>
      <c r="Q83" s="82"/>
      <c r="R83" s="82"/>
      <c r="S83" s="82"/>
      <c r="T83" s="82"/>
      <c r="U83" s="82"/>
      <c r="V83" s="82"/>
    </row>
    <row r="84" spans="1:22" ht="12.75">
      <c r="A84" s="20" t="s">
        <v>16</v>
      </c>
      <c r="B84" s="7">
        <v>7.3</v>
      </c>
      <c r="C84" s="7">
        <v>2.9</v>
      </c>
      <c r="D84" s="4">
        <v>0.86</v>
      </c>
      <c r="E84" s="4">
        <v>54.1</v>
      </c>
      <c r="F84" s="4">
        <v>1633.98</v>
      </c>
      <c r="G84" s="4">
        <v>2603.7799999999997</v>
      </c>
      <c r="H84" s="4">
        <v>3573.0499999999997</v>
      </c>
      <c r="I84" s="4">
        <v>2911.33</v>
      </c>
      <c r="J84" s="4">
        <v>4245.5</v>
      </c>
      <c r="K84" s="81"/>
      <c r="L84" s="81"/>
      <c r="M84" s="82"/>
      <c r="N84" s="82"/>
      <c r="O84" s="82"/>
      <c r="P84" s="82"/>
      <c r="Q84" s="82"/>
      <c r="R84" s="82"/>
      <c r="S84" s="82"/>
      <c r="T84" s="82"/>
      <c r="U84" s="82"/>
      <c r="V84" s="82"/>
    </row>
    <row r="85" spans="1:22" ht="12" customHeight="1">
      <c r="A85" s="20" t="s">
        <v>17</v>
      </c>
      <c r="B85" s="7">
        <v>-0.029999999998835847</v>
      </c>
      <c r="C85" s="7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81"/>
      <c r="L85" s="81"/>
      <c r="M85" s="82"/>
      <c r="N85" s="82"/>
      <c r="O85" s="82"/>
      <c r="P85" s="82"/>
      <c r="Q85" s="82"/>
      <c r="R85" s="82"/>
      <c r="S85" s="82"/>
      <c r="T85" s="82"/>
      <c r="U85" s="82"/>
      <c r="V85" s="82"/>
    </row>
    <row r="86" spans="1:22" ht="35.25" customHeight="1">
      <c r="A86" s="50" t="s">
        <v>34</v>
      </c>
      <c r="B86" s="9">
        <v>74303.92</v>
      </c>
      <c r="C86" s="9">
        <v>89762.32</v>
      </c>
      <c r="D86" s="1">
        <v>99172.71</v>
      </c>
      <c r="E86" s="1">
        <v>99419.1</v>
      </c>
      <c r="F86" s="1">
        <v>115721.28</v>
      </c>
      <c r="G86" s="1">
        <v>125330.55</v>
      </c>
      <c r="H86" s="1">
        <v>137425.3</v>
      </c>
      <c r="I86" s="1">
        <v>144443.2</v>
      </c>
      <c r="J86" s="1">
        <v>159598.19999999998</v>
      </c>
      <c r="K86" s="84"/>
      <c r="L86" s="81"/>
      <c r="M86" s="82"/>
      <c r="N86" s="82"/>
      <c r="O86" s="82"/>
      <c r="P86" s="82"/>
      <c r="Q86" s="82"/>
      <c r="R86" s="82"/>
      <c r="S86" s="82"/>
      <c r="T86" s="82"/>
      <c r="U86" s="82"/>
      <c r="V86" s="82"/>
    </row>
    <row r="87" spans="1:22" ht="24" customHeight="1">
      <c r="A87" s="20" t="s">
        <v>19</v>
      </c>
      <c r="B87" s="6"/>
      <c r="C87" s="6"/>
      <c r="D87" s="2"/>
      <c r="E87" s="2"/>
      <c r="F87" s="4"/>
      <c r="G87" s="4"/>
      <c r="H87" s="4"/>
      <c r="I87" s="4"/>
      <c r="J87" s="4"/>
      <c r="K87" s="81"/>
      <c r="L87" s="84"/>
      <c r="M87" s="82"/>
      <c r="N87" s="82"/>
      <c r="O87" s="82"/>
      <c r="P87" s="82"/>
      <c r="Q87" s="82"/>
      <c r="R87" s="82"/>
      <c r="S87" s="82"/>
      <c r="T87" s="82"/>
      <c r="U87" s="82"/>
      <c r="V87" s="82"/>
    </row>
    <row r="88" spans="1:22" ht="12.75">
      <c r="A88" s="20" t="s">
        <v>20</v>
      </c>
      <c r="B88" s="8">
        <v>32937.54</v>
      </c>
      <c r="C88" s="8">
        <v>36283.520000000004</v>
      </c>
      <c r="D88" s="8">
        <v>29166.53</v>
      </c>
      <c r="E88" s="8">
        <v>13334.7</v>
      </c>
      <c r="F88" s="8">
        <v>16580.480000000003</v>
      </c>
      <c r="G88" s="8">
        <v>16996.65</v>
      </c>
      <c r="H88" s="8">
        <v>19140.4</v>
      </c>
      <c r="I88" s="8">
        <v>14828.900000000001</v>
      </c>
      <c r="J88" s="8">
        <v>11644</v>
      </c>
      <c r="K88" s="81"/>
      <c r="L88" s="81"/>
      <c r="M88" s="82"/>
      <c r="N88" s="82"/>
      <c r="O88" s="82"/>
      <c r="P88" s="82"/>
      <c r="Q88" s="82"/>
      <c r="R88" s="82"/>
      <c r="S88" s="82"/>
      <c r="T88" s="82"/>
      <c r="U88" s="82"/>
      <c r="V88" s="82"/>
    </row>
    <row r="89" spans="1:22" ht="12.75">
      <c r="A89" s="20" t="s">
        <v>21</v>
      </c>
      <c r="B89" s="8">
        <v>41366.340000000004</v>
      </c>
      <c r="C89" s="8">
        <v>53478.8</v>
      </c>
      <c r="D89" s="8">
        <v>70006.18000000001</v>
      </c>
      <c r="E89" s="8">
        <v>86084.40000000001</v>
      </c>
      <c r="F89" s="8">
        <v>99140.79999999999</v>
      </c>
      <c r="G89" s="8">
        <v>108333.9</v>
      </c>
      <c r="H89" s="8">
        <v>118284.9</v>
      </c>
      <c r="I89" s="8">
        <v>129614.30000000002</v>
      </c>
      <c r="J89" s="8">
        <v>147954.19999999998</v>
      </c>
      <c r="K89" s="81"/>
      <c r="L89" s="81"/>
      <c r="M89" s="82"/>
      <c r="N89" s="82"/>
      <c r="O89" s="82"/>
      <c r="P89" s="82"/>
      <c r="Q89" s="82"/>
      <c r="R89" s="82"/>
      <c r="S89" s="82"/>
      <c r="T89" s="82"/>
      <c r="U89" s="82"/>
      <c r="V89" s="82"/>
    </row>
    <row r="90" spans="1:22" ht="12.75">
      <c r="A90" s="20" t="s">
        <v>22</v>
      </c>
      <c r="B90" s="8"/>
      <c r="C90" s="8"/>
      <c r="D90" s="4"/>
      <c r="E90" s="4"/>
      <c r="F90" s="4"/>
      <c r="G90" s="4"/>
      <c r="H90" s="4"/>
      <c r="I90" s="4"/>
      <c r="J90" s="4"/>
      <c r="K90" s="81"/>
      <c r="L90" s="81"/>
      <c r="M90" s="82"/>
      <c r="N90" s="82"/>
      <c r="O90" s="82"/>
      <c r="P90" s="82"/>
      <c r="Q90" s="82"/>
      <c r="R90" s="82"/>
      <c r="S90" s="82"/>
      <c r="T90" s="82"/>
      <c r="U90" s="82"/>
      <c r="V90" s="82"/>
    </row>
    <row r="91" spans="1:22" ht="12.75">
      <c r="A91" s="20" t="s">
        <v>23</v>
      </c>
      <c r="B91" s="8">
        <v>4677.09</v>
      </c>
      <c r="C91" s="8">
        <v>6397.57</v>
      </c>
      <c r="D91" s="4">
        <v>4987.21</v>
      </c>
      <c r="E91" s="8">
        <v>4222.3</v>
      </c>
      <c r="F91" s="4">
        <v>6754.68</v>
      </c>
      <c r="G91" s="4">
        <v>8752.65</v>
      </c>
      <c r="H91" s="4">
        <v>8408.5</v>
      </c>
      <c r="I91" s="4">
        <v>7411.1</v>
      </c>
      <c r="J91" s="4">
        <v>8202.6</v>
      </c>
      <c r="K91" s="81"/>
      <c r="L91" s="81"/>
      <c r="M91" s="82"/>
      <c r="N91" s="82"/>
      <c r="O91" s="82"/>
      <c r="P91" s="82"/>
      <c r="Q91" s="82"/>
      <c r="R91" s="82"/>
      <c r="S91" s="82"/>
      <c r="T91" s="82"/>
      <c r="U91" s="82"/>
      <c r="V91" s="82"/>
    </row>
    <row r="92" spans="1:22" ht="12.75">
      <c r="A92" s="20" t="s">
        <v>24</v>
      </c>
      <c r="B92" s="7">
        <v>62631.7</v>
      </c>
      <c r="C92" s="7">
        <v>79744.9</v>
      </c>
      <c r="D92" s="4">
        <v>92231.6</v>
      </c>
      <c r="E92" s="7">
        <v>92937.3</v>
      </c>
      <c r="F92" s="4">
        <v>106935.2</v>
      </c>
      <c r="G92" s="4">
        <v>114972.3</v>
      </c>
      <c r="H92" s="4">
        <v>127573</v>
      </c>
      <c r="I92" s="4">
        <v>136151.5</v>
      </c>
      <c r="J92" s="4">
        <v>150549.8</v>
      </c>
      <c r="K92" s="81"/>
      <c r="L92" s="81"/>
      <c r="M92" s="82"/>
      <c r="N92" s="82"/>
      <c r="O92" s="82"/>
      <c r="P92" s="82"/>
      <c r="Q92" s="82"/>
      <c r="R92" s="82"/>
      <c r="S92" s="82"/>
      <c r="T92" s="82"/>
      <c r="U92" s="82"/>
      <c r="V92" s="82"/>
    </row>
    <row r="93" spans="1:22" ht="12.75">
      <c r="A93" s="49" t="s">
        <v>11</v>
      </c>
      <c r="B93" s="18">
        <v>27903.55</v>
      </c>
      <c r="C93" s="18">
        <v>27337.55</v>
      </c>
      <c r="D93" s="63">
        <v>23809.42</v>
      </c>
      <c r="E93" s="18">
        <v>8730.9</v>
      </c>
      <c r="F93" s="4">
        <v>9502.1</v>
      </c>
      <c r="G93" s="4">
        <v>8122.7</v>
      </c>
      <c r="H93" s="4">
        <v>10547.6</v>
      </c>
      <c r="I93" s="4">
        <v>6911.3</v>
      </c>
      <c r="J93" s="4">
        <v>2990.1</v>
      </c>
      <c r="K93" s="81"/>
      <c r="L93" s="81"/>
      <c r="M93" s="82"/>
      <c r="N93" s="82"/>
      <c r="O93" s="82"/>
      <c r="P93" s="82"/>
      <c r="Q93" s="82"/>
      <c r="R93" s="82"/>
      <c r="S93" s="82"/>
      <c r="T93" s="82"/>
      <c r="U93" s="82"/>
      <c r="V93" s="82"/>
    </row>
    <row r="94" spans="1:22" ht="12.75">
      <c r="A94" s="20" t="s">
        <v>25</v>
      </c>
      <c r="B94" s="7">
        <v>6995.13</v>
      </c>
      <c r="C94" s="7">
        <v>3619.85</v>
      </c>
      <c r="D94" s="4">
        <v>1953.9</v>
      </c>
      <c r="E94" s="7">
        <v>2259.5</v>
      </c>
      <c r="F94" s="4">
        <v>2031.4</v>
      </c>
      <c r="G94" s="4">
        <v>1605.6</v>
      </c>
      <c r="H94" s="4">
        <v>1443.8</v>
      </c>
      <c r="I94" s="4">
        <v>880.6</v>
      </c>
      <c r="J94" s="4">
        <v>845.8</v>
      </c>
      <c r="K94" s="81"/>
      <c r="L94" s="81"/>
      <c r="M94" s="82"/>
      <c r="N94" s="82"/>
      <c r="O94" s="82"/>
      <c r="P94" s="82"/>
      <c r="Q94" s="82"/>
      <c r="R94" s="82"/>
      <c r="S94" s="82"/>
      <c r="T94" s="82"/>
      <c r="U94" s="82"/>
      <c r="V94" s="82"/>
    </row>
    <row r="95" spans="1:22" ht="12.75">
      <c r="A95" s="49" t="s">
        <v>11</v>
      </c>
      <c r="B95" s="18">
        <v>356.9</v>
      </c>
      <c r="C95" s="18">
        <v>2548.4</v>
      </c>
      <c r="D95" s="63">
        <v>369.9</v>
      </c>
      <c r="E95" s="18">
        <v>381.5</v>
      </c>
      <c r="F95" s="4">
        <v>323.7</v>
      </c>
      <c r="G95" s="4">
        <v>121.3</v>
      </c>
      <c r="H95" s="4">
        <v>184.3</v>
      </c>
      <c r="I95" s="4">
        <v>506.5</v>
      </c>
      <c r="J95" s="4">
        <v>451.3</v>
      </c>
      <c r="K95" s="81"/>
      <c r="L95" s="81"/>
      <c r="M95" s="82"/>
      <c r="N95" s="82"/>
      <c r="O95" s="82"/>
      <c r="P95" s="82"/>
      <c r="Q95" s="82"/>
      <c r="R95" s="82"/>
      <c r="S95" s="82"/>
      <c r="T95" s="82"/>
      <c r="U95" s="82"/>
      <c r="V95" s="82"/>
    </row>
    <row r="96" spans="1:22" ht="12.75">
      <c r="A96" s="20" t="s">
        <v>26</v>
      </c>
      <c r="B96" s="6"/>
      <c r="C96" s="6"/>
      <c r="D96" s="2"/>
      <c r="E96" s="2"/>
      <c r="F96" s="5"/>
      <c r="G96" s="5"/>
      <c r="H96" s="5"/>
      <c r="I96" s="5"/>
      <c r="J96" s="5"/>
      <c r="K96" s="81"/>
      <c r="L96" s="81"/>
      <c r="M96" s="82"/>
      <c r="N96" s="82"/>
      <c r="O96" s="82"/>
      <c r="P96" s="82"/>
      <c r="Q96" s="82"/>
      <c r="R96" s="82"/>
      <c r="S96" s="82"/>
      <c r="T96" s="82"/>
      <c r="U96" s="82"/>
      <c r="V96" s="82"/>
    </row>
    <row r="97" spans="1:22" ht="12.75">
      <c r="A97" s="20" t="s">
        <v>27</v>
      </c>
      <c r="B97" s="64">
        <v>51372.8</v>
      </c>
      <c r="C97" s="8">
        <v>69653</v>
      </c>
      <c r="D97" s="4">
        <v>78629.8</v>
      </c>
      <c r="E97" s="4">
        <v>76631.8</v>
      </c>
      <c r="F97" s="4">
        <v>82042.9</v>
      </c>
      <c r="G97" s="4">
        <v>93428.1</v>
      </c>
      <c r="H97" s="4">
        <v>104793.5</v>
      </c>
      <c r="I97" s="4">
        <v>110840.1</v>
      </c>
      <c r="J97" s="4">
        <v>121843.9</v>
      </c>
      <c r="K97" s="81"/>
      <c r="L97" s="81"/>
      <c r="M97" s="82"/>
      <c r="N97" s="82"/>
      <c r="O97" s="82"/>
      <c r="P97" s="82"/>
      <c r="Q97" s="82"/>
      <c r="R97" s="82"/>
      <c r="S97" s="82"/>
      <c r="T97" s="82"/>
      <c r="U97" s="82"/>
      <c r="V97" s="82"/>
    </row>
    <row r="98" spans="1:22" ht="12.75">
      <c r="A98" s="20" t="s">
        <v>28</v>
      </c>
      <c r="B98" s="65">
        <v>22931.1</v>
      </c>
      <c r="C98" s="7">
        <v>20109.3</v>
      </c>
      <c r="D98" s="4">
        <v>20542.899999999998</v>
      </c>
      <c r="E98" s="4">
        <v>22787.3</v>
      </c>
      <c r="F98" s="4">
        <v>32092.2</v>
      </c>
      <c r="G98" s="4">
        <v>29333.05</v>
      </c>
      <c r="H98" s="4">
        <v>29075</v>
      </c>
      <c r="I98" s="4">
        <v>30695</v>
      </c>
      <c r="J98" s="4">
        <v>33512.7</v>
      </c>
      <c r="K98" s="81"/>
      <c r="L98" s="81"/>
      <c r="M98" s="82"/>
      <c r="N98" s="82"/>
      <c r="O98" s="82"/>
      <c r="P98" s="82"/>
      <c r="Q98" s="82"/>
      <c r="R98" s="82"/>
      <c r="S98" s="82"/>
      <c r="T98" s="82"/>
      <c r="U98" s="82"/>
      <c r="V98" s="82"/>
    </row>
    <row r="99" spans="1:22" ht="12.75">
      <c r="A99" s="20" t="s">
        <v>29</v>
      </c>
      <c r="B99" s="7">
        <v>0</v>
      </c>
      <c r="C99" s="7">
        <v>0</v>
      </c>
      <c r="D99" s="4">
        <v>0</v>
      </c>
      <c r="E99" s="4">
        <v>0</v>
      </c>
      <c r="F99" s="4">
        <v>1586.24</v>
      </c>
      <c r="G99" s="4">
        <v>2569.35</v>
      </c>
      <c r="H99" s="4">
        <v>3556.7</v>
      </c>
      <c r="I99" s="4">
        <v>2908.1</v>
      </c>
      <c r="J99" s="4">
        <v>4241.6</v>
      </c>
      <c r="K99" s="81"/>
      <c r="L99" s="81"/>
      <c r="M99" s="82"/>
      <c r="N99" s="82"/>
      <c r="O99" s="82"/>
      <c r="P99" s="82"/>
      <c r="Q99" s="82"/>
      <c r="R99" s="82"/>
      <c r="S99" s="82"/>
      <c r="T99" s="82"/>
      <c r="U99" s="82"/>
      <c r="V99" s="82"/>
    </row>
    <row r="100" spans="1:22" ht="12.75">
      <c r="A100" s="20" t="s">
        <v>30</v>
      </c>
      <c r="B100" s="7">
        <v>-0.029999999998835847</v>
      </c>
      <c r="C100" s="7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81"/>
      <c r="L100" s="81"/>
      <c r="M100" s="82"/>
      <c r="N100" s="82"/>
      <c r="O100" s="82"/>
      <c r="P100" s="82"/>
      <c r="Q100" s="82"/>
      <c r="R100" s="82"/>
      <c r="S100" s="82"/>
      <c r="T100" s="82"/>
      <c r="U100" s="82"/>
      <c r="V100" s="82"/>
    </row>
    <row r="101" spans="1:22" ht="26.25">
      <c r="A101" s="50" t="s">
        <v>35</v>
      </c>
      <c r="B101" s="6">
        <v>7626.8</v>
      </c>
      <c r="C101" s="6">
        <v>8401.2</v>
      </c>
      <c r="D101" s="2">
        <v>9329.88</v>
      </c>
      <c r="E101" s="2">
        <v>9318.9</v>
      </c>
      <c r="F101" s="2">
        <v>9818.4</v>
      </c>
      <c r="G101" s="2">
        <v>10751.2</v>
      </c>
      <c r="H101" s="2">
        <v>10859.7</v>
      </c>
      <c r="I101" s="2">
        <v>10585.8</v>
      </c>
      <c r="J101" s="2">
        <v>10410.9</v>
      </c>
      <c r="K101" s="81"/>
      <c r="L101" s="81"/>
      <c r="M101" s="82"/>
      <c r="N101" s="82"/>
      <c r="O101" s="82"/>
      <c r="P101" s="82"/>
      <c r="Q101" s="82"/>
      <c r="R101" s="82"/>
      <c r="S101" s="82"/>
      <c r="T101" s="82"/>
      <c r="U101" s="82"/>
      <c r="V101" s="82"/>
    </row>
    <row r="102" spans="1:22" ht="12.75">
      <c r="A102" s="20" t="s">
        <v>19</v>
      </c>
      <c r="B102" s="7"/>
      <c r="C102" s="7"/>
      <c r="D102" s="4"/>
      <c r="E102" s="4"/>
      <c r="F102" s="4"/>
      <c r="G102" s="4"/>
      <c r="H102" s="4"/>
      <c r="I102" s="4"/>
      <c r="J102" s="4"/>
      <c r="K102" s="81"/>
      <c r="L102" s="81"/>
      <c r="M102" s="82"/>
      <c r="N102" s="82"/>
      <c r="O102" s="82"/>
      <c r="P102" s="82"/>
      <c r="Q102" s="82"/>
      <c r="R102" s="82"/>
      <c r="S102" s="82"/>
      <c r="T102" s="82"/>
      <c r="U102" s="82"/>
      <c r="V102" s="82"/>
    </row>
    <row r="103" spans="1:22" ht="12.75">
      <c r="A103" s="20" t="s">
        <v>20</v>
      </c>
      <c r="B103" s="7">
        <v>0.5</v>
      </c>
      <c r="C103" s="7">
        <v>2.5</v>
      </c>
      <c r="D103" s="7">
        <v>9.9</v>
      </c>
      <c r="E103" s="7">
        <v>13.9</v>
      </c>
      <c r="F103" s="4">
        <v>54.6</v>
      </c>
      <c r="G103" s="4">
        <v>25.43</v>
      </c>
      <c r="H103" s="4">
        <v>21.7</v>
      </c>
      <c r="I103" s="4">
        <v>25.84</v>
      </c>
      <c r="J103" s="4">
        <v>30.6</v>
      </c>
      <c r="K103" s="81"/>
      <c r="L103" s="81"/>
      <c r="M103" s="82"/>
      <c r="N103" s="82"/>
      <c r="O103" s="82"/>
      <c r="P103" s="82"/>
      <c r="Q103" s="82"/>
      <c r="R103" s="82"/>
      <c r="S103" s="82"/>
      <c r="T103" s="82"/>
      <c r="U103" s="82"/>
      <c r="V103" s="82"/>
    </row>
    <row r="104" spans="1:22" ht="12.75" customHeight="1">
      <c r="A104" s="20" t="s">
        <v>21</v>
      </c>
      <c r="B104" s="7">
        <v>7626.3</v>
      </c>
      <c r="C104" s="7">
        <v>8398.7</v>
      </c>
      <c r="D104" s="4">
        <v>9319.98</v>
      </c>
      <c r="E104" s="4">
        <v>9305</v>
      </c>
      <c r="F104" s="4">
        <v>9763.8</v>
      </c>
      <c r="G104" s="4">
        <v>10725.77</v>
      </c>
      <c r="H104" s="4">
        <v>10838</v>
      </c>
      <c r="I104" s="4">
        <v>10559.96</v>
      </c>
      <c r="J104" s="4">
        <v>10380.3</v>
      </c>
      <c r="K104" s="81"/>
      <c r="L104" s="81"/>
      <c r="M104" s="82"/>
      <c r="N104" s="82"/>
      <c r="O104" s="82"/>
      <c r="P104" s="82"/>
      <c r="Q104" s="82"/>
      <c r="R104" s="82"/>
      <c r="S104" s="82"/>
      <c r="T104" s="82"/>
      <c r="U104" s="82"/>
      <c r="V104" s="82"/>
    </row>
    <row r="105" spans="1:22" ht="12.75">
      <c r="A105" s="20" t="s">
        <v>22</v>
      </c>
      <c r="B105" s="7"/>
      <c r="C105" s="7"/>
      <c r="D105" s="4"/>
      <c r="E105" s="4"/>
      <c r="F105" s="4"/>
      <c r="G105" s="4"/>
      <c r="H105" s="4"/>
      <c r="I105" s="4"/>
      <c r="J105" s="4"/>
      <c r="K105" s="81"/>
      <c r="L105" s="81"/>
      <c r="M105" s="82"/>
      <c r="N105" s="82"/>
      <c r="O105" s="82"/>
      <c r="P105" s="82"/>
      <c r="Q105" s="82"/>
      <c r="R105" s="82"/>
      <c r="S105" s="82"/>
      <c r="T105" s="82"/>
      <c r="U105" s="82"/>
      <c r="V105" s="82"/>
    </row>
    <row r="106" spans="1:22" ht="12.75">
      <c r="A106" s="20" t="s">
        <v>24</v>
      </c>
      <c r="B106" s="7">
        <v>1009.38</v>
      </c>
      <c r="C106" s="7">
        <v>1283.85</v>
      </c>
      <c r="D106" s="4">
        <v>1365.6</v>
      </c>
      <c r="E106" s="4">
        <v>1297.12</v>
      </c>
      <c r="F106" s="4">
        <v>1133.5</v>
      </c>
      <c r="G106" s="4">
        <v>2347.5</v>
      </c>
      <c r="H106" s="4">
        <v>2297.1</v>
      </c>
      <c r="I106" s="4">
        <v>2446</v>
      </c>
      <c r="J106" s="4">
        <v>2430.2</v>
      </c>
      <c r="K106" s="81"/>
      <c r="L106" s="81"/>
      <c r="M106" s="82"/>
      <c r="N106" s="82"/>
      <c r="O106" s="82"/>
      <c r="P106" s="82"/>
      <c r="Q106" s="82"/>
      <c r="R106" s="82"/>
      <c r="S106" s="82"/>
      <c r="T106" s="82"/>
      <c r="U106" s="82"/>
      <c r="V106" s="82"/>
    </row>
    <row r="107" spans="1:22" ht="12.75">
      <c r="A107" s="49" t="s">
        <v>11</v>
      </c>
      <c r="B107" s="7">
        <v>0</v>
      </c>
      <c r="C107" s="7">
        <v>0</v>
      </c>
      <c r="D107" s="4">
        <v>0</v>
      </c>
      <c r="E107" s="4">
        <v>0</v>
      </c>
      <c r="F107" s="4">
        <v>2</v>
      </c>
      <c r="G107" s="4">
        <v>2.03</v>
      </c>
      <c r="H107" s="4">
        <v>2</v>
      </c>
      <c r="I107" s="4">
        <v>0.04</v>
      </c>
      <c r="J107" s="4">
        <v>0</v>
      </c>
      <c r="K107" s="81"/>
      <c r="L107" s="81"/>
      <c r="M107" s="82"/>
      <c r="N107" s="82"/>
      <c r="O107" s="82"/>
      <c r="P107" s="82"/>
      <c r="Q107" s="82"/>
      <c r="R107" s="82"/>
      <c r="S107" s="82"/>
      <c r="T107" s="82"/>
      <c r="U107" s="82"/>
      <c r="V107" s="82"/>
    </row>
    <row r="108" spans="1:22" ht="12.75">
      <c r="A108" s="20" t="s">
        <v>25</v>
      </c>
      <c r="B108" s="7">
        <v>6617.44</v>
      </c>
      <c r="C108" s="7">
        <v>7117.3</v>
      </c>
      <c r="D108" s="4">
        <v>7964.3</v>
      </c>
      <c r="E108" s="4">
        <v>8021.8</v>
      </c>
      <c r="F108" s="4">
        <v>8684.9</v>
      </c>
      <c r="G108" s="4">
        <v>8403.7</v>
      </c>
      <c r="H108" s="4">
        <v>8562.6</v>
      </c>
      <c r="I108" s="4">
        <v>8139.8</v>
      </c>
      <c r="J108" s="4">
        <v>7980.7</v>
      </c>
      <c r="K108" s="81"/>
      <c r="L108" s="81"/>
      <c r="M108" s="82"/>
      <c r="N108" s="82"/>
      <c r="O108" s="82"/>
      <c r="P108" s="82"/>
      <c r="Q108" s="82"/>
      <c r="R108" s="82"/>
      <c r="S108" s="82"/>
      <c r="T108" s="82"/>
      <c r="U108" s="82"/>
      <c r="V108" s="82"/>
    </row>
    <row r="109" spans="1:22" ht="12.75">
      <c r="A109" s="49" t="s">
        <v>11</v>
      </c>
      <c r="B109" s="7">
        <v>0.5</v>
      </c>
      <c r="C109" s="7">
        <v>2.5</v>
      </c>
      <c r="D109" s="4">
        <v>9.9</v>
      </c>
      <c r="E109" s="4">
        <v>13.9</v>
      </c>
      <c r="F109" s="4">
        <v>52.6</v>
      </c>
      <c r="G109" s="4">
        <v>23.4</v>
      </c>
      <c r="H109" s="4">
        <v>19.7</v>
      </c>
      <c r="I109" s="4">
        <v>25.8</v>
      </c>
      <c r="J109" s="4">
        <v>30.6</v>
      </c>
      <c r="K109" s="81"/>
      <c r="L109" s="81"/>
      <c r="M109" s="82"/>
      <c r="N109" s="82"/>
      <c r="O109" s="82"/>
      <c r="P109" s="82"/>
      <c r="Q109" s="82"/>
      <c r="R109" s="82"/>
      <c r="S109" s="82"/>
      <c r="T109" s="82"/>
      <c r="U109" s="82"/>
      <c r="V109" s="82"/>
    </row>
    <row r="110" spans="1:22" ht="12.75">
      <c r="A110" s="20" t="s">
        <v>26</v>
      </c>
      <c r="B110" s="7"/>
      <c r="C110" s="7"/>
      <c r="D110" s="4"/>
      <c r="E110" s="4"/>
      <c r="F110" s="4"/>
      <c r="G110" s="4"/>
      <c r="H110" s="4"/>
      <c r="I110" s="4"/>
      <c r="J110" s="4"/>
      <c r="K110" s="81"/>
      <c r="L110" s="81"/>
      <c r="M110" s="82"/>
      <c r="N110" s="82"/>
      <c r="O110" s="82"/>
      <c r="P110" s="82"/>
      <c r="Q110" s="82"/>
      <c r="R110" s="82"/>
      <c r="S110" s="82"/>
      <c r="T110" s="82"/>
      <c r="U110" s="82"/>
      <c r="V110" s="82"/>
    </row>
    <row r="111" spans="1:22" ht="12.75">
      <c r="A111" s="20" t="s">
        <v>27</v>
      </c>
      <c r="B111" s="7">
        <v>6627.8</v>
      </c>
      <c r="C111" s="7">
        <v>7208.900000000001</v>
      </c>
      <c r="D111" s="4">
        <v>7638.139999999999</v>
      </c>
      <c r="E111" s="4">
        <v>7518.679999999999</v>
      </c>
      <c r="F111" s="4">
        <v>7830.51</v>
      </c>
      <c r="G111" s="4">
        <v>9414.71</v>
      </c>
      <c r="H111" s="4">
        <v>9821.18</v>
      </c>
      <c r="I111" s="4">
        <v>9822.7</v>
      </c>
      <c r="J111" s="4">
        <v>9691.26</v>
      </c>
      <c r="K111" s="81"/>
      <c r="L111" s="81"/>
      <c r="M111" s="82"/>
      <c r="N111" s="82"/>
      <c r="O111" s="82"/>
      <c r="P111" s="82"/>
      <c r="Q111" s="82"/>
      <c r="R111" s="82"/>
      <c r="S111" s="82"/>
      <c r="T111" s="82"/>
      <c r="U111" s="82"/>
      <c r="V111" s="82"/>
    </row>
    <row r="112" spans="1:22" ht="12.75">
      <c r="A112" s="20" t="s">
        <v>28</v>
      </c>
      <c r="B112" s="7">
        <v>991.7</v>
      </c>
      <c r="C112" s="7">
        <v>1189.4</v>
      </c>
      <c r="D112" s="4">
        <v>1690.88</v>
      </c>
      <c r="E112" s="4">
        <v>1746.12</v>
      </c>
      <c r="F112" s="4">
        <v>1940.13</v>
      </c>
      <c r="G112" s="4">
        <v>1302.04</v>
      </c>
      <c r="H112" s="4">
        <v>1022.26</v>
      </c>
      <c r="I112" s="4">
        <v>759.87</v>
      </c>
      <c r="J112" s="4">
        <v>715.77</v>
      </c>
      <c r="K112" s="81"/>
      <c r="L112" s="81"/>
      <c r="M112" s="82"/>
      <c r="N112" s="82"/>
      <c r="O112" s="82"/>
      <c r="P112" s="82"/>
      <c r="Q112" s="82"/>
      <c r="R112" s="82"/>
      <c r="S112" s="82"/>
      <c r="T112" s="82"/>
      <c r="U112" s="82"/>
      <c r="V112" s="82"/>
    </row>
    <row r="113" spans="1:22" ht="12.75">
      <c r="A113" s="20" t="s">
        <v>29</v>
      </c>
      <c r="B113" s="7">
        <v>7.3</v>
      </c>
      <c r="C113" s="7">
        <v>2.9</v>
      </c>
      <c r="D113" s="4">
        <v>0.86</v>
      </c>
      <c r="E113" s="4">
        <v>54.1</v>
      </c>
      <c r="F113" s="4">
        <v>47.74</v>
      </c>
      <c r="G113" s="4">
        <v>34.43</v>
      </c>
      <c r="H113" s="4">
        <v>16.35</v>
      </c>
      <c r="I113" s="4">
        <v>3.23</v>
      </c>
      <c r="J113" s="4">
        <v>3.9</v>
      </c>
      <c r="K113" s="81"/>
      <c r="L113" s="81"/>
      <c r="M113" s="82"/>
      <c r="N113" s="82"/>
      <c r="O113" s="82"/>
      <c r="P113" s="82"/>
      <c r="Q113" s="82"/>
      <c r="R113" s="82"/>
      <c r="S113" s="82"/>
      <c r="T113" s="82"/>
      <c r="U113" s="82"/>
      <c r="V113" s="82"/>
    </row>
    <row r="114" spans="1:22" ht="11.25" customHeight="1">
      <c r="A114" s="20" t="s">
        <v>30</v>
      </c>
      <c r="B114" s="7">
        <v>0</v>
      </c>
      <c r="C114" s="7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81"/>
      <c r="L114" s="81"/>
      <c r="M114" s="82"/>
      <c r="N114" s="82"/>
      <c r="O114" s="82"/>
      <c r="P114" s="82"/>
      <c r="Q114" s="82"/>
      <c r="R114" s="82"/>
      <c r="S114" s="82"/>
      <c r="T114" s="82"/>
      <c r="U114" s="82"/>
      <c r="V114" s="82"/>
    </row>
    <row r="115" spans="1:22" ht="12.75">
      <c r="A115" s="56"/>
      <c r="B115" s="24"/>
      <c r="C115" s="24"/>
      <c r="D115" s="66"/>
      <c r="E115" s="56"/>
      <c r="F115" s="56"/>
      <c r="K115" s="81"/>
      <c r="L115" s="81"/>
      <c r="M115" s="82"/>
      <c r="N115" s="82"/>
      <c r="O115" s="82"/>
      <c r="P115" s="82"/>
      <c r="Q115" s="82"/>
      <c r="R115" s="82"/>
      <c r="S115" s="82"/>
      <c r="T115" s="82"/>
      <c r="U115" s="82"/>
      <c r="V115" s="82"/>
    </row>
    <row r="116" spans="1:22" ht="12.75">
      <c r="A116" s="56"/>
      <c r="B116" s="24"/>
      <c r="C116" s="56"/>
      <c r="D116" s="66"/>
      <c r="E116" s="56"/>
      <c r="F116" s="56"/>
      <c r="I116" s="25"/>
      <c r="J116" s="25"/>
      <c r="K116" s="81"/>
      <c r="L116" s="81"/>
      <c r="M116" s="82"/>
      <c r="N116" s="82"/>
      <c r="O116" s="82"/>
      <c r="P116" s="82"/>
      <c r="Q116" s="82"/>
      <c r="R116" s="82"/>
      <c r="S116" s="82"/>
      <c r="T116" s="82"/>
      <c r="U116" s="82"/>
      <c r="V116" s="82"/>
    </row>
    <row r="117" spans="1:22" s="69" customFormat="1" ht="12.75">
      <c r="A117" s="67"/>
      <c r="B117" s="68"/>
      <c r="C117" s="68"/>
      <c r="D117" s="68"/>
      <c r="E117" s="68"/>
      <c r="F117" s="68"/>
      <c r="G117" s="68"/>
      <c r="H117" s="68"/>
      <c r="I117" s="68"/>
      <c r="J117" s="10"/>
      <c r="K117" s="81"/>
      <c r="L117" s="81"/>
      <c r="M117" s="82"/>
      <c r="N117" s="82"/>
      <c r="O117" s="82"/>
      <c r="P117" s="82"/>
      <c r="Q117" s="82"/>
      <c r="R117" s="82"/>
      <c r="S117" s="82"/>
      <c r="T117" s="82"/>
      <c r="U117" s="82"/>
      <c r="V117" s="82"/>
    </row>
    <row r="118" spans="1:22" ht="12.75">
      <c r="A118" s="70"/>
      <c r="B118" s="71"/>
      <c r="C118" s="72"/>
      <c r="D118" s="73"/>
      <c r="E118" s="73"/>
      <c r="F118" s="74"/>
      <c r="G118" s="27"/>
      <c r="H118" s="28"/>
      <c r="I118" s="28"/>
      <c r="J118" s="13" t="s">
        <v>0</v>
      </c>
      <c r="K118" s="81"/>
      <c r="L118" s="81"/>
      <c r="M118" s="82"/>
      <c r="N118" s="82"/>
      <c r="O118" s="82"/>
      <c r="P118" s="82"/>
      <c r="Q118" s="82"/>
      <c r="R118" s="82"/>
      <c r="S118" s="82"/>
      <c r="T118" s="82"/>
      <c r="U118" s="82"/>
      <c r="V118" s="82"/>
    </row>
    <row r="119" spans="1:22" ht="12.75" customHeight="1">
      <c r="A119" s="100" t="s">
        <v>36</v>
      </c>
      <c r="B119" s="102">
        <v>2010</v>
      </c>
      <c r="C119" s="106">
        <v>2011</v>
      </c>
      <c r="D119" s="97">
        <v>2012</v>
      </c>
      <c r="E119" s="97">
        <v>2013</v>
      </c>
      <c r="F119" s="97" t="s">
        <v>51</v>
      </c>
      <c r="G119" s="93" t="s">
        <v>59</v>
      </c>
      <c r="H119" s="93">
        <v>2016</v>
      </c>
      <c r="I119" s="95" t="s">
        <v>71</v>
      </c>
      <c r="J119" s="95" t="s">
        <v>70</v>
      </c>
      <c r="K119" s="81"/>
      <c r="L119" s="81"/>
      <c r="M119" s="82"/>
      <c r="N119" s="82"/>
      <c r="O119" s="82"/>
      <c r="P119" s="82"/>
      <c r="Q119" s="82"/>
      <c r="R119" s="82"/>
      <c r="S119" s="82"/>
      <c r="T119" s="82"/>
      <c r="U119" s="82"/>
      <c r="V119" s="82"/>
    </row>
    <row r="120" spans="1:22" ht="27.75" customHeight="1">
      <c r="A120" s="100"/>
      <c r="B120" s="102"/>
      <c r="C120" s="106"/>
      <c r="D120" s="97"/>
      <c r="E120" s="97"/>
      <c r="F120" s="97"/>
      <c r="G120" s="105"/>
      <c r="H120" s="94"/>
      <c r="I120" s="96"/>
      <c r="J120" s="96"/>
      <c r="K120" s="81"/>
      <c r="L120" s="83" t="e">
        <f>#REF!/#REF!</f>
        <v>#REF!</v>
      </c>
      <c r="M120" s="82"/>
      <c r="N120" s="82"/>
      <c r="O120" s="82"/>
      <c r="P120" s="82"/>
      <c r="Q120" s="82"/>
      <c r="R120" s="82"/>
      <c r="S120" s="82"/>
      <c r="T120" s="82"/>
      <c r="U120" s="82"/>
      <c r="V120" s="82"/>
    </row>
    <row r="121" spans="1:22" ht="30.75" customHeight="1">
      <c r="A121" s="100"/>
      <c r="B121" s="11">
        <v>75479.718752</v>
      </c>
      <c r="C121" s="11">
        <v>92871.7843238</v>
      </c>
      <c r="D121" s="12">
        <v>111258.9441415</v>
      </c>
      <c r="E121" s="11">
        <v>130144.3102059</v>
      </c>
      <c r="F121" s="11">
        <v>136655.544812</v>
      </c>
      <c r="G121" s="11">
        <v>133069.55</v>
      </c>
      <c r="H121" s="11">
        <v>137268.09999999998</v>
      </c>
      <c r="I121" s="11">
        <v>146129.5</v>
      </c>
      <c r="J121" s="11">
        <v>155611.76111999998</v>
      </c>
      <c r="K121" s="84" t="e">
        <f>#REF!/4.6611-416.89</f>
        <v>#REF!</v>
      </c>
      <c r="L121" s="92"/>
      <c r="M121" s="82"/>
      <c r="N121" s="82"/>
      <c r="O121" s="82"/>
      <c r="P121" s="82"/>
      <c r="Q121" s="82"/>
      <c r="R121" s="82"/>
      <c r="S121" s="82"/>
      <c r="T121" s="82"/>
      <c r="U121" s="82"/>
      <c r="V121" s="82"/>
    </row>
    <row r="122" spans="1:22" s="61" customFormat="1" ht="12.75">
      <c r="A122" s="30" t="s">
        <v>3</v>
      </c>
      <c r="B122" s="31">
        <v>0.14251566913886077</v>
      </c>
      <c r="C122" s="31">
        <v>0.16523405660549906</v>
      </c>
      <c r="D122" s="31">
        <v>0.1868745566037419</v>
      </c>
      <c r="E122" s="31">
        <v>0.2041620287610439</v>
      </c>
      <c r="F122" s="31">
        <v>0.20439364156209336</v>
      </c>
      <c r="G122" s="31">
        <v>0.18674121652343287</v>
      </c>
      <c r="H122" s="31">
        <v>0.1794037653485986</v>
      </c>
      <c r="I122" s="31">
        <v>0.17057254581533793</v>
      </c>
      <c r="J122" s="60">
        <v>0.168344296832175</v>
      </c>
      <c r="K122" s="81"/>
      <c r="L122" s="81"/>
      <c r="M122" s="82"/>
      <c r="N122" s="82"/>
      <c r="O122" s="82"/>
      <c r="P122" s="82"/>
      <c r="Q122" s="82"/>
      <c r="R122" s="82"/>
      <c r="S122" s="82"/>
      <c r="T122" s="82"/>
      <c r="U122" s="82"/>
      <c r="V122" s="82"/>
    </row>
    <row r="123" spans="1:22" ht="21" customHeight="1">
      <c r="A123" s="48" t="s">
        <v>37</v>
      </c>
      <c r="B123" s="11"/>
      <c r="C123" s="11"/>
      <c r="D123" s="12"/>
      <c r="E123" s="11"/>
      <c r="F123" s="7"/>
      <c r="G123" s="7"/>
      <c r="H123" s="7"/>
      <c r="I123" s="8"/>
      <c r="J123" s="8"/>
      <c r="K123" s="81"/>
      <c r="L123" s="81"/>
      <c r="M123" s="82"/>
      <c r="N123" s="82"/>
      <c r="O123" s="82"/>
      <c r="P123" s="82"/>
      <c r="Q123" s="82"/>
      <c r="R123" s="82"/>
      <c r="S123" s="82"/>
      <c r="T123" s="82"/>
      <c r="U123" s="82"/>
      <c r="V123" s="82"/>
    </row>
    <row r="124" spans="1:22" ht="12.75">
      <c r="A124" s="20" t="s">
        <v>5</v>
      </c>
      <c r="B124" s="6"/>
      <c r="C124" s="6"/>
      <c r="D124" s="2"/>
      <c r="E124" s="6"/>
      <c r="F124" s="7"/>
      <c r="G124" s="7"/>
      <c r="H124" s="7"/>
      <c r="I124" s="8"/>
      <c r="J124" s="8"/>
      <c r="K124" s="81"/>
      <c r="L124" s="81"/>
      <c r="M124" s="82"/>
      <c r="N124" s="82"/>
      <c r="O124" s="82"/>
      <c r="P124" s="82"/>
      <c r="Q124" s="82"/>
      <c r="R124" s="82"/>
      <c r="S124" s="82"/>
      <c r="T124" s="82"/>
      <c r="U124" s="82"/>
      <c r="V124" s="82"/>
    </row>
    <row r="125" spans="1:22" ht="12.75">
      <c r="A125" s="20" t="s">
        <v>6</v>
      </c>
      <c r="B125" s="8">
        <v>6193.24992</v>
      </c>
      <c r="C125" s="8">
        <v>7998.010944</v>
      </c>
      <c r="D125" s="4">
        <v>4616.47688</v>
      </c>
      <c r="E125" s="8">
        <v>1573.68123</v>
      </c>
      <c r="F125" s="7">
        <v>879.477662</v>
      </c>
      <c r="G125" s="7">
        <v>69.13435999999999</v>
      </c>
      <c r="H125" s="7">
        <v>427.54456500000003</v>
      </c>
      <c r="I125" s="8">
        <v>319.88840500000003</v>
      </c>
      <c r="J125" s="8">
        <v>44.79071999999999</v>
      </c>
      <c r="K125" s="81"/>
      <c r="L125" s="81"/>
      <c r="M125" s="82"/>
      <c r="N125" s="82"/>
      <c r="O125" s="82"/>
      <c r="P125" s="82"/>
      <c r="Q125" s="82"/>
      <c r="R125" s="82"/>
      <c r="S125" s="82"/>
      <c r="T125" s="82"/>
      <c r="U125" s="82"/>
      <c r="V125" s="82"/>
    </row>
    <row r="126" spans="1:22" ht="12.75">
      <c r="A126" s="20" t="s">
        <v>7</v>
      </c>
      <c r="B126" s="8">
        <v>69286.468832</v>
      </c>
      <c r="C126" s="8">
        <v>84873.77337980001</v>
      </c>
      <c r="D126" s="4">
        <v>106642.4672615</v>
      </c>
      <c r="E126" s="8">
        <v>128570.62897589999</v>
      </c>
      <c r="F126" s="7">
        <v>135776.06715000002</v>
      </c>
      <c r="G126" s="7">
        <v>133000.41564</v>
      </c>
      <c r="H126" s="7">
        <v>136840.555435</v>
      </c>
      <c r="I126" s="8">
        <v>145809.611595</v>
      </c>
      <c r="J126" s="8">
        <v>155566.9704</v>
      </c>
      <c r="K126" s="81"/>
      <c r="L126" s="81"/>
      <c r="M126" s="82"/>
      <c r="N126" s="82"/>
      <c r="O126" s="82"/>
      <c r="P126" s="82"/>
      <c r="Q126" s="82"/>
      <c r="R126" s="82"/>
      <c r="S126" s="82"/>
      <c r="T126" s="82"/>
      <c r="U126" s="82"/>
      <c r="V126" s="82"/>
    </row>
    <row r="127" spans="1:22" ht="12.75">
      <c r="A127" s="20" t="s">
        <v>38</v>
      </c>
      <c r="B127" s="8"/>
      <c r="C127" s="8"/>
      <c r="D127" s="4"/>
      <c r="E127" s="8"/>
      <c r="F127" s="7"/>
      <c r="G127" s="7"/>
      <c r="H127" s="7"/>
      <c r="I127" s="8"/>
      <c r="J127" s="8"/>
      <c r="K127" s="81"/>
      <c r="L127" s="81"/>
      <c r="M127" s="82"/>
      <c r="N127" s="82"/>
      <c r="O127" s="82"/>
      <c r="P127" s="82"/>
      <c r="Q127" s="82"/>
      <c r="R127" s="82"/>
      <c r="S127" s="82"/>
      <c r="T127" s="82"/>
      <c r="U127" s="82"/>
      <c r="V127" s="82"/>
    </row>
    <row r="128" spans="1:22" ht="12.75">
      <c r="A128" s="20" t="s">
        <v>39</v>
      </c>
      <c r="B128" s="8">
        <v>18645.73568</v>
      </c>
      <c r="C128" s="8">
        <v>25483.20621</v>
      </c>
      <c r="D128" s="4">
        <v>42073.978610000006</v>
      </c>
      <c r="E128" s="8">
        <v>61670.90357999999</v>
      </c>
      <c r="F128" s="7">
        <v>73038.777686</v>
      </c>
      <c r="G128" s="7">
        <v>74287.35</v>
      </c>
      <c r="H128" s="7">
        <v>81698.4</v>
      </c>
      <c r="I128" s="8">
        <v>95745.5</v>
      </c>
      <c r="J128" s="8">
        <v>113763.3072</v>
      </c>
      <c r="K128" s="81"/>
      <c r="L128" s="81"/>
      <c r="M128" s="82"/>
      <c r="N128" s="82"/>
      <c r="O128" s="82"/>
      <c r="P128" s="82"/>
      <c r="Q128" s="82"/>
      <c r="R128" s="82"/>
      <c r="S128" s="82"/>
      <c r="T128" s="82"/>
      <c r="U128" s="82"/>
      <c r="V128" s="82"/>
    </row>
    <row r="129" spans="1:22" ht="12.75">
      <c r="A129" s="49" t="s">
        <v>11</v>
      </c>
      <c r="B129" s="8">
        <v>6193.24992</v>
      </c>
      <c r="C129" s="8">
        <v>7998.010944</v>
      </c>
      <c r="D129" s="4">
        <v>4616.47688</v>
      </c>
      <c r="E129" s="8">
        <v>1573.68123</v>
      </c>
      <c r="F129" s="7">
        <v>879.477662</v>
      </c>
      <c r="G129" s="7">
        <v>69.13435999999999</v>
      </c>
      <c r="H129" s="7">
        <v>427.54456500000003</v>
      </c>
      <c r="I129" s="8">
        <v>319.88840500000003</v>
      </c>
      <c r="J129" s="8">
        <v>44.79071999999999</v>
      </c>
      <c r="K129" s="81"/>
      <c r="L129" s="81"/>
      <c r="M129" s="82"/>
      <c r="N129" s="82"/>
      <c r="O129" s="82"/>
      <c r="P129" s="82"/>
      <c r="Q129" s="82"/>
      <c r="R129" s="82"/>
      <c r="S129" s="82"/>
      <c r="T129" s="82"/>
      <c r="U129" s="82"/>
      <c r="V129" s="82"/>
    </row>
    <row r="130" spans="1:22" ht="12.75">
      <c r="A130" s="20" t="s">
        <v>40</v>
      </c>
      <c r="B130" s="8">
        <v>56833.983072</v>
      </c>
      <c r="C130" s="8">
        <v>67388.5781138</v>
      </c>
      <c r="D130" s="4">
        <v>69184.9655315</v>
      </c>
      <c r="E130" s="8">
        <v>68473.40662590001</v>
      </c>
      <c r="F130" s="8">
        <v>63616.767126000006</v>
      </c>
      <c r="G130" s="8">
        <v>58782.2</v>
      </c>
      <c r="H130" s="8">
        <v>55569.7</v>
      </c>
      <c r="I130" s="8">
        <v>50384</v>
      </c>
      <c r="J130" s="8">
        <v>41848.45391999998</v>
      </c>
      <c r="K130" s="81"/>
      <c r="L130" s="81"/>
      <c r="M130" s="82"/>
      <c r="N130" s="82"/>
      <c r="O130" s="82"/>
      <c r="P130" s="82"/>
      <c r="Q130" s="82"/>
      <c r="R130" s="82"/>
      <c r="S130" s="82"/>
      <c r="T130" s="82"/>
      <c r="U130" s="82"/>
      <c r="V130" s="82"/>
    </row>
    <row r="131" spans="1:22" ht="12.75">
      <c r="A131" s="49" t="s">
        <v>11</v>
      </c>
      <c r="B131" s="8">
        <v>0</v>
      </c>
      <c r="C131" s="8">
        <v>0</v>
      </c>
      <c r="D131" s="4">
        <v>0</v>
      </c>
      <c r="E131" s="8">
        <v>0</v>
      </c>
      <c r="F131" s="7">
        <v>0</v>
      </c>
      <c r="G131" s="7">
        <v>0</v>
      </c>
      <c r="H131" s="7">
        <v>0</v>
      </c>
      <c r="I131" s="8">
        <v>0</v>
      </c>
      <c r="J131" s="8">
        <v>0</v>
      </c>
      <c r="K131" s="81"/>
      <c r="L131" s="81"/>
      <c r="M131" s="82"/>
      <c r="N131" s="82"/>
      <c r="O131" s="82"/>
      <c r="P131" s="82"/>
      <c r="Q131" s="82"/>
      <c r="R131" s="82"/>
      <c r="S131" s="82"/>
      <c r="T131" s="82"/>
      <c r="U131" s="82"/>
      <c r="V131" s="82"/>
    </row>
    <row r="132" spans="1:22" ht="12.75">
      <c r="A132" s="20" t="s">
        <v>13</v>
      </c>
      <c r="B132" s="6"/>
      <c r="C132" s="6"/>
      <c r="D132" s="2"/>
      <c r="E132" s="6"/>
      <c r="F132" s="7"/>
      <c r="G132" s="7"/>
      <c r="H132" s="8"/>
      <c r="I132" s="8"/>
      <c r="J132" s="8"/>
      <c r="K132" s="81"/>
      <c r="L132" s="81"/>
      <c r="M132" s="82"/>
      <c r="N132" s="82"/>
      <c r="O132" s="82"/>
      <c r="P132" s="82"/>
      <c r="Q132" s="82"/>
      <c r="R132" s="82"/>
      <c r="S132" s="82"/>
      <c r="T132" s="82"/>
      <c r="U132" s="82"/>
      <c r="V132" s="82"/>
    </row>
    <row r="133" spans="1:22" ht="12.75">
      <c r="A133" s="20" t="s">
        <v>14</v>
      </c>
      <c r="B133" s="8">
        <v>7600.348751999998</v>
      </c>
      <c r="C133" s="8">
        <v>4978.45425</v>
      </c>
      <c r="D133" s="4">
        <v>3962.80076</v>
      </c>
      <c r="E133" s="8">
        <v>19258.69221</v>
      </c>
      <c r="F133" s="8">
        <v>21955.387566</v>
      </c>
      <c r="G133" s="8">
        <v>21391.428795</v>
      </c>
      <c r="H133" s="8">
        <v>22475.220819000002</v>
      </c>
      <c r="I133" s="8">
        <v>24284.212937999997</v>
      </c>
      <c r="J133" s="8">
        <v>29272.029888</v>
      </c>
      <c r="K133" s="81"/>
      <c r="L133" s="81"/>
      <c r="M133" s="82"/>
      <c r="N133" s="82"/>
      <c r="O133" s="82"/>
      <c r="P133" s="82"/>
      <c r="Q133" s="82"/>
      <c r="R133" s="82"/>
      <c r="S133" s="82"/>
      <c r="T133" s="82"/>
      <c r="U133" s="82"/>
      <c r="V133" s="82"/>
    </row>
    <row r="134" spans="1:22" ht="12.75">
      <c r="A134" s="20" t="s">
        <v>15</v>
      </c>
      <c r="B134" s="7">
        <v>47484.030134399996</v>
      </c>
      <c r="C134" s="7">
        <v>69234.62674590001</v>
      </c>
      <c r="D134" s="4">
        <v>82465.0113617</v>
      </c>
      <c r="E134" s="8">
        <v>87639.3526338</v>
      </c>
      <c r="F134" s="8">
        <v>88412.8210818</v>
      </c>
      <c r="G134" s="8">
        <v>86824.49358899999</v>
      </c>
      <c r="H134" s="8">
        <v>89546.08587859999</v>
      </c>
      <c r="I134" s="8">
        <v>99198.60005499999</v>
      </c>
      <c r="J134" s="8">
        <v>100402.81276799999</v>
      </c>
      <c r="K134" s="81"/>
      <c r="L134" s="81"/>
      <c r="M134" s="82"/>
      <c r="N134" s="82"/>
      <c r="O134" s="82"/>
      <c r="P134" s="82"/>
      <c r="Q134" s="82"/>
      <c r="R134" s="82"/>
      <c r="S134" s="82"/>
      <c r="T134" s="82"/>
      <c r="U134" s="82"/>
      <c r="V134" s="82"/>
    </row>
    <row r="135" spans="1:22" ht="12.75">
      <c r="A135" s="20" t="s">
        <v>16</v>
      </c>
      <c r="B135" s="7">
        <v>6316.863622399999</v>
      </c>
      <c r="C135" s="7">
        <v>5503.025658900001</v>
      </c>
      <c r="D135" s="4">
        <v>12183.810603700002</v>
      </c>
      <c r="E135" s="8">
        <v>16091.011180700001</v>
      </c>
      <c r="F135" s="7">
        <v>23038.4329785</v>
      </c>
      <c r="G135" s="7">
        <v>24240.444280499996</v>
      </c>
      <c r="H135" s="8">
        <v>23281.561240500003</v>
      </c>
      <c r="I135" s="8">
        <v>20735.432014999995</v>
      </c>
      <c r="J135" s="8">
        <v>24164.565503999995</v>
      </c>
      <c r="K135" s="81"/>
      <c r="L135" s="81"/>
      <c r="M135" s="82"/>
      <c r="N135" s="82"/>
      <c r="O135" s="82"/>
      <c r="P135" s="82"/>
      <c r="Q135" s="82"/>
      <c r="R135" s="82"/>
      <c r="S135" s="82"/>
      <c r="T135" s="82"/>
      <c r="U135" s="82"/>
      <c r="V135" s="82"/>
    </row>
    <row r="136" spans="1:22" ht="12.75">
      <c r="A136" s="20" t="s">
        <v>17</v>
      </c>
      <c r="B136" s="7">
        <v>14837.69</v>
      </c>
      <c r="C136" s="7">
        <v>13155.677669</v>
      </c>
      <c r="D136" s="4">
        <v>12647.321416100001</v>
      </c>
      <c r="E136" s="8">
        <v>7155.254181399991</v>
      </c>
      <c r="F136" s="7">
        <v>3248.9031857000155</v>
      </c>
      <c r="G136" s="7">
        <v>613.1833355000017</v>
      </c>
      <c r="H136" s="8">
        <v>1965.2320618999765</v>
      </c>
      <c r="I136" s="8">
        <v>1911.2549920000201</v>
      </c>
      <c r="J136" s="8">
        <v>1772.352959999993</v>
      </c>
      <c r="K136" s="81"/>
      <c r="L136" s="81"/>
      <c r="M136" s="82"/>
      <c r="N136" s="82"/>
      <c r="O136" s="82"/>
      <c r="P136" s="82"/>
      <c r="Q136" s="82"/>
      <c r="R136" s="82"/>
      <c r="S136" s="82"/>
      <c r="T136" s="82"/>
      <c r="U136" s="82"/>
      <c r="V136" s="82"/>
    </row>
    <row r="137" spans="1:22" ht="30" customHeight="1">
      <c r="A137" s="50" t="s">
        <v>41</v>
      </c>
      <c r="B137" s="9">
        <v>70160.13955200001</v>
      </c>
      <c r="C137" s="9">
        <v>87158.2899218</v>
      </c>
      <c r="D137" s="1">
        <v>105264.5273015</v>
      </c>
      <c r="E137" s="9">
        <v>123930.7133559</v>
      </c>
      <c r="F137" s="9">
        <v>130333.72204600001</v>
      </c>
      <c r="G137" s="9">
        <v>128022.5</v>
      </c>
      <c r="H137" s="9">
        <v>132588.25284499998</v>
      </c>
      <c r="I137" s="9">
        <v>141956.4</v>
      </c>
      <c r="J137" s="9">
        <v>151690.17993599997</v>
      </c>
      <c r="K137" s="81" t="e">
        <f>#REF!/4.6611-304.25</f>
        <v>#REF!</v>
      </c>
      <c r="L137" s="81">
        <f>I137/4.6597</f>
        <v>30464.708028413846</v>
      </c>
      <c r="M137" s="82"/>
      <c r="N137" s="82"/>
      <c r="O137" s="82"/>
      <c r="P137" s="82"/>
      <c r="Q137" s="82"/>
      <c r="R137" s="82"/>
      <c r="S137" s="82"/>
      <c r="T137" s="82"/>
      <c r="U137" s="82"/>
      <c r="V137" s="82"/>
    </row>
    <row r="138" spans="1:22" ht="23.25" customHeight="1">
      <c r="A138" s="20" t="s">
        <v>42</v>
      </c>
      <c r="B138" s="6"/>
      <c r="C138" s="6"/>
      <c r="D138" s="29"/>
      <c r="E138" s="6"/>
      <c r="F138" s="7"/>
      <c r="G138" s="7"/>
      <c r="H138" s="8"/>
      <c r="I138" s="8"/>
      <c r="J138" s="8"/>
      <c r="K138" s="81"/>
      <c r="L138" s="81"/>
      <c r="M138" s="82"/>
      <c r="N138" s="82"/>
      <c r="O138" s="82"/>
      <c r="P138" s="82"/>
      <c r="Q138" s="82"/>
      <c r="R138" s="82"/>
      <c r="S138" s="82"/>
      <c r="T138" s="82"/>
      <c r="U138" s="82"/>
      <c r="V138" s="82"/>
    </row>
    <row r="139" spans="1:22" ht="12.75">
      <c r="A139" s="20" t="s">
        <v>43</v>
      </c>
      <c r="B139" s="8">
        <v>6193.24992</v>
      </c>
      <c r="C139" s="8">
        <v>7998.010944</v>
      </c>
      <c r="D139" s="4">
        <v>4616.47688</v>
      </c>
      <c r="E139" s="8">
        <v>1573.68123</v>
      </c>
      <c r="F139" s="7">
        <v>879.477662</v>
      </c>
      <c r="G139" s="7">
        <v>69.13435999999999</v>
      </c>
      <c r="H139" s="8">
        <v>427.54456500000003</v>
      </c>
      <c r="I139" s="8">
        <v>319.88840500000003</v>
      </c>
      <c r="J139" s="8">
        <v>44.79071999999999</v>
      </c>
      <c r="K139" s="81"/>
      <c r="L139" s="81"/>
      <c r="M139" s="82"/>
      <c r="N139" s="82"/>
      <c r="O139" s="82"/>
      <c r="P139" s="82"/>
      <c r="Q139" s="82"/>
      <c r="R139" s="82"/>
      <c r="S139" s="82"/>
      <c r="T139" s="82"/>
      <c r="U139" s="82"/>
      <c r="V139" s="82"/>
    </row>
    <row r="140" spans="1:22" ht="12.75">
      <c r="A140" s="20" t="s">
        <v>44</v>
      </c>
      <c r="B140" s="8">
        <v>66243.38963199999</v>
      </c>
      <c r="C140" s="8">
        <v>79160.10618980002</v>
      </c>
      <c r="D140" s="4">
        <v>100648.0504215</v>
      </c>
      <c r="E140" s="8">
        <v>122357.03212589999</v>
      </c>
      <c r="F140" s="7">
        <v>129454.24438400002</v>
      </c>
      <c r="G140" s="7">
        <v>127953.39918</v>
      </c>
      <c r="H140" s="8">
        <v>132160.770241</v>
      </c>
      <c r="I140" s="8">
        <v>141636.62183299998</v>
      </c>
      <c r="J140" s="8">
        <v>151645.38921599998</v>
      </c>
      <c r="K140" s="81"/>
      <c r="L140" s="81"/>
      <c r="M140" s="82"/>
      <c r="N140" s="82"/>
      <c r="O140" s="82"/>
      <c r="P140" s="82"/>
      <c r="Q140" s="82"/>
      <c r="R140" s="82"/>
      <c r="S140" s="82"/>
      <c r="T140" s="82"/>
      <c r="U140" s="82"/>
      <c r="V140" s="82"/>
    </row>
    <row r="141" spans="1:22" ht="12.75">
      <c r="A141" s="20" t="s">
        <v>45</v>
      </c>
      <c r="B141" s="8"/>
      <c r="C141" s="8"/>
      <c r="D141" s="5"/>
      <c r="E141" s="8"/>
      <c r="F141" s="7"/>
      <c r="G141" s="7"/>
      <c r="H141" s="8"/>
      <c r="I141" s="8"/>
      <c r="J141" s="8"/>
      <c r="K141" s="81"/>
      <c r="L141" s="81"/>
      <c r="M141" s="82"/>
      <c r="N141" s="82"/>
      <c r="O141" s="82"/>
      <c r="P141" s="82"/>
      <c r="Q141" s="82"/>
      <c r="R141" s="82"/>
      <c r="S141" s="82"/>
      <c r="T141" s="82"/>
      <c r="U141" s="82"/>
      <c r="V141" s="82"/>
    </row>
    <row r="142" spans="1:22" ht="12.75">
      <c r="A142" s="20" t="s">
        <v>24</v>
      </c>
      <c r="B142" s="8">
        <v>16652.01824</v>
      </c>
      <c r="C142" s="8">
        <v>23614.676778</v>
      </c>
      <c r="D142" s="4">
        <v>40291.42686000001</v>
      </c>
      <c r="E142" s="8">
        <v>59850.56384999999</v>
      </c>
      <c r="F142" s="7">
        <v>71100.00051</v>
      </c>
      <c r="G142" s="7">
        <v>73649</v>
      </c>
      <c r="H142" s="8">
        <v>81064.9</v>
      </c>
      <c r="I142" s="8">
        <v>95334.5</v>
      </c>
      <c r="J142" s="8">
        <v>113383.23791999999</v>
      </c>
      <c r="K142" s="81"/>
      <c r="L142" s="81"/>
      <c r="M142" s="82"/>
      <c r="N142" s="82"/>
      <c r="O142" s="82"/>
      <c r="P142" s="82"/>
      <c r="Q142" s="82"/>
      <c r="R142" s="82"/>
      <c r="S142" s="82"/>
      <c r="T142" s="82"/>
      <c r="U142" s="82"/>
      <c r="V142" s="82"/>
    </row>
    <row r="143" spans="1:22" ht="12.75">
      <c r="A143" s="49" t="s">
        <v>11</v>
      </c>
      <c r="B143" s="8">
        <v>6193.24992</v>
      </c>
      <c r="C143" s="8">
        <v>7998.010944</v>
      </c>
      <c r="D143" s="4">
        <v>4616.47688</v>
      </c>
      <c r="E143" s="8">
        <v>1573.68123</v>
      </c>
      <c r="F143" s="7">
        <v>879.477662</v>
      </c>
      <c r="G143" s="7">
        <v>69.13435999999999</v>
      </c>
      <c r="H143" s="8">
        <v>427.54456500000003</v>
      </c>
      <c r="I143" s="8">
        <v>319.88840500000003</v>
      </c>
      <c r="J143" s="8">
        <v>44.79071999999999</v>
      </c>
      <c r="K143" s="81"/>
      <c r="L143" s="81"/>
      <c r="M143" s="82"/>
      <c r="N143" s="82"/>
      <c r="O143" s="82"/>
      <c r="P143" s="82"/>
      <c r="Q143" s="82"/>
      <c r="R143" s="82"/>
      <c r="S143" s="82"/>
      <c r="T143" s="82"/>
      <c r="U143" s="82"/>
      <c r="V143" s="82"/>
    </row>
    <row r="144" spans="1:22" ht="12.75">
      <c r="A144" s="20" t="s">
        <v>46</v>
      </c>
      <c r="B144" s="8">
        <v>53508.121312</v>
      </c>
      <c r="C144" s="8">
        <v>63543.6131438</v>
      </c>
      <c r="D144" s="4">
        <v>64973.1004415</v>
      </c>
      <c r="E144" s="8">
        <v>64080.149505900015</v>
      </c>
      <c r="F144" s="8">
        <v>59233.721536000005</v>
      </c>
      <c r="G144" s="7">
        <v>54373.5</v>
      </c>
      <c r="H144" s="7">
        <v>51523.352844999994</v>
      </c>
      <c r="I144" s="8">
        <v>46621.9</v>
      </c>
      <c r="J144" s="8">
        <v>38306.94201599998</v>
      </c>
      <c r="K144" s="81"/>
      <c r="L144" s="81"/>
      <c r="M144" s="82"/>
      <c r="N144" s="82"/>
      <c r="O144" s="82"/>
      <c r="P144" s="82"/>
      <c r="Q144" s="82"/>
      <c r="R144" s="82"/>
      <c r="S144" s="82"/>
      <c r="T144" s="82"/>
      <c r="U144" s="82"/>
      <c r="V144" s="82"/>
    </row>
    <row r="145" spans="1:22" ht="12.75">
      <c r="A145" s="49" t="s">
        <v>11</v>
      </c>
      <c r="B145" s="8">
        <v>0</v>
      </c>
      <c r="C145" s="8">
        <v>0</v>
      </c>
      <c r="D145" s="4">
        <v>0</v>
      </c>
      <c r="E145" s="8">
        <v>0</v>
      </c>
      <c r="F145" s="7">
        <v>0</v>
      </c>
      <c r="G145" s="7">
        <v>0</v>
      </c>
      <c r="H145" s="8">
        <v>0</v>
      </c>
      <c r="I145" s="8">
        <v>0</v>
      </c>
      <c r="J145" s="8">
        <v>0</v>
      </c>
      <c r="K145" s="81"/>
      <c r="L145" s="81"/>
      <c r="M145" s="82"/>
      <c r="N145" s="82"/>
      <c r="O145" s="82"/>
      <c r="P145" s="82"/>
      <c r="Q145" s="82"/>
      <c r="R145" s="82"/>
      <c r="S145" s="82"/>
      <c r="T145" s="82"/>
      <c r="U145" s="82"/>
      <c r="V145" s="82"/>
    </row>
    <row r="146" spans="1:22" ht="12.75">
      <c r="A146" s="20" t="s">
        <v>47</v>
      </c>
      <c r="B146" s="8"/>
      <c r="C146" s="8"/>
      <c r="D146" s="5"/>
      <c r="E146" s="8"/>
      <c r="F146" s="7"/>
      <c r="G146" s="7"/>
      <c r="H146" s="8"/>
      <c r="I146" s="8"/>
      <c r="J146" s="8"/>
      <c r="K146" s="81"/>
      <c r="L146" s="81"/>
      <c r="M146" s="82"/>
      <c r="N146" s="82"/>
      <c r="O146" s="82"/>
      <c r="P146" s="82"/>
      <c r="Q146" s="82"/>
      <c r="R146" s="82"/>
      <c r="S146" s="82"/>
      <c r="T146" s="82"/>
      <c r="U146" s="82"/>
      <c r="V146" s="82"/>
    </row>
    <row r="147" spans="1:22" ht="12.75">
      <c r="A147" s="20" t="s">
        <v>27</v>
      </c>
      <c r="B147" s="8">
        <v>5398.27</v>
      </c>
      <c r="C147" s="8">
        <v>4352.96169</v>
      </c>
      <c r="D147" s="4">
        <v>3344.11137</v>
      </c>
      <c r="E147" s="8">
        <v>18640.655550000003</v>
      </c>
      <c r="F147" s="8">
        <v>21009.39554</v>
      </c>
      <c r="G147" s="8">
        <v>18523.3</v>
      </c>
      <c r="H147" s="8">
        <v>21469.775868</v>
      </c>
      <c r="I147" s="8">
        <v>23544.066189999998</v>
      </c>
      <c r="J147" s="8">
        <v>28446.283632000002</v>
      </c>
      <c r="K147" s="81"/>
      <c r="L147" s="81"/>
      <c r="M147" s="82"/>
      <c r="N147" s="82"/>
      <c r="O147" s="82"/>
      <c r="P147" s="82"/>
      <c r="Q147" s="82"/>
      <c r="R147" s="82"/>
      <c r="S147" s="82"/>
      <c r="T147" s="82"/>
      <c r="U147" s="82"/>
      <c r="V147" s="82"/>
    </row>
    <row r="148" spans="1:22" ht="12.75">
      <c r="A148" s="20" t="s">
        <v>28</v>
      </c>
      <c r="B148" s="8">
        <v>46034.4101344</v>
      </c>
      <c r="C148" s="8">
        <v>64185.32941590001</v>
      </c>
      <c r="D148" s="4">
        <v>76734.2735617</v>
      </c>
      <c r="E148" s="8">
        <v>81674.7016338</v>
      </c>
      <c r="F148" s="8">
        <v>83049.9884318</v>
      </c>
      <c r="G148" s="8">
        <v>83077.75313900001</v>
      </c>
      <c r="H148" s="8">
        <v>85871.74563559999</v>
      </c>
      <c r="I148" s="8">
        <v>95977.040707</v>
      </c>
      <c r="J148" s="8">
        <v>97306.97783999999</v>
      </c>
      <c r="K148" s="81"/>
      <c r="L148" s="81"/>
      <c r="M148" s="82"/>
      <c r="N148" s="82"/>
      <c r="O148" s="82"/>
      <c r="P148" s="82"/>
      <c r="Q148" s="82"/>
      <c r="R148" s="82"/>
      <c r="S148" s="82"/>
      <c r="T148" s="82"/>
      <c r="U148" s="82"/>
      <c r="V148" s="82"/>
    </row>
    <row r="149" spans="1:22" ht="12.75">
      <c r="A149" s="20" t="s">
        <v>29</v>
      </c>
      <c r="B149" s="8">
        <v>6231.9636224</v>
      </c>
      <c r="C149" s="8">
        <v>5464.148358900001</v>
      </c>
      <c r="D149" s="4">
        <v>12161.2242337</v>
      </c>
      <c r="E149" s="8">
        <v>16074.417790700001</v>
      </c>
      <c r="F149" s="7">
        <v>23025.4348885</v>
      </c>
      <c r="G149" s="7">
        <v>24226.0209195</v>
      </c>
      <c r="H149" s="8">
        <v>23281.561240500003</v>
      </c>
      <c r="I149" s="8">
        <v>20735.432014999995</v>
      </c>
      <c r="J149" s="8">
        <v>24164.565503999995</v>
      </c>
      <c r="K149" s="81"/>
      <c r="L149" s="81"/>
      <c r="M149" s="82"/>
      <c r="N149" s="82"/>
      <c r="O149" s="82"/>
      <c r="P149" s="82"/>
      <c r="Q149" s="82"/>
      <c r="R149" s="82"/>
      <c r="S149" s="82"/>
      <c r="T149" s="82"/>
      <c r="U149" s="82"/>
      <c r="V149" s="82"/>
    </row>
    <row r="150" spans="1:22" ht="12.75">
      <c r="A150" s="20" t="s">
        <v>30</v>
      </c>
      <c r="B150" s="8">
        <v>12495.495795200004</v>
      </c>
      <c r="C150" s="8">
        <v>13155.85045699999</v>
      </c>
      <c r="D150" s="4">
        <v>13024.9181361</v>
      </c>
      <c r="E150" s="8">
        <v>7540.938381399999</v>
      </c>
      <c r="F150" s="8">
        <v>3248.9031857000155</v>
      </c>
      <c r="G150" s="8">
        <v>2195.4259414999906</v>
      </c>
      <c r="H150" s="8">
        <v>1965.1701008999917</v>
      </c>
      <c r="I150" s="8">
        <v>1699.8610880000087</v>
      </c>
      <c r="J150" s="8">
        <v>1772.3529599999783</v>
      </c>
      <c r="K150" s="81"/>
      <c r="L150" s="81"/>
      <c r="M150" s="82"/>
      <c r="N150" s="82"/>
      <c r="O150" s="82"/>
      <c r="P150" s="82"/>
      <c r="Q150" s="82"/>
      <c r="R150" s="82"/>
      <c r="S150" s="82"/>
      <c r="T150" s="82"/>
      <c r="U150" s="82"/>
      <c r="V150" s="82"/>
    </row>
    <row r="151" spans="1:22" ht="26.25">
      <c r="A151" s="50" t="s">
        <v>48</v>
      </c>
      <c r="B151" s="6">
        <v>5319.5792</v>
      </c>
      <c r="C151" s="6">
        <v>5713.66719</v>
      </c>
      <c r="D151" s="2">
        <v>5992.91684</v>
      </c>
      <c r="E151" s="6">
        <v>6213.55185</v>
      </c>
      <c r="F151" s="6">
        <v>6321.822766000001</v>
      </c>
      <c r="G151" s="6">
        <v>5047.01646</v>
      </c>
      <c r="H151" s="6">
        <v>4679.785194</v>
      </c>
      <c r="I151" s="6">
        <v>4172.989761999999</v>
      </c>
      <c r="J151" s="6">
        <v>3921.5811839999997</v>
      </c>
      <c r="K151" s="81" t="e">
        <f>#REF!/4.6611-81.53</f>
        <v>#REF!</v>
      </c>
      <c r="L151" s="81"/>
      <c r="M151" s="82"/>
      <c r="N151" s="82"/>
      <c r="O151" s="82"/>
      <c r="P151" s="82"/>
      <c r="Q151" s="82"/>
      <c r="R151" s="82"/>
      <c r="S151" s="82"/>
      <c r="T151" s="82"/>
      <c r="U151" s="82"/>
      <c r="V151" s="82"/>
    </row>
    <row r="152" spans="1:22" ht="12.75">
      <c r="A152" s="20" t="s">
        <v>5</v>
      </c>
      <c r="B152" s="6"/>
      <c r="C152" s="6"/>
      <c r="D152" s="2"/>
      <c r="E152" s="6"/>
      <c r="F152" s="6"/>
      <c r="G152" s="6"/>
      <c r="H152" s="6"/>
      <c r="I152" s="6"/>
      <c r="J152" s="6"/>
      <c r="K152" s="81"/>
      <c r="L152" s="81"/>
      <c r="M152" s="82"/>
      <c r="N152" s="82"/>
      <c r="O152" s="82"/>
      <c r="P152" s="82"/>
      <c r="Q152" s="82"/>
      <c r="R152" s="82"/>
      <c r="S152" s="82"/>
      <c r="T152" s="82"/>
      <c r="U152" s="82"/>
      <c r="V152" s="82"/>
    </row>
    <row r="153" spans="1:22" ht="12.75">
      <c r="A153" s="20" t="s">
        <v>43</v>
      </c>
      <c r="B153" s="19">
        <v>0</v>
      </c>
      <c r="C153" s="19">
        <v>0</v>
      </c>
      <c r="D153" s="4">
        <v>0</v>
      </c>
      <c r="E153" s="19">
        <v>0</v>
      </c>
      <c r="F153" s="19">
        <v>0</v>
      </c>
      <c r="G153" s="19">
        <v>0</v>
      </c>
      <c r="H153" s="19">
        <v>0</v>
      </c>
      <c r="I153" s="8">
        <v>0</v>
      </c>
      <c r="J153" s="8">
        <v>0</v>
      </c>
      <c r="K153" s="81"/>
      <c r="L153" s="81"/>
      <c r="M153" s="82"/>
      <c r="N153" s="82"/>
      <c r="O153" s="82"/>
      <c r="P153" s="82"/>
      <c r="Q153" s="82"/>
      <c r="R153" s="82"/>
      <c r="S153" s="82"/>
      <c r="T153" s="82"/>
      <c r="U153" s="82"/>
      <c r="V153" s="82"/>
    </row>
    <row r="154" spans="1:22" ht="12.75">
      <c r="A154" s="20" t="s">
        <v>44</v>
      </c>
      <c r="B154" s="7">
        <v>5319.5792</v>
      </c>
      <c r="C154" s="7">
        <v>5713.66719</v>
      </c>
      <c r="D154" s="4">
        <v>5992.91684</v>
      </c>
      <c r="E154" s="8">
        <v>6213.55185</v>
      </c>
      <c r="F154" s="7">
        <v>6321.822766000001</v>
      </c>
      <c r="G154" s="7">
        <v>5047.01646</v>
      </c>
      <c r="H154" s="7">
        <v>4679.785194</v>
      </c>
      <c r="I154" s="8">
        <v>4172.989761999999</v>
      </c>
      <c r="J154" s="8">
        <v>3921.5811839999997</v>
      </c>
      <c r="K154" s="81"/>
      <c r="L154" s="81"/>
      <c r="M154" s="82"/>
      <c r="N154" s="82"/>
      <c r="O154" s="82"/>
      <c r="P154" s="82"/>
      <c r="Q154" s="82"/>
      <c r="R154" s="82"/>
      <c r="S154" s="82"/>
      <c r="T154" s="82"/>
      <c r="U154" s="82"/>
      <c r="V154" s="82"/>
    </row>
    <row r="155" spans="1:22" ht="12.75">
      <c r="A155" s="20" t="s">
        <v>38</v>
      </c>
      <c r="B155" s="7"/>
      <c r="C155" s="7"/>
      <c r="D155" s="4"/>
      <c r="E155" s="8"/>
      <c r="F155" s="7"/>
      <c r="G155" s="7"/>
      <c r="H155" s="7"/>
      <c r="I155" s="8"/>
      <c r="J155" s="8"/>
      <c r="K155" s="81"/>
      <c r="L155" s="81"/>
      <c r="M155" s="82"/>
      <c r="N155" s="82"/>
      <c r="O155" s="82"/>
      <c r="P155" s="82"/>
      <c r="Q155" s="82"/>
      <c r="R155" s="82"/>
      <c r="S155" s="82"/>
      <c r="T155" s="82"/>
      <c r="U155" s="82"/>
      <c r="V155" s="82"/>
    </row>
    <row r="156" spans="1:22" ht="12.75">
      <c r="A156" s="20" t="s">
        <v>24</v>
      </c>
      <c r="B156" s="7">
        <v>1993.71744</v>
      </c>
      <c r="C156" s="7">
        <v>1868.7022200000001</v>
      </c>
      <c r="D156" s="4">
        <v>1782.55175</v>
      </c>
      <c r="E156" s="8">
        <v>1820.33973</v>
      </c>
      <c r="F156" s="7">
        <v>1938.777176</v>
      </c>
      <c r="G156" s="7">
        <v>638.31646</v>
      </c>
      <c r="H156" s="7">
        <v>633.4380390000001</v>
      </c>
      <c r="I156" s="8">
        <v>410.98554</v>
      </c>
      <c r="J156" s="8">
        <v>380.06927999999994</v>
      </c>
      <c r="K156" s="81"/>
      <c r="L156" s="81"/>
      <c r="M156" s="82"/>
      <c r="N156" s="82"/>
      <c r="O156" s="82"/>
      <c r="P156" s="82"/>
      <c r="Q156" s="82"/>
      <c r="R156" s="82"/>
      <c r="S156" s="82"/>
      <c r="T156" s="82"/>
      <c r="U156" s="82"/>
      <c r="V156" s="82"/>
    </row>
    <row r="157" spans="1:22" ht="12.75">
      <c r="A157" s="49" t="s">
        <v>11</v>
      </c>
      <c r="B157" s="8">
        <v>0</v>
      </c>
      <c r="C157" s="7">
        <v>0</v>
      </c>
      <c r="D157" s="4">
        <v>0</v>
      </c>
      <c r="E157" s="8">
        <v>0</v>
      </c>
      <c r="F157" s="7">
        <v>0</v>
      </c>
      <c r="G157" s="7">
        <v>0</v>
      </c>
      <c r="H157" s="7">
        <v>0</v>
      </c>
      <c r="I157" s="8">
        <v>0</v>
      </c>
      <c r="J157" s="8">
        <v>0</v>
      </c>
      <c r="K157" s="81"/>
      <c r="L157" s="81"/>
      <c r="M157" s="82"/>
      <c r="N157" s="82"/>
      <c r="O157" s="82"/>
      <c r="P157" s="82"/>
      <c r="Q157" s="82"/>
      <c r="R157" s="82"/>
      <c r="S157" s="82"/>
      <c r="T157" s="82"/>
      <c r="U157" s="82"/>
      <c r="V157" s="82"/>
    </row>
    <row r="158" spans="1:22" ht="12.75">
      <c r="A158" s="20" t="s">
        <v>46</v>
      </c>
      <c r="B158" s="7">
        <v>3325.86176</v>
      </c>
      <c r="C158" s="7">
        <v>3844.96497</v>
      </c>
      <c r="D158" s="4">
        <v>4210.36509</v>
      </c>
      <c r="E158" s="8">
        <v>4393.21212</v>
      </c>
      <c r="F158" s="7">
        <v>4383.045590000001</v>
      </c>
      <c r="G158" s="7">
        <v>4408.7</v>
      </c>
      <c r="H158" s="7">
        <v>4046.347155</v>
      </c>
      <c r="I158" s="8">
        <v>3762.0042219999996</v>
      </c>
      <c r="J158" s="8">
        <v>3541.511904</v>
      </c>
      <c r="K158" s="81"/>
      <c r="L158" s="81"/>
      <c r="M158" s="82"/>
      <c r="N158" s="82"/>
      <c r="O158" s="82"/>
      <c r="P158" s="82"/>
      <c r="Q158" s="82"/>
      <c r="R158" s="82"/>
      <c r="S158" s="82"/>
      <c r="T158" s="82"/>
      <c r="U158" s="82"/>
      <c r="V158" s="82"/>
    </row>
    <row r="159" spans="1:22" ht="12.75">
      <c r="A159" s="49" t="s">
        <v>11</v>
      </c>
      <c r="B159" s="8"/>
      <c r="C159" s="75">
        <v>0</v>
      </c>
      <c r="D159" s="76">
        <v>0</v>
      </c>
      <c r="E159" s="20">
        <v>0</v>
      </c>
      <c r="F159" s="20">
        <v>0</v>
      </c>
      <c r="G159" s="20">
        <v>0</v>
      </c>
      <c r="H159" s="20">
        <v>0</v>
      </c>
      <c r="I159" s="20">
        <v>0</v>
      </c>
      <c r="J159" s="20">
        <v>0</v>
      </c>
      <c r="K159" s="81"/>
      <c r="L159" s="81"/>
      <c r="M159" s="82"/>
      <c r="N159" s="82"/>
      <c r="O159" s="82"/>
      <c r="P159" s="82"/>
      <c r="Q159" s="82"/>
      <c r="R159" s="82"/>
      <c r="S159" s="82"/>
      <c r="T159" s="82"/>
      <c r="U159" s="82"/>
      <c r="V159" s="82"/>
    </row>
    <row r="160" spans="1:22" ht="12.75">
      <c r="A160" s="20" t="s">
        <v>13</v>
      </c>
      <c r="B160" s="8"/>
      <c r="C160" s="75"/>
      <c r="D160" s="76"/>
      <c r="E160" s="20"/>
      <c r="F160" s="20"/>
      <c r="G160" s="20"/>
      <c r="H160" s="20"/>
      <c r="I160" s="20"/>
      <c r="J160" s="20"/>
      <c r="K160" s="81"/>
      <c r="L160" s="81"/>
      <c r="M160" s="82"/>
      <c r="N160" s="82"/>
      <c r="O160" s="82"/>
      <c r="P160" s="82"/>
      <c r="Q160" s="82"/>
      <c r="R160" s="82"/>
      <c r="S160" s="82"/>
      <c r="T160" s="82"/>
      <c r="U160" s="82"/>
      <c r="V160" s="82"/>
    </row>
    <row r="161" spans="1:22" ht="12.75">
      <c r="A161" s="20" t="s">
        <v>27</v>
      </c>
      <c r="B161" s="8">
        <v>0</v>
      </c>
      <c r="C161" s="8">
        <v>0</v>
      </c>
      <c r="D161" s="8">
        <v>0</v>
      </c>
      <c r="E161" s="8">
        <v>0</v>
      </c>
      <c r="F161" s="8">
        <v>945.992026</v>
      </c>
      <c r="G161" s="8">
        <v>1264.0548099999999</v>
      </c>
      <c r="H161" s="8">
        <v>1005.4449510000002</v>
      </c>
      <c r="I161" s="8">
        <v>740.146748</v>
      </c>
      <c r="J161" s="8">
        <v>825.7462559999999</v>
      </c>
      <c r="K161" s="81"/>
      <c r="L161" s="81"/>
      <c r="M161" s="82"/>
      <c r="N161" s="82"/>
      <c r="O161" s="82"/>
      <c r="P161" s="82"/>
      <c r="Q161" s="82"/>
      <c r="R161" s="82"/>
      <c r="S161" s="82"/>
      <c r="T161" s="82"/>
      <c r="U161" s="82"/>
      <c r="V161" s="82"/>
    </row>
    <row r="162" spans="1:22" ht="12.75">
      <c r="A162" s="20" t="s">
        <v>28</v>
      </c>
      <c r="B162" s="8">
        <v>5234.74016</v>
      </c>
      <c r="C162" s="8">
        <v>5674.78989</v>
      </c>
      <c r="D162" s="8">
        <v>5970.33047</v>
      </c>
      <c r="E162" s="8">
        <v>6196.95846</v>
      </c>
      <c r="F162" s="8">
        <v>5362.832650000001</v>
      </c>
      <c r="G162" s="8">
        <v>3775.72245</v>
      </c>
      <c r="H162" s="8">
        <v>3674.3402429999996</v>
      </c>
      <c r="I162" s="8">
        <v>3432.843013999999</v>
      </c>
      <c r="J162" s="8">
        <v>3095.8349279999998</v>
      </c>
      <c r="K162" s="81"/>
      <c r="L162" s="81"/>
      <c r="M162" s="82"/>
      <c r="N162" s="82"/>
      <c r="O162" s="82"/>
      <c r="P162" s="82"/>
      <c r="Q162" s="82"/>
      <c r="R162" s="82"/>
      <c r="S162" s="82"/>
      <c r="T162" s="82"/>
      <c r="U162" s="82"/>
      <c r="V162" s="82"/>
    </row>
    <row r="163" spans="1:22" ht="12.75">
      <c r="A163" s="20" t="s">
        <v>29</v>
      </c>
      <c r="B163" s="8">
        <v>84.83904</v>
      </c>
      <c r="C163" s="8">
        <v>38.8773</v>
      </c>
      <c r="D163" s="8">
        <v>22.58637</v>
      </c>
      <c r="E163" s="8">
        <v>16.593390000000003</v>
      </c>
      <c r="F163" s="8">
        <v>12.99809</v>
      </c>
      <c r="G163" s="8">
        <v>7.2392</v>
      </c>
      <c r="H163" s="8">
        <v>0</v>
      </c>
      <c r="I163" s="8">
        <v>0</v>
      </c>
      <c r="J163" s="8">
        <v>0</v>
      </c>
      <c r="K163" s="81"/>
      <c r="L163" s="81"/>
      <c r="M163" s="82"/>
      <c r="N163" s="82"/>
      <c r="O163" s="82"/>
      <c r="P163" s="82"/>
      <c r="Q163" s="82"/>
      <c r="R163" s="82"/>
      <c r="S163" s="82"/>
      <c r="T163" s="82"/>
      <c r="U163" s="82"/>
      <c r="V163" s="82"/>
    </row>
    <row r="164" spans="1:22" ht="12.75">
      <c r="A164" s="20" t="s">
        <v>30</v>
      </c>
      <c r="B164" s="8">
        <v>0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  <c r="I164" s="8">
        <v>0</v>
      </c>
      <c r="J164" s="8">
        <v>0</v>
      </c>
      <c r="K164" s="81"/>
      <c r="L164" s="81"/>
      <c r="M164" s="82"/>
      <c r="N164" s="82"/>
      <c r="O164" s="82"/>
      <c r="P164" s="82"/>
      <c r="Q164" s="82"/>
      <c r="R164" s="82"/>
      <c r="S164" s="82"/>
      <c r="T164" s="82"/>
      <c r="U164" s="82"/>
      <c r="V164" s="82"/>
    </row>
    <row r="165" spans="1:22" ht="12.75">
      <c r="A165" s="77" t="s">
        <v>53</v>
      </c>
      <c r="B165" s="8">
        <v>0</v>
      </c>
      <c r="C165" s="8">
        <v>0</v>
      </c>
      <c r="D165" s="8">
        <v>1.5</v>
      </c>
      <c r="E165" s="8">
        <v>0.045</v>
      </c>
      <c r="F165" s="21">
        <v>0</v>
      </c>
      <c r="G165" s="8">
        <v>0</v>
      </c>
      <c r="H165" s="8">
        <v>0</v>
      </c>
      <c r="I165" s="8">
        <v>0</v>
      </c>
      <c r="J165" s="8">
        <v>0</v>
      </c>
      <c r="K165" s="81"/>
      <c r="L165" s="81"/>
      <c r="M165" s="82"/>
      <c r="N165" s="82"/>
      <c r="O165" s="82"/>
      <c r="P165" s="82"/>
      <c r="Q165" s="82"/>
      <c r="R165" s="82"/>
      <c r="S165" s="82"/>
      <c r="T165" s="82"/>
      <c r="U165" s="82"/>
      <c r="V165" s="82"/>
    </row>
    <row r="166" spans="1:22" ht="12.75">
      <c r="A166" s="49" t="s">
        <v>49</v>
      </c>
      <c r="B166" s="8">
        <v>0</v>
      </c>
      <c r="C166" s="75">
        <v>0</v>
      </c>
      <c r="D166" s="76">
        <v>1.5</v>
      </c>
      <c r="E166" s="21">
        <v>0.045</v>
      </c>
      <c r="F166" s="21">
        <v>0</v>
      </c>
      <c r="G166" s="21">
        <v>0</v>
      </c>
      <c r="H166" s="21">
        <v>0</v>
      </c>
      <c r="I166" s="21">
        <v>0</v>
      </c>
      <c r="J166" s="21">
        <v>0</v>
      </c>
      <c r="K166" s="81"/>
      <c r="L166" s="81"/>
      <c r="M166" s="82"/>
      <c r="N166" s="82"/>
      <c r="O166" s="82"/>
      <c r="P166" s="82"/>
      <c r="Q166" s="82"/>
      <c r="R166" s="82"/>
      <c r="S166" s="82"/>
      <c r="T166" s="82"/>
      <c r="U166" s="82"/>
      <c r="V166" s="82"/>
    </row>
    <row r="167" spans="1:22" s="22" customFormat="1" ht="11.25" customHeight="1">
      <c r="A167" s="78"/>
      <c r="B167" s="26"/>
      <c r="D167" s="33"/>
      <c r="F167" s="79"/>
      <c r="K167" s="81"/>
      <c r="L167" s="81"/>
      <c r="M167" s="82"/>
      <c r="N167" s="82"/>
      <c r="O167" s="82"/>
      <c r="P167" s="82"/>
      <c r="Q167" s="82"/>
      <c r="R167" s="82"/>
      <c r="S167" s="82"/>
      <c r="T167" s="82"/>
      <c r="U167" s="82"/>
      <c r="V167" s="82"/>
    </row>
    <row r="168" spans="11:22" ht="12.75">
      <c r="K168" s="81"/>
      <c r="L168" s="81"/>
      <c r="M168" s="82"/>
      <c r="N168" s="82"/>
      <c r="O168" s="82"/>
      <c r="P168" s="82"/>
      <c r="Q168" s="82"/>
      <c r="R168" s="82"/>
      <c r="S168" s="82"/>
      <c r="T168" s="82"/>
      <c r="U168" s="82"/>
      <c r="V168" s="82"/>
    </row>
    <row r="169" spans="11:22" ht="12.75">
      <c r="K169" s="81"/>
      <c r="L169" s="81"/>
      <c r="M169" s="82"/>
      <c r="N169" s="82"/>
      <c r="O169" s="82"/>
      <c r="P169" s="82"/>
      <c r="Q169" s="82"/>
      <c r="R169" s="82"/>
      <c r="S169" s="82"/>
      <c r="T169" s="82"/>
      <c r="U169" s="82"/>
      <c r="V169" s="82"/>
    </row>
    <row r="170" spans="11:22" ht="12.75"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</row>
    <row r="171" spans="11:22" ht="12.75"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</row>
    <row r="172" spans="1:22" ht="12.75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84"/>
      <c r="L172" s="84"/>
      <c r="M172" s="84"/>
      <c r="N172" s="84"/>
      <c r="O172" s="84"/>
      <c r="P172" s="84"/>
      <c r="Q172" s="84"/>
      <c r="R172" s="84"/>
      <c r="S172" s="84"/>
      <c r="T172" s="84"/>
      <c r="U172" s="84"/>
      <c r="V172" s="84"/>
    </row>
    <row r="173" spans="1:22" ht="12.75">
      <c r="A173" s="26"/>
      <c r="B173" s="26"/>
      <c r="C173" s="26"/>
      <c r="D173" s="26"/>
      <c r="E173" s="26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</row>
    <row r="174" spans="1:22" ht="12.75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84"/>
      <c r="L174" s="84"/>
      <c r="M174" s="84"/>
      <c r="N174" s="84"/>
      <c r="O174" s="84"/>
      <c r="P174" s="84"/>
      <c r="Q174" s="84"/>
      <c r="R174" s="84"/>
      <c r="S174" s="84"/>
      <c r="T174" s="84"/>
      <c r="U174" s="84"/>
      <c r="V174" s="84"/>
    </row>
    <row r="175" spans="1:22" ht="12.75">
      <c r="A175" s="26"/>
      <c r="B175" s="26"/>
      <c r="C175" s="26"/>
      <c r="D175" s="26"/>
      <c r="E175" s="26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</row>
    <row r="176" spans="1:22" ht="12.75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84"/>
      <c r="L176" s="84"/>
      <c r="M176" s="84"/>
      <c r="N176" s="84"/>
      <c r="O176" s="84"/>
      <c r="P176" s="84"/>
      <c r="Q176" s="84"/>
      <c r="R176" s="84"/>
      <c r="S176" s="84"/>
      <c r="T176" s="84"/>
      <c r="U176" s="84"/>
      <c r="V176" s="84"/>
    </row>
    <row r="177" spans="1:22" ht="12.75">
      <c r="A177" s="26"/>
      <c r="B177" s="26"/>
      <c r="C177" s="26"/>
      <c r="D177" s="26"/>
      <c r="E177" s="26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</row>
    <row r="178" spans="1:22" ht="12.7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84"/>
      <c r="L178" s="84"/>
      <c r="M178" s="84"/>
      <c r="N178" s="84"/>
      <c r="O178" s="84"/>
      <c r="P178" s="84"/>
      <c r="Q178" s="84"/>
      <c r="R178" s="84"/>
      <c r="S178" s="84"/>
      <c r="T178" s="84"/>
      <c r="U178" s="84"/>
      <c r="V178" s="84"/>
    </row>
    <row r="179" spans="4:22" ht="12.75">
      <c r="D179" s="10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</row>
    <row r="180" spans="4:22" ht="12.75">
      <c r="D180" s="10"/>
      <c r="F180" s="26"/>
      <c r="G180" s="26"/>
      <c r="H180" s="26"/>
      <c r="I180" s="26"/>
      <c r="J180" s="26"/>
      <c r="K180" s="84"/>
      <c r="L180" s="84"/>
      <c r="M180" s="84"/>
      <c r="N180" s="84"/>
      <c r="O180" s="84"/>
      <c r="P180" s="84"/>
      <c r="Q180" s="84"/>
      <c r="R180" s="84"/>
      <c r="S180" s="84"/>
      <c r="T180" s="84"/>
      <c r="U180" s="84"/>
      <c r="V180" s="84"/>
    </row>
    <row r="181" spans="4:22" ht="12.75">
      <c r="D181" s="10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</row>
    <row r="182" spans="4:22" ht="12.75">
      <c r="D182" s="10"/>
      <c r="F182" s="26"/>
      <c r="G182" s="26"/>
      <c r="H182" s="26"/>
      <c r="I182" s="26"/>
      <c r="J182" s="26"/>
      <c r="K182" s="84"/>
      <c r="L182" s="84"/>
      <c r="M182" s="84"/>
      <c r="N182" s="84"/>
      <c r="O182" s="84"/>
      <c r="P182" s="84"/>
      <c r="Q182" s="84"/>
      <c r="R182" s="84"/>
      <c r="S182" s="84"/>
      <c r="T182" s="84"/>
      <c r="U182" s="84"/>
      <c r="V182" s="84"/>
    </row>
    <row r="183" spans="4:22" ht="12.75">
      <c r="D183" s="10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</row>
    <row r="184" spans="6:22" ht="12.75">
      <c r="F184" s="26"/>
      <c r="G184" s="26"/>
      <c r="H184" s="26"/>
      <c r="I184" s="26"/>
      <c r="J184" s="26"/>
      <c r="K184" s="84"/>
      <c r="L184" s="84"/>
      <c r="M184" s="84"/>
      <c r="N184" s="84"/>
      <c r="O184" s="84"/>
      <c r="P184" s="84"/>
      <c r="Q184" s="84"/>
      <c r="R184" s="84"/>
      <c r="S184" s="84"/>
      <c r="T184" s="84"/>
      <c r="U184" s="84"/>
      <c r="V184" s="84"/>
    </row>
    <row r="185" spans="11:22" ht="12.75"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</row>
    <row r="186" spans="6:22" ht="12.75">
      <c r="F186" s="26"/>
      <c r="G186" s="26"/>
      <c r="H186" s="26"/>
      <c r="I186" s="26"/>
      <c r="J186" s="26"/>
      <c r="K186" s="84"/>
      <c r="L186" s="81"/>
      <c r="M186" s="82"/>
      <c r="N186" s="82"/>
      <c r="O186" s="82"/>
      <c r="P186" s="82"/>
      <c r="Q186" s="82"/>
      <c r="R186" s="82"/>
      <c r="S186" s="82"/>
      <c r="T186" s="82"/>
      <c r="U186" s="82"/>
      <c r="V186" s="82"/>
    </row>
    <row r="187" spans="11:22" ht="12.75">
      <c r="K187" s="81"/>
      <c r="L187" s="81"/>
      <c r="M187" s="82"/>
      <c r="N187" s="82"/>
      <c r="O187" s="82"/>
      <c r="P187" s="82"/>
      <c r="Q187" s="82"/>
      <c r="R187" s="82"/>
      <c r="S187" s="82"/>
      <c r="T187" s="82"/>
      <c r="U187" s="82"/>
      <c r="V187" s="82"/>
    </row>
    <row r="188" spans="11:22" ht="12.75">
      <c r="K188" s="81"/>
      <c r="L188" s="81"/>
      <c r="M188" s="82"/>
      <c r="N188" s="82"/>
      <c r="O188" s="82"/>
      <c r="P188" s="82"/>
      <c r="Q188" s="82"/>
      <c r="R188" s="82"/>
      <c r="S188" s="82"/>
      <c r="T188" s="82"/>
      <c r="U188" s="82"/>
      <c r="V188" s="82"/>
    </row>
    <row r="189" spans="11:22" ht="12.75">
      <c r="K189" s="81"/>
      <c r="L189" s="81"/>
      <c r="M189" s="82"/>
      <c r="N189" s="82"/>
      <c r="O189" s="82"/>
      <c r="P189" s="82"/>
      <c r="Q189" s="82"/>
      <c r="R189" s="82"/>
      <c r="S189" s="82"/>
      <c r="T189" s="82"/>
      <c r="U189" s="82"/>
      <c r="V189" s="82"/>
    </row>
    <row r="190" spans="11:22" ht="12.75">
      <c r="K190" s="81"/>
      <c r="L190" s="81"/>
      <c r="M190" s="82"/>
      <c r="N190" s="82"/>
      <c r="O190" s="82"/>
      <c r="P190" s="82"/>
      <c r="Q190" s="82"/>
      <c r="R190" s="82"/>
      <c r="S190" s="82"/>
      <c r="T190" s="82"/>
      <c r="U190" s="82"/>
      <c r="V190" s="82"/>
    </row>
    <row r="191" spans="11:22" ht="12.75">
      <c r="K191" s="81"/>
      <c r="L191" s="81"/>
      <c r="M191" s="82"/>
      <c r="N191" s="82"/>
      <c r="O191" s="82"/>
      <c r="P191" s="82"/>
      <c r="Q191" s="82"/>
      <c r="R191" s="82"/>
      <c r="S191" s="82"/>
      <c r="T191" s="82"/>
      <c r="U191" s="82"/>
      <c r="V191" s="82"/>
    </row>
    <row r="192" spans="11:22" ht="12.75">
      <c r="K192" s="81"/>
      <c r="L192" s="81"/>
      <c r="M192" s="82"/>
      <c r="N192" s="82"/>
      <c r="O192" s="82"/>
      <c r="P192" s="82"/>
      <c r="Q192" s="82"/>
      <c r="R192" s="82"/>
      <c r="S192" s="82"/>
      <c r="T192" s="82"/>
      <c r="U192" s="82"/>
      <c r="V192" s="82"/>
    </row>
    <row r="193" spans="11:22" ht="12.75">
      <c r="K193" s="81"/>
      <c r="L193" s="81"/>
      <c r="M193" s="82"/>
      <c r="N193" s="82"/>
      <c r="O193" s="82"/>
      <c r="P193" s="82"/>
      <c r="Q193" s="82"/>
      <c r="R193" s="82"/>
      <c r="S193" s="82"/>
      <c r="T193" s="82"/>
      <c r="U193" s="82"/>
      <c r="V193" s="82"/>
    </row>
    <row r="194" spans="11:22" ht="12.75">
      <c r="K194" s="81"/>
      <c r="L194" s="81"/>
      <c r="M194" s="82"/>
      <c r="N194" s="82"/>
      <c r="O194" s="82"/>
      <c r="P194" s="82"/>
      <c r="Q194" s="82"/>
      <c r="R194" s="82"/>
      <c r="S194" s="82"/>
      <c r="T194" s="82"/>
      <c r="U194" s="82"/>
      <c r="V194" s="82"/>
    </row>
    <row r="195" spans="11:22" ht="12.75">
      <c r="K195" s="81"/>
      <c r="L195" s="81"/>
      <c r="M195" s="82"/>
      <c r="N195" s="82"/>
      <c r="O195" s="82"/>
      <c r="P195" s="82"/>
      <c r="Q195" s="82"/>
      <c r="R195" s="82"/>
      <c r="S195" s="82"/>
      <c r="T195" s="82"/>
      <c r="U195" s="82"/>
      <c r="V195" s="82"/>
    </row>
    <row r="196" spans="11:22" ht="12.75">
      <c r="K196" s="81"/>
      <c r="L196" s="81"/>
      <c r="M196" s="82"/>
      <c r="N196" s="82"/>
      <c r="O196" s="82"/>
      <c r="P196" s="82"/>
      <c r="Q196" s="82"/>
      <c r="R196" s="82"/>
      <c r="S196" s="82"/>
      <c r="T196" s="82"/>
      <c r="U196" s="82"/>
      <c r="V196" s="82"/>
    </row>
    <row r="197" spans="11:22" ht="12.75">
      <c r="K197" s="81"/>
      <c r="L197" s="81"/>
      <c r="M197" s="82"/>
      <c r="N197" s="82"/>
      <c r="O197" s="82"/>
      <c r="P197" s="82"/>
      <c r="Q197" s="82"/>
      <c r="R197" s="82"/>
      <c r="S197" s="82"/>
      <c r="T197" s="82"/>
      <c r="U197" s="82"/>
      <c r="V197" s="82"/>
    </row>
    <row r="198" spans="11:22" ht="12.75">
      <c r="K198" s="81"/>
      <c r="L198" s="81"/>
      <c r="M198" s="82"/>
      <c r="N198" s="82"/>
      <c r="O198" s="82"/>
      <c r="P198" s="82"/>
      <c r="Q198" s="82"/>
      <c r="R198" s="82"/>
      <c r="S198" s="82"/>
      <c r="T198" s="82"/>
      <c r="U198" s="82"/>
      <c r="V198" s="82"/>
    </row>
    <row r="199" spans="11:22" ht="12.75">
      <c r="K199" s="81"/>
      <c r="L199" s="81"/>
      <c r="M199" s="82"/>
      <c r="N199" s="82"/>
      <c r="O199" s="82"/>
      <c r="P199" s="82"/>
      <c r="Q199" s="82"/>
      <c r="R199" s="82"/>
      <c r="S199" s="82"/>
      <c r="T199" s="82"/>
      <c r="U199" s="82"/>
      <c r="V199" s="82"/>
    </row>
    <row r="200" spans="11:22" ht="12.75">
      <c r="K200" s="81"/>
      <c r="L200" s="81"/>
      <c r="M200" s="82"/>
      <c r="N200" s="82"/>
      <c r="O200" s="82"/>
      <c r="P200" s="82"/>
      <c r="Q200" s="82"/>
      <c r="R200" s="82"/>
      <c r="S200" s="82"/>
      <c r="T200" s="82"/>
      <c r="U200" s="82"/>
      <c r="V200" s="82"/>
    </row>
    <row r="201" spans="11:22" ht="12.75">
      <c r="K201" s="81"/>
      <c r="L201" s="81"/>
      <c r="M201" s="82"/>
      <c r="N201" s="82"/>
      <c r="O201" s="82"/>
      <c r="P201" s="82"/>
      <c r="Q201" s="82"/>
      <c r="R201" s="82"/>
      <c r="S201" s="82"/>
      <c r="T201" s="82"/>
      <c r="U201" s="82"/>
      <c r="V201" s="82"/>
    </row>
    <row r="202" spans="11:22" ht="12.75">
      <c r="K202" s="81"/>
      <c r="L202" s="81"/>
      <c r="M202" s="82"/>
      <c r="N202" s="82"/>
      <c r="O202" s="82"/>
      <c r="P202" s="82"/>
      <c r="Q202" s="82"/>
      <c r="R202" s="82"/>
      <c r="S202" s="82"/>
      <c r="T202" s="82"/>
      <c r="U202" s="82"/>
      <c r="V202" s="82"/>
    </row>
    <row r="203" spans="11:22" ht="12.75">
      <c r="K203" s="81"/>
      <c r="L203" s="81"/>
      <c r="M203" s="82"/>
      <c r="N203" s="82"/>
      <c r="O203" s="82"/>
      <c r="P203" s="82"/>
      <c r="Q203" s="82"/>
      <c r="R203" s="82"/>
      <c r="S203" s="82"/>
      <c r="T203" s="82"/>
      <c r="U203" s="82"/>
      <c r="V203" s="82"/>
    </row>
    <row r="204" spans="11:22" ht="12.75">
      <c r="K204" s="81"/>
      <c r="L204" s="81"/>
      <c r="M204" s="82"/>
      <c r="N204" s="82"/>
      <c r="O204" s="82"/>
      <c r="P204" s="82"/>
      <c r="Q204" s="82"/>
      <c r="R204" s="82"/>
      <c r="S204" s="82"/>
      <c r="T204" s="82"/>
      <c r="U204" s="82"/>
      <c r="V204" s="82"/>
    </row>
    <row r="205" spans="11:22" ht="12.75">
      <c r="K205" s="81"/>
      <c r="L205" s="81"/>
      <c r="M205" s="82"/>
      <c r="N205" s="82"/>
      <c r="O205" s="82"/>
      <c r="P205" s="82"/>
      <c r="Q205" s="82"/>
      <c r="R205" s="82"/>
      <c r="S205" s="82"/>
      <c r="T205" s="82"/>
      <c r="U205" s="82"/>
      <c r="V205" s="82"/>
    </row>
    <row r="206" spans="11:22" ht="12.75">
      <c r="K206" s="81"/>
      <c r="L206" s="81"/>
      <c r="M206" s="82"/>
      <c r="N206" s="82"/>
      <c r="O206" s="82"/>
      <c r="P206" s="82"/>
      <c r="Q206" s="82"/>
      <c r="R206" s="82"/>
      <c r="S206" s="82"/>
      <c r="T206" s="82"/>
      <c r="U206" s="82"/>
      <c r="V206" s="82"/>
    </row>
    <row r="207" spans="11:22" ht="12.75">
      <c r="K207" s="81"/>
      <c r="L207" s="81"/>
      <c r="M207" s="82"/>
      <c r="N207" s="82"/>
      <c r="O207" s="82"/>
      <c r="P207" s="82"/>
      <c r="Q207" s="82"/>
      <c r="R207" s="82"/>
      <c r="S207" s="82"/>
      <c r="T207" s="82"/>
      <c r="U207" s="82"/>
      <c r="V207" s="82"/>
    </row>
    <row r="208" spans="11:22" ht="12.75">
      <c r="K208" s="81"/>
      <c r="L208" s="81"/>
      <c r="M208" s="82"/>
      <c r="N208" s="82"/>
      <c r="O208" s="82"/>
      <c r="P208" s="82"/>
      <c r="Q208" s="82"/>
      <c r="R208" s="82"/>
      <c r="S208" s="82"/>
      <c r="T208" s="82"/>
      <c r="U208" s="82"/>
      <c r="V208" s="82"/>
    </row>
    <row r="209" spans="11:22" ht="12.75">
      <c r="K209" s="81"/>
      <c r="L209" s="81"/>
      <c r="M209" s="82"/>
      <c r="N209" s="82"/>
      <c r="O209" s="82"/>
      <c r="P209" s="82"/>
      <c r="Q209" s="82"/>
      <c r="R209" s="82"/>
      <c r="S209" s="82"/>
      <c r="T209" s="82"/>
      <c r="U209" s="82"/>
      <c r="V209" s="82"/>
    </row>
    <row r="210" spans="11:22" ht="12.75">
      <c r="K210" s="81"/>
      <c r="L210" s="81"/>
      <c r="M210" s="82"/>
      <c r="N210" s="82"/>
      <c r="O210" s="82"/>
      <c r="P210" s="82"/>
      <c r="Q210" s="82"/>
      <c r="R210" s="82"/>
      <c r="S210" s="82"/>
      <c r="T210" s="82"/>
      <c r="U210" s="82"/>
      <c r="V210" s="82"/>
    </row>
    <row r="211" spans="11:22" ht="12.75">
      <c r="K211" s="81"/>
      <c r="L211" s="81"/>
      <c r="M211" s="82"/>
      <c r="N211" s="82"/>
      <c r="O211" s="82"/>
      <c r="P211" s="82"/>
      <c r="Q211" s="82"/>
      <c r="R211" s="82"/>
      <c r="S211" s="82"/>
      <c r="T211" s="82"/>
      <c r="U211" s="82"/>
      <c r="V211" s="82"/>
    </row>
    <row r="212" spans="11:22" ht="12.75">
      <c r="K212" s="81"/>
      <c r="L212" s="81"/>
      <c r="M212" s="82"/>
      <c r="N212" s="82"/>
      <c r="O212" s="82"/>
      <c r="P212" s="82"/>
      <c r="Q212" s="82"/>
      <c r="R212" s="82"/>
      <c r="S212" s="82"/>
      <c r="T212" s="82"/>
      <c r="U212" s="82"/>
      <c r="V212" s="82"/>
    </row>
    <row r="213" spans="11:22" ht="12.75">
      <c r="K213" s="81"/>
      <c r="L213" s="81"/>
      <c r="M213" s="82"/>
      <c r="N213" s="82"/>
      <c r="O213" s="82"/>
      <c r="P213" s="82"/>
      <c r="Q213" s="82"/>
      <c r="R213" s="82"/>
      <c r="S213" s="82"/>
      <c r="T213" s="82"/>
      <c r="U213" s="82"/>
      <c r="V213" s="82"/>
    </row>
    <row r="214" spans="11:22" ht="12.75">
      <c r="K214" s="81"/>
      <c r="L214" s="81"/>
      <c r="M214" s="82"/>
      <c r="N214" s="82"/>
      <c r="O214" s="82"/>
      <c r="P214" s="82"/>
      <c r="Q214" s="82"/>
      <c r="R214" s="82"/>
      <c r="S214" s="82"/>
      <c r="T214" s="82"/>
      <c r="U214" s="82"/>
      <c r="V214" s="82"/>
    </row>
    <row r="215" spans="11:22" ht="12.75">
      <c r="K215" s="81"/>
      <c r="L215" s="81"/>
      <c r="M215" s="82"/>
      <c r="N215" s="82"/>
      <c r="O215" s="82"/>
      <c r="P215" s="82"/>
      <c r="Q215" s="82"/>
      <c r="R215" s="82"/>
      <c r="S215" s="82"/>
      <c r="T215" s="82"/>
      <c r="U215" s="82"/>
      <c r="V215" s="82"/>
    </row>
    <row r="216" spans="11:22" ht="12.75">
      <c r="K216" s="81"/>
      <c r="L216" s="81"/>
      <c r="M216" s="82"/>
      <c r="N216" s="82"/>
      <c r="O216" s="82"/>
      <c r="P216" s="82"/>
      <c r="Q216" s="82"/>
      <c r="R216" s="82"/>
      <c r="S216" s="82"/>
      <c r="T216" s="82"/>
      <c r="U216" s="82"/>
      <c r="V216" s="82"/>
    </row>
    <row r="217" spans="11:22" ht="12.75">
      <c r="K217" s="81"/>
      <c r="L217" s="81"/>
      <c r="M217" s="82"/>
      <c r="N217" s="82"/>
      <c r="O217" s="82"/>
      <c r="P217" s="82"/>
      <c r="Q217" s="82"/>
      <c r="R217" s="82"/>
      <c r="S217" s="82"/>
      <c r="T217" s="82"/>
      <c r="U217" s="82"/>
      <c r="V217" s="82"/>
    </row>
    <row r="218" spans="11:22" ht="12.75">
      <c r="K218" s="81"/>
      <c r="L218" s="81"/>
      <c r="M218" s="82"/>
      <c r="N218" s="82"/>
      <c r="O218" s="82"/>
      <c r="P218" s="82"/>
      <c r="Q218" s="82"/>
      <c r="R218" s="82"/>
      <c r="S218" s="82"/>
      <c r="T218" s="82"/>
      <c r="U218" s="82"/>
      <c r="V218" s="82"/>
    </row>
    <row r="219" spans="11:22" ht="12.75">
      <c r="K219" s="81"/>
      <c r="L219" s="81"/>
      <c r="M219" s="82"/>
      <c r="N219" s="82"/>
      <c r="O219" s="82"/>
      <c r="P219" s="82"/>
      <c r="Q219" s="82"/>
      <c r="R219" s="82"/>
      <c r="S219" s="82"/>
      <c r="T219" s="82"/>
      <c r="U219" s="82"/>
      <c r="V219" s="82"/>
    </row>
    <row r="220" spans="11:22" ht="12.75">
      <c r="K220" s="81"/>
      <c r="L220" s="81"/>
      <c r="M220" s="82"/>
      <c r="N220" s="82"/>
      <c r="O220" s="82"/>
      <c r="P220" s="82"/>
      <c r="Q220" s="82"/>
      <c r="R220" s="82"/>
      <c r="S220" s="82"/>
      <c r="T220" s="82"/>
      <c r="U220" s="82"/>
      <c r="V220" s="82"/>
    </row>
    <row r="221" spans="11:22" ht="12.75">
      <c r="K221" s="81"/>
      <c r="L221" s="81"/>
      <c r="M221" s="82"/>
      <c r="N221" s="82"/>
      <c r="O221" s="82"/>
      <c r="P221" s="82"/>
      <c r="Q221" s="82"/>
      <c r="R221" s="82"/>
      <c r="S221" s="82"/>
      <c r="T221" s="82"/>
      <c r="U221" s="82"/>
      <c r="V221" s="82"/>
    </row>
    <row r="222" spans="11:22" ht="12.75">
      <c r="K222" s="81"/>
      <c r="L222" s="81"/>
      <c r="M222" s="82"/>
      <c r="N222" s="82"/>
      <c r="O222" s="82"/>
      <c r="P222" s="82"/>
      <c r="Q222" s="82"/>
      <c r="R222" s="82"/>
      <c r="S222" s="82"/>
      <c r="T222" s="82"/>
      <c r="U222" s="82"/>
      <c r="V222" s="82"/>
    </row>
    <row r="223" spans="11:22" ht="12.75">
      <c r="K223" s="81"/>
      <c r="L223" s="81"/>
      <c r="M223" s="82"/>
      <c r="N223" s="82"/>
      <c r="O223" s="82"/>
      <c r="P223" s="82"/>
      <c r="Q223" s="82"/>
      <c r="R223" s="82"/>
      <c r="S223" s="82"/>
      <c r="T223" s="82"/>
      <c r="U223" s="82"/>
      <c r="V223" s="82"/>
    </row>
    <row r="224" spans="11:22" ht="12.75">
      <c r="K224" s="81"/>
      <c r="L224" s="81"/>
      <c r="M224" s="82"/>
      <c r="N224" s="82"/>
      <c r="O224" s="82"/>
      <c r="P224" s="82"/>
      <c r="Q224" s="82"/>
      <c r="R224" s="82"/>
      <c r="S224" s="82"/>
      <c r="T224" s="82"/>
      <c r="U224" s="82"/>
      <c r="V224" s="82"/>
    </row>
    <row r="225" spans="11:22" ht="12.75">
      <c r="K225" s="81"/>
      <c r="L225" s="81"/>
      <c r="M225" s="82"/>
      <c r="N225" s="82"/>
      <c r="O225" s="82"/>
      <c r="P225" s="82"/>
      <c r="Q225" s="82"/>
      <c r="R225" s="82"/>
      <c r="S225" s="82"/>
      <c r="T225" s="82"/>
      <c r="U225" s="82"/>
      <c r="V225" s="82"/>
    </row>
    <row r="226" spans="11:22" ht="12.75">
      <c r="K226" s="81"/>
      <c r="L226" s="81"/>
      <c r="M226" s="82"/>
      <c r="N226" s="82"/>
      <c r="O226" s="82"/>
      <c r="P226" s="82"/>
      <c r="Q226" s="82"/>
      <c r="R226" s="82"/>
      <c r="S226" s="82"/>
      <c r="T226" s="82"/>
      <c r="U226" s="82"/>
      <c r="V226" s="82"/>
    </row>
    <row r="227" spans="11:22" ht="12.75">
      <c r="K227" s="81"/>
      <c r="L227" s="81"/>
      <c r="M227" s="82"/>
      <c r="N227" s="82"/>
      <c r="O227" s="82"/>
      <c r="P227" s="82"/>
      <c r="Q227" s="82"/>
      <c r="R227" s="82"/>
      <c r="S227" s="82"/>
      <c r="T227" s="82"/>
      <c r="U227" s="82"/>
      <c r="V227" s="82"/>
    </row>
    <row r="228" spans="11:22" ht="12.75">
      <c r="K228" s="81"/>
      <c r="L228" s="81"/>
      <c r="M228" s="82"/>
      <c r="N228" s="82"/>
      <c r="O228" s="82"/>
      <c r="P228" s="82"/>
      <c r="Q228" s="82"/>
      <c r="R228" s="82"/>
      <c r="S228" s="82"/>
      <c r="T228" s="82"/>
      <c r="U228" s="82"/>
      <c r="V228" s="82"/>
    </row>
    <row r="229" spans="11:22" ht="12.75">
      <c r="K229" s="81"/>
      <c r="L229" s="81"/>
      <c r="M229" s="82"/>
      <c r="N229" s="82"/>
      <c r="O229" s="82"/>
      <c r="P229" s="82"/>
      <c r="Q229" s="82"/>
      <c r="R229" s="82"/>
      <c r="S229" s="82"/>
      <c r="T229" s="82"/>
      <c r="U229" s="82"/>
      <c r="V229" s="82"/>
    </row>
    <row r="230" spans="11:22" ht="12.75">
      <c r="K230" s="81"/>
      <c r="L230" s="81"/>
      <c r="M230" s="82"/>
      <c r="N230" s="82"/>
      <c r="O230" s="82"/>
      <c r="P230" s="82"/>
      <c r="Q230" s="82"/>
      <c r="R230" s="82"/>
      <c r="S230" s="82"/>
      <c r="T230" s="82"/>
      <c r="U230" s="82"/>
      <c r="V230" s="82"/>
    </row>
    <row r="231" spans="11:22" ht="12.75">
      <c r="K231" s="81"/>
      <c r="L231" s="81"/>
      <c r="M231" s="82"/>
      <c r="N231" s="82"/>
      <c r="O231" s="82"/>
      <c r="P231" s="82"/>
      <c r="Q231" s="82"/>
      <c r="R231" s="82"/>
      <c r="S231" s="82"/>
      <c r="T231" s="82"/>
      <c r="U231" s="82"/>
      <c r="V231" s="82"/>
    </row>
    <row r="232" spans="11:22" ht="12.75">
      <c r="K232" s="81"/>
      <c r="L232" s="81"/>
      <c r="M232" s="82"/>
      <c r="N232" s="82"/>
      <c r="O232" s="82"/>
      <c r="P232" s="82"/>
      <c r="Q232" s="82"/>
      <c r="R232" s="82"/>
      <c r="S232" s="82"/>
      <c r="T232" s="82"/>
      <c r="U232" s="82"/>
      <c r="V232" s="82"/>
    </row>
    <row r="233" spans="11:22" ht="12.75">
      <c r="K233" s="81"/>
      <c r="L233" s="81"/>
      <c r="M233" s="82"/>
      <c r="N233" s="82"/>
      <c r="O233" s="82"/>
      <c r="P233" s="82"/>
      <c r="Q233" s="82"/>
      <c r="R233" s="82"/>
      <c r="S233" s="82"/>
      <c r="T233" s="82"/>
      <c r="U233" s="82"/>
      <c r="V233" s="82"/>
    </row>
    <row r="234" spans="11:22" ht="12.75">
      <c r="K234" s="81"/>
      <c r="L234" s="81"/>
      <c r="M234" s="82"/>
      <c r="N234" s="82"/>
      <c r="O234" s="82"/>
      <c r="P234" s="82"/>
      <c r="Q234" s="82"/>
      <c r="R234" s="82"/>
      <c r="S234" s="82"/>
      <c r="T234" s="82"/>
      <c r="U234" s="82"/>
      <c r="V234" s="82"/>
    </row>
    <row r="235" spans="11:22" ht="12.75">
      <c r="K235" s="81"/>
      <c r="L235" s="81"/>
      <c r="M235" s="82"/>
      <c r="N235" s="82"/>
      <c r="O235" s="82"/>
      <c r="P235" s="82"/>
      <c r="Q235" s="82"/>
      <c r="R235" s="82"/>
      <c r="S235" s="82"/>
      <c r="T235" s="82"/>
      <c r="U235" s="82"/>
      <c r="V235" s="82"/>
    </row>
    <row r="236" spans="11:22" ht="12.75">
      <c r="K236" s="81"/>
      <c r="L236" s="81"/>
      <c r="M236" s="82"/>
      <c r="N236" s="82"/>
      <c r="O236" s="82"/>
      <c r="P236" s="82"/>
      <c r="Q236" s="82"/>
      <c r="R236" s="82"/>
      <c r="S236" s="82"/>
      <c r="T236" s="82"/>
      <c r="U236" s="82"/>
      <c r="V236" s="82"/>
    </row>
    <row r="237" spans="11:22" ht="12.75">
      <c r="K237" s="81"/>
      <c r="L237" s="81"/>
      <c r="M237" s="82"/>
      <c r="N237" s="82"/>
      <c r="O237" s="82"/>
      <c r="P237" s="82"/>
      <c r="Q237" s="82"/>
      <c r="R237" s="82"/>
      <c r="S237" s="82"/>
      <c r="T237" s="82"/>
      <c r="U237" s="82"/>
      <c r="V237" s="82"/>
    </row>
    <row r="238" spans="11:22" ht="12.75">
      <c r="K238" s="81"/>
      <c r="L238" s="81"/>
      <c r="M238" s="82"/>
      <c r="N238" s="82"/>
      <c r="O238" s="82"/>
      <c r="P238" s="82"/>
      <c r="Q238" s="82"/>
      <c r="R238" s="82"/>
      <c r="S238" s="82"/>
      <c r="T238" s="82"/>
      <c r="U238" s="82"/>
      <c r="V238" s="82"/>
    </row>
    <row r="239" spans="11:22" ht="12.75">
      <c r="K239" s="81"/>
      <c r="L239" s="81"/>
      <c r="M239" s="82"/>
      <c r="N239" s="82"/>
      <c r="O239" s="82"/>
      <c r="P239" s="82"/>
      <c r="Q239" s="82"/>
      <c r="R239" s="82"/>
      <c r="S239" s="82"/>
      <c r="T239" s="82"/>
      <c r="U239" s="82"/>
      <c r="V239" s="82"/>
    </row>
    <row r="240" spans="11:22" ht="12.75">
      <c r="K240" s="81"/>
      <c r="L240" s="81"/>
      <c r="M240" s="82"/>
      <c r="N240" s="82"/>
      <c r="O240" s="82"/>
      <c r="P240" s="82"/>
      <c r="Q240" s="82"/>
      <c r="R240" s="82"/>
      <c r="S240" s="82"/>
      <c r="T240" s="82"/>
      <c r="U240" s="82"/>
      <c r="V240" s="82"/>
    </row>
    <row r="241" spans="11:22" ht="12.75">
      <c r="K241" s="81"/>
      <c r="L241" s="81"/>
      <c r="M241" s="82"/>
      <c r="N241" s="82"/>
      <c r="O241" s="82"/>
      <c r="P241" s="82"/>
      <c r="Q241" s="82"/>
      <c r="R241" s="82"/>
      <c r="S241" s="82"/>
      <c r="T241" s="82"/>
      <c r="U241" s="82"/>
      <c r="V241" s="82"/>
    </row>
    <row r="242" spans="11:22" ht="12.75">
      <c r="K242" s="81"/>
      <c r="L242" s="81"/>
      <c r="M242" s="82"/>
      <c r="N242" s="82"/>
      <c r="O242" s="82"/>
      <c r="P242" s="82"/>
      <c r="Q242" s="82"/>
      <c r="R242" s="82"/>
      <c r="S242" s="82"/>
      <c r="T242" s="82"/>
      <c r="U242" s="82"/>
      <c r="V242" s="82"/>
    </row>
    <row r="243" spans="11:22" ht="12.75">
      <c r="K243" s="81"/>
      <c r="L243" s="81"/>
      <c r="M243" s="82"/>
      <c r="N243" s="82"/>
      <c r="O243" s="82"/>
      <c r="P243" s="82"/>
      <c r="Q243" s="82"/>
      <c r="R243" s="82"/>
      <c r="S243" s="82"/>
      <c r="T243" s="82"/>
      <c r="U243" s="82"/>
      <c r="V243" s="82"/>
    </row>
    <row r="244" spans="11:22" ht="12.75">
      <c r="K244" s="81"/>
      <c r="L244" s="81"/>
      <c r="M244" s="82"/>
      <c r="N244" s="82"/>
      <c r="O244" s="82"/>
      <c r="P244" s="82"/>
      <c r="Q244" s="82"/>
      <c r="R244" s="82"/>
      <c r="S244" s="82"/>
      <c r="T244" s="82"/>
      <c r="U244" s="82"/>
      <c r="V244" s="82"/>
    </row>
    <row r="245" spans="11:22" ht="12.75">
      <c r="K245" s="81"/>
      <c r="L245" s="81"/>
      <c r="M245" s="82"/>
      <c r="N245" s="82"/>
      <c r="O245" s="82"/>
      <c r="P245" s="82"/>
      <c r="Q245" s="82"/>
      <c r="R245" s="82"/>
      <c r="S245" s="82"/>
      <c r="T245" s="82"/>
      <c r="U245" s="82"/>
      <c r="V245" s="82"/>
    </row>
    <row r="246" spans="11:22" ht="12.75">
      <c r="K246" s="81"/>
      <c r="L246" s="81"/>
      <c r="M246" s="82"/>
      <c r="N246" s="82"/>
      <c r="O246" s="82"/>
      <c r="P246" s="82"/>
      <c r="Q246" s="82"/>
      <c r="R246" s="82"/>
      <c r="S246" s="82"/>
      <c r="T246" s="82"/>
      <c r="U246" s="82"/>
      <c r="V246" s="82"/>
    </row>
    <row r="247" spans="11:22" ht="12.75">
      <c r="K247" s="81"/>
      <c r="L247" s="81"/>
      <c r="M247" s="82"/>
      <c r="N247" s="82"/>
      <c r="O247" s="82"/>
      <c r="P247" s="82"/>
      <c r="Q247" s="82"/>
      <c r="R247" s="82"/>
      <c r="S247" s="82"/>
      <c r="T247" s="82"/>
      <c r="U247" s="82"/>
      <c r="V247" s="82"/>
    </row>
    <row r="248" spans="11:22" ht="12.75">
      <c r="K248" s="81"/>
      <c r="L248" s="81"/>
      <c r="M248" s="82"/>
      <c r="N248" s="82"/>
      <c r="O248" s="82"/>
      <c r="P248" s="82"/>
      <c r="Q248" s="82"/>
      <c r="R248" s="82"/>
      <c r="S248" s="82"/>
      <c r="T248" s="82"/>
      <c r="U248" s="82"/>
      <c r="V248" s="82"/>
    </row>
    <row r="249" spans="11:22" ht="12.75">
      <c r="K249" s="81"/>
      <c r="L249" s="81"/>
      <c r="M249" s="82"/>
      <c r="N249" s="82"/>
      <c r="O249" s="82"/>
      <c r="P249" s="82"/>
      <c r="Q249" s="82"/>
      <c r="R249" s="82"/>
      <c r="S249" s="82"/>
      <c r="T249" s="82"/>
      <c r="U249" s="82"/>
      <c r="V249" s="82"/>
    </row>
    <row r="250" spans="11:22" ht="12.75">
      <c r="K250" s="81"/>
      <c r="L250" s="81"/>
      <c r="M250" s="82"/>
      <c r="N250" s="82"/>
      <c r="O250" s="82"/>
      <c r="P250" s="82"/>
      <c r="Q250" s="82"/>
      <c r="R250" s="82"/>
      <c r="S250" s="82"/>
      <c r="T250" s="82"/>
      <c r="U250" s="82"/>
      <c r="V250" s="82"/>
    </row>
    <row r="251" spans="11:22" ht="12.75">
      <c r="K251" s="81"/>
      <c r="L251" s="81"/>
      <c r="M251" s="82"/>
      <c r="N251" s="82"/>
      <c r="O251" s="82"/>
      <c r="P251" s="82"/>
      <c r="Q251" s="82"/>
      <c r="R251" s="82"/>
      <c r="S251" s="82"/>
      <c r="T251" s="82"/>
      <c r="U251" s="82"/>
      <c r="V251" s="82"/>
    </row>
    <row r="252" spans="11:22" ht="12.75">
      <c r="K252" s="81"/>
      <c r="L252" s="81"/>
      <c r="M252" s="82"/>
      <c r="N252" s="82"/>
      <c r="O252" s="82"/>
      <c r="P252" s="82"/>
      <c r="Q252" s="82"/>
      <c r="R252" s="82"/>
      <c r="S252" s="82"/>
      <c r="T252" s="82"/>
      <c r="U252" s="82"/>
      <c r="V252" s="82"/>
    </row>
    <row r="253" spans="11:22" ht="12.75">
      <c r="K253" s="81"/>
      <c r="L253" s="81"/>
      <c r="M253" s="82"/>
      <c r="N253" s="82"/>
      <c r="O253" s="82"/>
      <c r="P253" s="82"/>
      <c r="Q253" s="82"/>
      <c r="R253" s="82"/>
      <c r="S253" s="82"/>
      <c r="T253" s="82"/>
      <c r="U253" s="82"/>
      <c r="V253" s="82"/>
    </row>
    <row r="254" spans="11:22" ht="12.75">
      <c r="K254" s="81"/>
      <c r="L254" s="81"/>
      <c r="M254" s="82"/>
      <c r="N254" s="82"/>
      <c r="O254" s="82"/>
      <c r="P254" s="82"/>
      <c r="Q254" s="82"/>
      <c r="R254" s="82"/>
      <c r="S254" s="82"/>
      <c r="T254" s="82"/>
      <c r="U254" s="82"/>
      <c r="V254" s="82"/>
    </row>
    <row r="255" spans="11:22" ht="12.75">
      <c r="K255" s="81"/>
      <c r="L255" s="81"/>
      <c r="M255" s="82"/>
      <c r="N255" s="82"/>
      <c r="O255" s="82"/>
      <c r="P255" s="82"/>
      <c r="Q255" s="82"/>
      <c r="R255" s="82"/>
      <c r="S255" s="82"/>
      <c r="T255" s="82"/>
      <c r="U255" s="82"/>
      <c r="V255" s="82"/>
    </row>
    <row r="256" spans="11:22" ht="12.75">
      <c r="K256" s="81"/>
      <c r="L256" s="81"/>
      <c r="M256" s="82"/>
      <c r="N256" s="82"/>
      <c r="O256" s="82"/>
      <c r="P256" s="82"/>
      <c r="Q256" s="82"/>
      <c r="R256" s="82"/>
      <c r="S256" s="82"/>
      <c r="T256" s="82"/>
      <c r="U256" s="82"/>
      <c r="V256" s="82"/>
    </row>
    <row r="257" spans="11:22" ht="12.75">
      <c r="K257" s="81"/>
      <c r="L257" s="81"/>
      <c r="M257" s="82"/>
      <c r="N257" s="82"/>
      <c r="O257" s="82"/>
      <c r="P257" s="82"/>
      <c r="Q257" s="82"/>
      <c r="R257" s="82"/>
      <c r="S257" s="82"/>
      <c r="T257" s="82"/>
      <c r="U257" s="82"/>
      <c r="V257" s="82"/>
    </row>
    <row r="258" spans="11:22" ht="12.75">
      <c r="K258" s="81"/>
      <c r="L258" s="81"/>
      <c r="M258" s="82"/>
      <c r="N258" s="82"/>
      <c r="O258" s="82"/>
      <c r="P258" s="82"/>
      <c r="Q258" s="82"/>
      <c r="R258" s="82"/>
      <c r="S258" s="82"/>
      <c r="T258" s="82"/>
      <c r="U258" s="82"/>
      <c r="V258" s="82"/>
    </row>
    <row r="259" spans="11:22" ht="12.75">
      <c r="K259" s="81"/>
      <c r="L259" s="81"/>
      <c r="M259" s="82"/>
      <c r="N259" s="82"/>
      <c r="O259" s="82"/>
      <c r="P259" s="82"/>
      <c r="Q259" s="82"/>
      <c r="R259" s="82"/>
      <c r="S259" s="82"/>
      <c r="T259" s="82"/>
      <c r="U259" s="82"/>
      <c r="V259" s="82"/>
    </row>
    <row r="260" spans="11:22" ht="12.75">
      <c r="K260" s="81"/>
      <c r="L260" s="81"/>
      <c r="M260" s="82"/>
      <c r="N260" s="82"/>
      <c r="O260" s="82"/>
      <c r="P260" s="82"/>
      <c r="Q260" s="82"/>
      <c r="R260" s="82"/>
      <c r="S260" s="82"/>
      <c r="T260" s="82"/>
      <c r="U260" s="82"/>
      <c r="V260" s="82"/>
    </row>
    <row r="261" spans="11:22" ht="12.75">
      <c r="K261" s="81"/>
      <c r="L261" s="81"/>
      <c r="M261" s="82"/>
      <c r="N261" s="82"/>
      <c r="O261" s="82"/>
      <c r="P261" s="82"/>
      <c r="Q261" s="82"/>
      <c r="R261" s="82"/>
      <c r="S261" s="82"/>
      <c r="T261" s="82"/>
      <c r="U261" s="82"/>
      <c r="V261" s="82"/>
    </row>
    <row r="262" spans="11:22" ht="12.75">
      <c r="K262" s="81"/>
      <c r="L262" s="81"/>
      <c r="M262" s="82"/>
      <c r="N262" s="82"/>
      <c r="O262" s="82"/>
      <c r="P262" s="82"/>
      <c r="Q262" s="82"/>
      <c r="R262" s="82"/>
      <c r="S262" s="82"/>
      <c r="T262" s="82"/>
      <c r="U262" s="82"/>
      <c r="V262" s="82"/>
    </row>
    <row r="263" spans="11:22" ht="12.75">
      <c r="K263" s="81"/>
      <c r="L263" s="81"/>
      <c r="M263" s="82"/>
      <c r="N263" s="82"/>
      <c r="O263" s="82"/>
      <c r="P263" s="82"/>
      <c r="Q263" s="82"/>
      <c r="R263" s="82"/>
      <c r="S263" s="82"/>
      <c r="T263" s="82"/>
      <c r="U263" s="82"/>
      <c r="V263" s="82"/>
    </row>
    <row r="264" spans="11:22" ht="12.75">
      <c r="K264" s="81"/>
      <c r="L264" s="81"/>
      <c r="M264" s="82"/>
      <c r="N264" s="82"/>
      <c r="O264" s="82"/>
      <c r="P264" s="82"/>
      <c r="Q264" s="82"/>
      <c r="R264" s="82"/>
      <c r="S264" s="82"/>
      <c r="T264" s="82"/>
      <c r="U264" s="82"/>
      <c r="V264" s="82"/>
    </row>
    <row r="265" spans="11:22" ht="12.75">
      <c r="K265" s="81"/>
      <c r="L265" s="81"/>
      <c r="M265" s="82"/>
      <c r="N265" s="82"/>
      <c r="O265" s="82"/>
      <c r="P265" s="82"/>
      <c r="Q265" s="82"/>
      <c r="R265" s="82"/>
      <c r="S265" s="82"/>
      <c r="T265" s="82"/>
      <c r="U265" s="82"/>
      <c r="V265" s="82"/>
    </row>
    <row r="266" spans="11:22" ht="12.75">
      <c r="K266" s="81"/>
      <c r="L266" s="81"/>
      <c r="M266" s="82"/>
      <c r="N266" s="82"/>
      <c r="O266" s="82"/>
      <c r="P266" s="82"/>
      <c r="Q266" s="82"/>
      <c r="R266" s="82"/>
      <c r="S266" s="82"/>
      <c r="T266" s="82"/>
      <c r="U266" s="82"/>
      <c r="V266" s="82"/>
    </row>
    <row r="267" spans="11:22" ht="12.75">
      <c r="K267" s="81"/>
      <c r="L267" s="81"/>
      <c r="M267" s="82"/>
      <c r="N267" s="82"/>
      <c r="O267" s="82"/>
      <c r="P267" s="82"/>
      <c r="Q267" s="82"/>
      <c r="R267" s="82"/>
      <c r="S267" s="82"/>
      <c r="T267" s="82"/>
      <c r="U267" s="82"/>
      <c r="V267" s="82"/>
    </row>
    <row r="268" spans="11:22" ht="12.75">
      <c r="K268" s="81"/>
      <c r="L268" s="81"/>
      <c r="M268" s="82"/>
      <c r="N268" s="82"/>
      <c r="O268" s="82"/>
      <c r="P268" s="82"/>
      <c r="Q268" s="82"/>
      <c r="R268" s="82"/>
      <c r="S268" s="82"/>
      <c r="T268" s="82"/>
      <c r="U268" s="82"/>
      <c r="V268" s="82"/>
    </row>
    <row r="269" spans="11:22" ht="12.75">
      <c r="K269" s="81"/>
      <c r="L269" s="81"/>
      <c r="M269" s="82"/>
      <c r="N269" s="82"/>
      <c r="O269" s="82"/>
      <c r="P269" s="82"/>
      <c r="Q269" s="82"/>
      <c r="R269" s="82"/>
      <c r="S269" s="82"/>
      <c r="T269" s="82"/>
      <c r="U269" s="82"/>
      <c r="V269" s="82"/>
    </row>
    <row r="270" spans="11:22" ht="12.75">
      <c r="K270" s="81"/>
      <c r="L270" s="81"/>
      <c r="M270" s="82"/>
      <c r="N270" s="82"/>
      <c r="O270" s="82"/>
      <c r="P270" s="82"/>
      <c r="Q270" s="82"/>
      <c r="R270" s="82"/>
      <c r="S270" s="82"/>
      <c r="T270" s="82"/>
      <c r="U270" s="82"/>
      <c r="V270" s="82"/>
    </row>
    <row r="271" spans="11:22" ht="12.75">
      <c r="K271" s="81"/>
      <c r="L271" s="81"/>
      <c r="M271" s="82"/>
      <c r="N271" s="82"/>
      <c r="O271" s="82"/>
      <c r="P271" s="82"/>
      <c r="Q271" s="82"/>
      <c r="R271" s="82"/>
      <c r="S271" s="82"/>
      <c r="T271" s="82"/>
      <c r="U271" s="82"/>
      <c r="V271" s="82"/>
    </row>
    <row r="272" spans="11:22" ht="12.75">
      <c r="K272" s="81"/>
      <c r="L272" s="81"/>
      <c r="M272" s="82"/>
      <c r="N272" s="82"/>
      <c r="O272" s="82"/>
      <c r="P272" s="82"/>
      <c r="Q272" s="82"/>
      <c r="R272" s="82"/>
      <c r="S272" s="82"/>
      <c r="T272" s="82"/>
      <c r="U272" s="82"/>
      <c r="V272" s="82"/>
    </row>
    <row r="273" spans="11:22" ht="12.75">
      <c r="K273" s="81"/>
      <c r="L273" s="81"/>
      <c r="M273" s="82"/>
      <c r="N273" s="82"/>
      <c r="O273" s="82"/>
      <c r="P273" s="82"/>
      <c r="Q273" s="82"/>
      <c r="R273" s="82"/>
      <c r="S273" s="82"/>
      <c r="T273" s="82"/>
      <c r="U273" s="82"/>
      <c r="V273" s="82"/>
    </row>
    <row r="274" spans="11:22" ht="12.75">
      <c r="K274" s="81"/>
      <c r="L274" s="81"/>
      <c r="M274" s="82"/>
      <c r="N274" s="82"/>
      <c r="O274" s="82"/>
      <c r="P274" s="82"/>
      <c r="Q274" s="82"/>
      <c r="R274" s="82"/>
      <c r="S274" s="82"/>
      <c r="T274" s="82"/>
      <c r="U274" s="82"/>
      <c r="V274" s="82"/>
    </row>
    <row r="275" spans="11:22" ht="12.75">
      <c r="K275" s="81"/>
      <c r="L275" s="81"/>
      <c r="M275" s="82"/>
      <c r="N275" s="82"/>
      <c r="O275" s="82"/>
      <c r="P275" s="82"/>
      <c r="Q275" s="82"/>
      <c r="R275" s="82"/>
      <c r="S275" s="82"/>
      <c r="T275" s="82"/>
      <c r="U275" s="82"/>
      <c r="V275" s="82"/>
    </row>
    <row r="276" spans="11:22" ht="12.75">
      <c r="K276" s="81"/>
      <c r="L276" s="81"/>
      <c r="M276" s="82"/>
      <c r="N276" s="82"/>
      <c r="O276" s="82"/>
      <c r="P276" s="82"/>
      <c r="Q276" s="82"/>
      <c r="R276" s="82"/>
      <c r="S276" s="82"/>
      <c r="T276" s="82"/>
      <c r="U276" s="82"/>
      <c r="V276" s="82"/>
    </row>
    <row r="277" spans="11:22" ht="12.75">
      <c r="K277" s="81"/>
      <c r="L277" s="81"/>
      <c r="M277" s="82"/>
      <c r="N277" s="82"/>
      <c r="O277" s="82"/>
      <c r="P277" s="82"/>
      <c r="Q277" s="82"/>
      <c r="R277" s="82"/>
      <c r="S277" s="82"/>
      <c r="T277" s="82"/>
      <c r="U277" s="82"/>
      <c r="V277" s="82"/>
    </row>
    <row r="278" spans="11:22" ht="12.75">
      <c r="K278" s="81"/>
      <c r="L278" s="81"/>
      <c r="M278" s="82"/>
      <c r="N278" s="82"/>
      <c r="O278" s="82"/>
      <c r="P278" s="82"/>
      <c r="Q278" s="82"/>
      <c r="R278" s="82"/>
      <c r="S278" s="82"/>
      <c r="T278" s="82"/>
      <c r="U278" s="82"/>
      <c r="V278" s="82"/>
    </row>
    <row r="279" spans="11:22" ht="12.75">
      <c r="K279" s="81"/>
      <c r="L279" s="81"/>
      <c r="M279" s="82"/>
      <c r="N279" s="82"/>
      <c r="O279" s="82"/>
      <c r="P279" s="82"/>
      <c r="Q279" s="82"/>
      <c r="R279" s="82"/>
      <c r="S279" s="82"/>
      <c r="T279" s="82"/>
      <c r="U279" s="82"/>
      <c r="V279" s="82"/>
    </row>
    <row r="280" spans="11:22" ht="12.75">
      <c r="K280" s="81"/>
      <c r="L280" s="81"/>
      <c r="M280" s="82"/>
      <c r="N280" s="82"/>
      <c r="O280" s="82"/>
      <c r="P280" s="82"/>
      <c r="Q280" s="82"/>
      <c r="R280" s="82"/>
      <c r="S280" s="82"/>
      <c r="T280" s="82"/>
      <c r="U280" s="82"/>
      <c r="V280" s="82"/>
    </row>
    <row r="281" spans="11:22" ht="12.75">
      <c r="K281" s="81"/>
      <c r="L281" s="81"/>
      <c r="M281" s="82"/>
      <c r="N281" s="82"/>
      <c r="O281" s="82"/>
      <c r="P281" s="82"/>
      <c r="Q281" s="82"/>
      <c r="R281" s="82"/>
      <c r="S281" s="82"/>
      <c r="T281" s="82"/>
      <c r="U281" s="82"/>
      <c r="V281" s="82"/>
    </row>
    <row r="282" spans="11:22" ht="12.75">
      <c r="K282" s="81"/>
      <c r="L282" s="81"/>
      <c r="M282" s="82"/>
      <c r="N282" s="82"/>
      <c r="O282" s="82"/>
      <c r="P282" s="82"/>
      <c r="Q282" s="82"/>
      <c r="R282" s="82"/>
      <c r="S282" s="82"/>
      <c r="T282" s="82"/>
      <c r="U282" s="82"/>
      <c r="V282" s="82"/>
    </row>
    <row r="283" spans="11:22" ht="12.75">
      <c r="K283" s="81"/>
      <c r="L283" s="81"/>
      <c r="M283" s="82"/>
      <c r="N283" s="82"/>
      <c r="O283" s="82"/>
      <c r="P283" s="82"/>
      <c r="Q283" s="82"/>
      <c r="R283" s="82"/>
      <c r="S283" s="82"/>
      <c r="T283" s="82"/>
      <c r="U283" s="82"/>
      <c r="V283" s="82"/>
    </row>
    <row r="284" spans="11:22" ht="12.75">
      <c r="K284" s="81"/>
      <c r="L284" s="81"/>
      <c r="M284" s="82"/>
      <c r="N284" s="82"/>
      <c r="O284" s="82"/>
      <c r="P284" s="82"/>
      <c r="Q284" s="82"/>
      <c r="R284" s="82"/>
      <c r="S284" s="82"/>
      <c r="T284" s="82"/>
      <c r="U284" s="82"/>
      <c r="V284" s="82"/>
    </row>
    <row r="285" spans="11:22" ht="12.75">
      <c r="K285" s="81"/>
      <c r="L285" s="81"/>
      <c r="M285" s="82"/>
      <c r="N285" s="82"/>
      <c r="O285" s="82"/>
      <c r="P285" s="82"/>
      <c r="Q285" s="82"/>
      <c r="R285" s="82"/>
      <c r="S285" s="82"/>
      <c r="T285" s="82"/>
      <c r="U285" s="82"/>
      <c r="V285" s="82"/>
    </row>
    <row r="286" spans="11:22" ht="12.75">
      <c r="K286" s="81"/>
      <c r="L286" s="81"/>
      <c r="M286" s="82"/>
      <c r="N286" s="82"/>
      <c r="O286" s="82"/>
      <c r="P286" s="82"/>
      <c r="Q286" s="82"/>
      <c r="R286" s="82"/>
      <c r="S286" s="82"/>
      <c r="T286" s="82"/>
      <c r="U286" s="82"/>
      <c r="V286" s="82"/>
    </row>
    <row r="287" spans="11:22" ht="12.75">
      <c r="K287" s="81"/>
      <c r="L287" s="81"/>
      <c r="M287" s="82"/>
      <c r="N287" s="82"/>
      <c r="O287" s="82"/>
      <c r="P287" s="82"/>
      <c r="Q287" s="82"/>
      <c r="R287" s="82"/>
      <c r="S287" s="82"/>
      <c r="T287" s="82"/>
      <c r="U287" s="82"/>
      <c r="V287" s="82"/>
    </row>
    <row r="288" spans="11:22" ht="12.75">
      <c r="K288" s="81"/>
      <c r="L288" s="81"/>
      <c r="M288" s="82"/>
      <c r="N288" s="82"/>
      <c r="O288" s="82"/>
      <c r="P288" s="82"/>
      <c r="Q288" s="82"/>
      <c r="R288" s="82"/>
      <c r="S288" s="82"/>
      <c r="T288" s="82"/>
      <c r="U288" s="82"/>
      <c r="V288" s="82"/>
    </row>
    <row r="289" spans="11:22" ht="12.75">
      <c r="K289" s="81"/>
      <c r="L289" s="81"/>
      <c r="M289" s="82"/>
      <c r="N289" s="82"/>
      <c r="O289" s="82"/>
      <c r="P289" s="82"/>
      <c r="Q289" s="82"/>
      <c r="R289" s="82"/>
      <c r="S289" s="82"/>
      <c r="T289" s="82"/>
      <c r="U289" s="82"/>
      <c r="V289" s="82"/>
    </row>
    <row r="290" spans="11:22" ht="12.75">
      <c r="K290" s="81"/>
      <c r="L290" s="81"/>
      <c r="M290" s="82"/>
      <c r="N290" s="82"/>
      <c r="O290" s="82"/>
      <c r="P290" s="82"/>
      <c r="Q290" s="82"/>
      <c r="R290" s="82"/>
      <c r="S290" s="82"/>
      <c r="T290" s="82"/>
      <c r="U290" s="82"/>
      <c r="V290" s="82"/>
    </row>
    <row r="291" spans="11:22" ht="12.75">
      <c r="K291" s="81"/>
      <c r="L291" s="81"/>
      <c r="M291" s="82"/>
      <c r="N291" s="82"/>
      <c r="O291" s="82"/>
      <c r="P291" s="82"/>
      <c r="Q291" s="82"/>
      <c r="R291" s="82"/>
      <c r="S291" s="82"/>
      <c r="T291" s="82"/>
      <c r="U291" s="82"/>
      <c r="V291" s="82"/>
    </row>
    <row r="292" spans="11:22" ht="12.75">
      <c r="K292" s="81"/>
      <c r="L292" s="81"/>
      <c r="M292" s="82"/>
      <c r="N292" s="82"/>
      <c r="O292" s="82"/>
      <c r="P292" s="82"/>
      <c r="Q292" s="82"/>
      <c r="R292" s="82"/>
      <c r="S292" s="82"/>
      <c r="T292" s="82"/>
      <c r="U292" s="82"/>
      <c r="V292" s="82"/>
    </row>
    <row r="293" spans="11:22" ht="12.75">
      <c r="K293" s="81"/>
      <c r="L293" s="81"/>
      <c r="M293" s="82"/>
      <c r="N293" s="82"/>
      <c r="O293" s="82"/>
      <c r="P293" s="82"/>
      <c r="Q293" s="82"/>
      <c r="R293" s="82"/>
      <c r="S293" s="82"/>
      <c r="T293" s="82"/>
      <c r="U293" s="82"/>
      <c r="V293" s="82"/>
    </row>
    <row r="294" spans="11:22" ht="12.75">
      <c r="K294" s="81"/>
      <c r="L294" s="81"/>
      <c r="M294" s="82"/>
      <c r="N294" s="82"/>
      <c r="O294" s="82"/>
      <c r="P294" s="82"/>
      <c r="Q294" s="82"/>
      <c r="R294" s="82"/>
      <c r="S294" s="82"/>
      <c r="T294" s="82"/>
      <c r="U294" s="82"/>
      <c r="V294" s="82"/>
    </row>
    <row r="295" spans="11:22" ht="12.75">
      <c r="K295" s="81"/>
      <c r="L295" s="81"/>
      <c r="M295" s="82"/>
      <c r="N295" s="82"/>
      <c r="O295" s="82"/>
      <c r="P295" s="82"/>
      <c r="Q295" s="82"/>
      <c r="R295" s="82"/>
      <c r="S295" s="82"/>
      <c r="T295" s="82"/>
      <c r="U295" s="82"/>
      <c r="V295" s="82"/>
    </row>
    <row r="296" spans="11:22" ht="12.75">
      <c r="K296" s="81"/>
      <c r="L296" s="81"/>
      <c r="M296" s="82"/>
      <c r="N296" s="82"/>
      <c r="O296" s="82"/>
      <c r="P296" s="82"/>
      <c r="Q296" s="82"/>
      <c r="R296" s="82"/>
      <c r="S296" s="82"/>
      <c r="T296" s="82"/>
      <c r="U296" s="82"/>
      <c r="V296" s="82"/>
    </row>
    <row r="297" spans="11:22" ht="12.75">
      <c r="K297" s="81"/>
      <c r="L297" s="81"/>
      <c r="M297" s="82"/>
      <c r="N297" s="82"/>
      <c r="O297" s="82"/>
      <c r="P297" s="82"/>
      <c r="Q297" s="82"/>
      <c r="R297" s="82"/>
      <c r="S297" s="82"/>
      <c r="T297" s="82"/>
      <c r="U297" s="82"/>
      <c r="V297" s="82"/>
    </row>
    <row r="298" spans="11:22" ht="12.75">
      <c r="K298" s="81"/>
      <c r="L298" s="81"/>
      <c r="M298" s="82"/>
      <c r="N298" s="82"/>
      <c r="O298" s="82"/>
      <c r="P298" s="82"/>
      <c r="Q298" s="82"/>
      <c r="R298" s="82"/>
      <c r="S298" s="82"/>
      <c r="T298" s="82"/>
      <c r="U298" s="82"/>
      <c r="V298" s="82"/>
    </row>
    <row r="299" spans="11:22" ht="12.75">
      <c r="K299" s="81"/>
      <c r="L299" s="81"/>
      <c r="M299" s="82"/>
      <c r="N299" s="82"/>
      <c r="O299" s="82"/>
      <c r="P299" s="82"/>
      <c r="Q299" s="82"/>
      <c r="R299" s="82"/>
      <c r="S299" s="82"/>
      <c r="T299" s="82"/>
      <c r="U299" s="82"/>
      <c r="V299" s="82"/>
    </row>
    <row r="300" spans="11:22" ht="12.75">
      <c r="K300" s="81"/>
      <c r="L300" s="81"/>
      <c r="M300" s="82"/>
      <c r="N300" s="82"/>
      <c r="O300" s="82"/>
      <c r="P300" s="82"/>
      <c r="Q300" s="82"/>
      <c r="R300" s="82"/>
      <c r="S300" s="82"/>
      <c r="T300" s="82"/>
      <c r="U300" s="82"/>
      <c r="V300" s="82"/>
    </row>
    <row r="301" spans="11:22" ht="12.75">
      <c r="K301" s="81"/>
      <c r="L301" s="81"/>
      <c r="M301" s="82"/>
      <c r="N301" s="82"/>
      <c r="O301" s="82"/>
      <c r="P301" s="82"/>
      <c r="Q301" s="82"/>
      <c r="R301" s="82"/>
      <c r="S301" s="82"/>
      <c r="T301" s="82"/>
      <c r="U301" s="82"/>
      <c r="V301" s="82"/>
    </row>
    <row r="302" spans="11:22" ht="12.75">
      <c r="K302" s="81"/>
      <c r="L302" s="81"/>
      <c r="M302" s="82"/>
      <c r="N302" s="82"/>
      <c r="O302" s="82"/>
      <c r="P302" s="82"/>
      <c r="Q302" s="82"/>
      <c r="R302" s="82"/>
      <c r="S302" s="82"/>
      <c r="T302" s="82"/>
      <c r="U302" s="82"/>
      <c r="V302" s="82"/>
    </row>
    <row r="303" spans="11:22" ht="12.75">
      <c r="K303" s="81"/>
      <c r="L303" s="81"/>
      <c r="M303" s="82"/>
      <c r="N303" s="82"/>
      <c r="O303" s="82"/>
      <c r="P303" s="82"/>
      <c r="Q303" s="82"/>
      <c r="R303" s="82"/>
      <c r="S303" s="82"/>
      <c r="T303" s="82"/>
      <c r="U303" s="82"/>
      <c r="V303" s="82"/>
    </row>
    <row r="304" spans="11:22" ht="12.75">
      <c r="K304" s="81"/>
      <c r="L304" s="81"/>
      <c r="M304" s="82"/>
      <c r="N304" s="82"/>
      <c r="O304" s="82"/>
      <c r="P304" s="82"/>
      <c r="Q304" s="82"/>
      <c r="R304" s="82"/>
      <c r="S304" s="82"/>
      <c r="T304" s="82"/>
      <c r="U304" s="82"/>
      <c r="V304" s="82"/>
    </row>
    <row r="305" spans="11:22" ht="12.75">
      <c r="K305" s="81"/>
      <c r="L305" s="81"/>
      <c r="M305" s="82"/>
      <c r="N305" s="82"/>
      <c r="O305" s="82"/>
      <c r="P305" s="82"/>
      <c r="Q305" s="82"/>
      <c r="R305" s="82"/>
      <c r="S305" s="82"/>
      <c r="T305" s="82"/>
      <c r="U305" s="82"/>
      <c r="V305" s="82"/>
    </row>
    <row r="306" spans="11:22" ht="12.75">
      <c r="K306" s="81"/>
      <c r="L306" s="81"/>
      <c r="M306" s="82"/>
      <c r="N306" s="82"/>
      <c r="O306" s="82"/>
      <c r="P306" s="82"/>
      <c r="Q306" s="82"/>
      <c r="R306" s="82"/>
      <c r="S306" s="82"/>
      <c r="T306" s="82"/>
      <c r="U306" s="82"/>
      <c r="V306" s="82"/>
    </row>
    <row r="307" spans="11:22" ht="12.75">
      <c r="K307" s="81"/>
      <c r="L307" s="81"/>
      <c r="M307" s="82"/>
      <c r="N307" s="82"/>
      <c r="O307" s="82"/>
      <c r="P307" s="82"/>
      <c r="Q307" s="82"/>
      <c r="R307" s="82"/>
      <c r="S307" s="82"/>
      <c r="T307" s="82"/>
      <c r="U307" s="82"/>
      <c r="V307" s="82"/>
    </row>
    <row r="308" spans="11:22" ht="12.75">
      <c r="K308" s="81"/>
      <c r="L308" s="81"/>
      <c r="M308" s="82"/>
      <c r="N308" s="82"/>
      <c r="O308" s="82"/>
      <c r="P308" s="82"/>
      <c r="Q308" s="82"/>
      <c r="R308" s="82"/>
      <c r="S308" s="82"/>
      <c r="T308" s="82"/>
      <c r="U308" s="82"/>
      <c r="V308" s="82"/>
    </row>
    <row r="309" spans="11:22" ht="12.75">
      <c r="K309" s="81"/>
      <c r="L309" s="81"/>
      <c r="M309" s="82"/>
      <c r="N309" s="82"/>
      <c r="O309" s="82"/>
      <c r="P309" s="82"/>
      <c r="Q309" s="82"/>
      <c r="R309" s="82"/>
      <c r="S309" s="82"/>
      <c r="T309" s="82"/>
      <c r="U309" s="82"/>
      <c r="V309" s="82"/>
    </row>
    <row r="310" spans="11:22" ht="12.75">
      <c r="K310" s="81"/>
      <c r="L310" s="81"/>
      <c r="M310" s="82"/>
      <c r="N310" s="82"/>
      <c r="O310" s="82"/>
      <c r="P310" s="82"/>
      <c r="Q310" s="82"/>
      <c r="R310" s="82"/>
      <c r="S310" s="82"/>
      <c r="T310" s="82"/>
      <c r="U310" s="82"/>
      <c r="V310" s="82"/>
    </row>
    <row r="311" spans="11:22" ht="12.75">
      <c r="K311" s="81"/>
      <c r="L311" s="81"/>
      <c r="M311" s="82"/>
      <c r="N311" s="82"/>
      <c r="O311" s="82"/>
      <c r="P311" s="82"/>
      <c r="Q311" s="82"/>
      <c r="R311" s="82"/>
      <c r="S311" s="82"/>
      <c r="T311" s="82"/>
      <c r="U311" s="82"/>
      <c r="V311" s="82"/>
    </row>
    <row r="312" spans="11:22" ht="12.75">
      <c r="K312" s="81"/>
      <c r="L312" s="81"/>
      <c r="M312" s="82"/>
      <c r="N312" s="82"/>
      <c r="O312" s="82"/>
      <c r="P312" s="82"/>
      <c r="Q312" s="82"/>
      <c r="R312" s="82"/>
      <c r="S312" s="82"/>
      <c r="T312" s="82"/>
      <c r="U312" s="82"/>
      <c r="V312" s="82"/>
    </row>
    <row r="313" spans="11:22" ht="12.75">
      <c r="K313" s="81"/>
      <c r="L313" s="81"/>
      <c r="M313" s="82"/>
      <c r="N313" s="82"/>
      <c r="O313" s="82"/>
      <c r="P313" s="82"/>
      <c r="Q313" s="82"/>
      <c r="R313" s="82"/>
      <c r="S313" s="82"/>
      <c r="T313" s="82"/>
      <c r="U313" s="82"/>
      <c r="V313" s="82"/>
    </row>
    <row r="314" spans="11:22" ht="12.75">
      <c r="K314" s="81"/>
      <c r="L314" s="81"/>
      <c r="M314" s="82"/>
      <c r="N314" s="82"/>
      <c r="O314" s="82"/>
      <c r="P314" s="82"/>
      <c r="Q314" s="82"/>
      <c r="R314" s="82"/>
      <c r="S314" s="82"/>
      <c r="T314" s="82"/>
      <c r="U314" s="82"/>
      <c r="V314" s="82"/>
    </row>
    <row r="315" spans="11:22" ht="12.75">
      <c r="K315" s="81"/>
      <c r="L315" s="81"/>
      <c r="M315" s="82"/>
      <c r="N315" s="82"/>
      <c r="O315" s="82"/>
      <c r="P315" s="82"/>
      <c r="Q315" s="82"/>
      <c r="R315" s="82"/>
      <c r="S315" s="82"/>
      <c r="T315" s="82"/>
      <c r="U315" s="82"/>
      <c r="V315" s="82"/>
    </row>
    <row r="316" spans="11:22" ht="12.75">
      <c r="K316" s="81"/>
      <c r="L316" s="81"/>
      <c r="M316" s="82"/>
      <c r="N316" s="82"/>
      <c r="O316" s="82"/>
      <c r="P316" s="82"/>
      <c r="Q316" s="82"/>
      <c r="R316" s="82"/>
      <c r="S316" s="82"/>
      <c r="T316" s="82"/>
      <c r="U316" s="82"/>
      <c r="V316" s="82"/>
    </row>
    <row r="317" spans="11:22" ht="12.75">
      <c r="K317" s="81"/>
      <c r="L317" s="81"/>
      <c r="M317" s="82"/>
      <c r="N317" s="82"/>
      <c r="O317" s="82"/>
      <c r="P317" s="82"/>
      <c r="Q317" s="82"/>
      <c r="R317" s="82"/>
      <c r="S317" s="82"/>
      <c r="T317" s="82"/>
      <c r="U317" s="82"/>
      <c r="V317" s="82"/>
    </row>
    <row r="318" spans="11:22" ht="12.75">
      <c r="K318" s="81"/>
      <c r="L318" s="81"/>
      <c r="M318" s="82"/>
      <c r="N318" s="82"/>
      <c r="O318" s="82"/>
      <c r="P318" s="82"/>
      <c r="Q318" s="82"/>
      <c r="R318" s="82"/>
      <c r="S318" s="82"/>
      <c r="T318" s="82"/>
      <c r="U318" s="82"/>
      <c r="V318" s="82"/>
    </row>
    <row r="319" spans="11:22" ht="12.75">
      <c r="K319" s="81"/>
      <c r="L319" s="81"/>
      <c r="M319" s="82"/>
      <c r="N319" s="82"/>
      <c r="O319" s="82"/>
      <c r="P319" s="82"/>
      <c r="Q319" s="82"/>
      <c r="R319" s="82"/>
      <c r="S319" s="82"/>
      <c r="T319" s="82"/>
      <c r="U319" s="82"/>
      <c r="V319" s="82"/>
    </row>
    <row r="320" spans="11:22" ht="12.75">
      <c r="K320" s="81"/>
      <c r="L320" s="81"/>
      <c r="M320" s="82"/>
      <c r="N320" s="82"/>
      <c r="O320" s="82"/>
      <c r="P320" s="82"/>
      <c r="Q320" s="82"/>
      <c r="R320" s="82"/>
      <c r="S320" s="82"/>
      <c r="T320" s="82"/>
      <c r="U320" s="82"/>
      <c r="V320" s="82"/>
    </row>
    <row r="321" spans="11:22" ht="12.75">
      <c r="K321" s="81"/>
      <c r="L321" s="81"/>
      <c r="M321" s="82"/>
      <c r="N321" s="82"/>
      <c r="O321" s="82"/>
      <c r="P321" s="82"/>
      <c r="Q321" s="82"/>
      <c r="R321" s="82"/>
      <c r="S321" s="82"/>
      <c r="T321" s="82"/>
      <c r="U321" s="82"/>
      <c r="V321" s="82"/>
    </row>
    <row r="322" spans="11:22" ht="12.75">
      <c r="K322" s="81"/>
      <c r="L322" s="81"/>
      <c r="M322" s="82"/>
      <c r="N322" s="82"/>
      <c r="O322" s="82"/>
      <c r="P322" s="82"/>
      <c r="Q322" s="82"/>
      <c r="R322" s="82"/>
      <c r="S322" s="82"/>
      <c r="T322" s="82"/>
      <c r="U322" s="82"/>
      <c r="V322" s="82"/>
    </row>
    <row r="323" spans="11:22" ht="12.75">
      <c r="K323" s="81"/>
      <c r="L323" s="81"/>
      <c r="M323" s="82"/>
      <c r="N323" s="82"/>
      <c r="O323" s="82"/>
      <c r="P323" s="82"/>
      <c r="Q323" s="82"/>
      <c r="R323" s="82"/>
      <c r="S323" s="82"/>
      <c r="T323" s="82"/>
      <c r="U323" s="82"/>
      <c r="V323" s="82"/>
    </row>
    <row r="324" spans="11:22" ht="12.75">
      <c r="K324" s="81"/>
      <c r="L324" s="81"/>
      <c r="M324" s="82"/>
      <c r="N324" s="82"/>
      <c r="O324" s="82"/>
      <c r="P324" s="82"/>
      <c r="Q324" s="82"/>
      <c r="R324" s="82"/>
      <c r="S324" s="82"/>
      <c r="T324" s="82"/>
      <c r="U324" s="82"/>
      <c r="V324" s="82"/>
    </row>
    <row r="325" spans="11:22" ht="12.75">
      <c r="K325" s="81"/>
      <c r="L325" s="81"/>
      <c r="M325" s="82"/>
      <c r="N325" s="82"/>
      <c r="O325" s="82"/>
      <c r="P325" s="82"/>
      <c r="Q325" s="82"/>
      <c r="R325" s="82"/>
      <c r="S325" s="82"/>
      <c r="T325" s="82"/>
      <c r="U325" s="82"/>
      <c r="V325" s="82"/>
    </row>
    <row r="326" spans="11:22" ht="12.75">
      <c r="K326" s="81"/>
      <c r="L326" s="81"/>
      <c r="M326" s="82"/>
      <c r="N326" s="82"/>
      <c r="O326" s="82"/>
      <c r="P326" s="82"/>
      <c r="Q326" s="82"/>
      <c r="R326" s="82"/>
      <c r="S326" s="82"/>
      <c r="T326" s="82"/>
      <c r="U326" s="82"/>
      <c r="V326" s="82"/>
    </row>
    <row r="327" spans="11:22" ht="12.75">
      <c r="K327" s="81"/>
      <c r="L327" s="81"/>
      <c r="M327" s="82"/>
      <c r="N327" s="82"/>
      <c r="O327" s="82"/>
      <c r="P327" s="82"/>
      <c r="Q327" s="82"/>
      <c r="R327" s="82"/>
      <c r="S327" s="82"/>
      <c r="T327" s="82"/>
      <c r="U327" s="82"/>
      <c r="V327" s="82"/>
    </row>
    <row r="328" spans="11:22" ht="12.75">
      <c r="K328" s="81"/>
      <c r="L328" s="81"/>
      <c r="M328" s="82"/>
      <c r="N328" s="82"/>
      <c r="O328" s="82"/>
      <c r="P328" s="82"/>
      <c r="Q328" s="82"/>
      <c r="R328" s="82"/>
      <c r="S328" s="82"/>
      <c r="T328" s="82"/>
      <c r="U328" s="82"/>
      <c r="V328" s="82"/>
    </row>
    <row r="329" spans="11:22" ht="12.75">
      <c r="K329" s="81"/>
      <c r="L329" s="81"/>
      <c r="M329" s="82"/>
      <c r="N329" s="82"/>
      <c r="O329" s="82"/>
      <c r="P329" s="82"/>
      <c r="Q329" s="82"/>
      <c r="R329" s="82"/>
      <c r="S329" s="82"/>
      <c r="T329" s="82"/>
      <c r="U329" s="82"/>
      <c r="V329" s="82"/>
    </row>
    <row r="330" spans="11:22" ht="12.75">
      <c r="K330" s="81"/>
      <c r="L330" s="81"/>
      <c r="M330" s="82"/>
      <c r="N330" s="82"/>
      <c r="O330" s="82"/>
      <c r="P330" s="82"/>
      <c r="Q330" s="82"/>
      <c r="R330" s="82"/>
      <c r="S330" s="82"/>
      <c r="T330" s="82"/>
      <c r="U330" s="82"/>
      <c r="V330" s="82"/>
    </row>
    <row r="331" spans="11:22" ht="12.75">
      <c r="K331" s="81"/>
      <c r="L331" s="81"/>
      <c r="M331" s="82"/>
      <c r="N331" s="82"/>
      <c r="O331" s="82"/>
      <c r="P331" s="82"/>
      <c r="Q331" s="82"/>
      <c r="R331" s="82"/>
      <c r="S331" s="82"/>
      <c r="T331" s="82"/>
      <c r="U331" s="82"/>
      <c r="V331" s="82"/>
    </row>
    <row r="332" spans="11:22" ht="12.75">
      <c r="K332" s="81"/>
      <c r="L332" s="81"/>
      <c r="M332" s="82"/>
      <c r="N332" s="82"/>
      <c r="O332" s="82"/>
      <c r="P332" s="82"/>
      <c r="Q332" s="82"/>
      <c r="R332" s="82"/>
      <c r="S332" s="82"/>
      <c r="T332" s="82"/>
      <c r="U332" s="82"/>
      <c r="V332" s="82"/>
    </row>
    <row r="333" spans="11:22" ht="12.75">
      <c r="K333" s="81"/>
      <c r="L333" s="81"/>
      <c r="M333" s="82"/>
      <c r="N333" s="82"/>
      <c r="O333" s="82"/>
      <c r="P333" s="82"/>
      <c r="Q333" s="82"/>
      <c r="R333" s="82"/>
      <c r="S333" s="82"/>
      <c r="T333" s="82"/>
      <c r="U333" s="82"/>
      <c r="V333" s="82"/>
    </row>
    <row r="334" spans="11:22" ht="12.75">
      <c r="K334" s="81"/>
      <c r="L334" s="81"/>
      <c r="M334" s="82"/>
      <c r="N334" s="82"/>
      <c r="O334" s="82"/>
      <c r="P334" s="82"/>
      <c r="Q334" s="82"/>
      <c r="R334" s="82"/>
      <c r="S334" s="82"/>
      <c r="T334" s="82"/>
      <c r="U334" s="82"/>
      <c r="V334" s="82"/>
    </row>
    <row r="335" spans="11:22" ht="12.75">
      <c r="K335" s="81"/>
      <c r="L335" s="81"/>
      <c r="M335" s="82"/>
      <c r="N335" s="82"/>
      <c r="O335" s="82"/>
      <c r="P335" s="82"/>
      <c r="Q335" s="82"/>
      <c r="R335" s="82"/>
      <c r="S335" s="82"/>
      <c r="T335" s="82"/>
      <c r="U335" s="82"/>
      <c r="V335" s="82"/>
    </row>
    <row r="336" spans="11:22" ht="12.75">
      <c r="K336" s="81"/>
      <c r="L336" s="81"/>
      <c r="M336" s="82"/>
      <c r="N336" s="82"/>
      <c r="O336" s="82"/>
      <c r="P336" s="82"/>
      <c r="Q336" s="82"/>
      <c r="R336" s="82"/>
      <c r="S336" s="82"/>
      <c r="T336" s="82"/>
      <c r="U336" s="82"/>
      <c r="V336" s="82"/>
    </row>
    <row r="337" spans="11:22" ht="12.75">
      <c r="K337" s="81"/>
      <c r="L337" s="81"/>
      <c r="M337" s="82"/>
      <c r="N337" s="82"/>
      <c r="O337" s="82"/>
      <c r="P337" s="82"/>
      <c r="Q337" s="82"/>
      <c r="R337" s="82"/>
      <c r="S337" s="82"/>
      <c r="T337" s="82"/>
      <c r="U337" s="82"/>
      <c r="V337" s="82"/>
    </row>
    <row r="338" spans="11:22" ht="12.75">
      <c r="K338" s="81"/>
      <c r="L338" s="81"/>
      <c r="M338" s="82"/>
      <c r="N338" s="82"/>
      <c r="O338" s="82"/>
      <c r="P338" s="82"/>
      <c r="Q338" s="82"/>
      <c r="R338" s="82"/>
      <c r="S338" s="82"/>
      <c r="T338" s="82"/>
      <c r="U338" s="82"/>
      <c r="V338" s="82"/>
    </row>
    <row r="339" spans="11:22" ht="12.75">
      <c r="K339" s="81"/>
      <c r="L339" s="81"/>
      <c r="M339" s="82"/>
      <c r="N339" s="82"/>
      <c r="O339" s="82"/>
      <c r="P339" s="82"/>
      <c r="Q339" s="82"/>
      <c r="R339" s="82"/>
      <c r="S339" s="82"/>
      <c r="T339" s="82"/>
      <c r="U339" s="82"/>
      <c r="V339" s="82"/>
    </row>
    <row r="340" spans="11:22" ht="12.75">
      <c r="K340" s="81"/>
      <c r="L340" s="81"/>
      <c r="M340" s="82"/>
      <c r="N340" s="82"/>
      <c r="O340" s="82"/>
      <c r="P340" s="82"/>
      <c r="Q340" s="82"/>
      <c r="R340" s="82"/>
      <c r="S340" s="82"/>
      <c r="T340" s="82"/>
      <c r="U340" s="82"/>
      <c r="V340" s="82"/>
    </row>
    <row r="341" spans="11:22" ht="12.75">
      <c r="K341" s="81"/>
      <c r="L341" s="81"/>
      <c r="M341" s="82"/>
      <c r="N341" s="82"/>
      <c r="O341" s="82"/>
      <c r="P341" s="82"/>
      <c r="Q341" s="82"/>
      <c r="R341" s="82"/>
      <c r="S341" s="82"/>
      <c r="T341" s="82"/>
      <c r="U341" s="82"/>
      <c r="V341" s="82"/>
    </row>
    <row r="342" spans="11:22" ht="12.75">
      <c r="K342" s="81"/>
      <c r="L342" s="81"/>
      <c r="M342" s="82"/>
      <c r="N342" s="82"/>
      <c r="O342" s="82"/>
      <c r="P342" s="82"/>
      <c r="Q342" s="82"/>
      <c r="R342" s="82"/>
      <c r="S342" s="82"/>
      <c r="T342" s="82"/>
      <c r="U342" s="82"/>
      <c r="V342" s="82"/>
    </row>
    <row r="343" spans="11:22" ht="12.75">
      <c r="K343" s="81"/>
      <c r="L343" s="81"/>
      <c r="M343" s="82"/>
      <c r="N343" s="82"/>
      <c r="O343" s="82"/>
      <c r="P343" s="82"/>
      <c r="Q343" s="82"/>
      <c r="R343" s="82"/>
      <c r="S343" s="82"/>
      <c r="T343" s="82"/>
      <c r="U343" s="82"/>
      <c r="V343" s="82"/>
    </row>
    <row r="344" spans="11:22" ht="12.75">
      <c r="K344" s="81"/>
      <c r="L344" s="81"/>
      <c r="M344" s="82"/>
      <c r="N344" s="82"/>
      <c r="O344" s="82"/>
      <c r="P344" s="82"/>
      <c r="Q344" s="82"/>
      <c r="R344" s="82"/>
      <c r="S344" s="82"/>
      <c r="T344" s="82"/>
      <c r="U344" s="82"/>
      <c r="V344" s="82"/>
    </row>
    <row r="345" spans="11:22" ht="12.75">
      <c r="K345" s="81"/>
      <c r="L345" s="81"/>
      <c r="M345" s="82"/>
      <c r="N345" s="82"/>
      <c r="O345" s="82"/>
      <c r="P345" s="82"/>
      <c r="Q345" s="82"/>
      <c r="R345" s="82"/>
      <c r="S345" s="82"/>
      <c r="T345" s="82"/>
      <c r="U345" s="82"/>
      <c r="V345" s="82"/>
    </row>
    <row r="346" spans="11:22" ht="12.75">
      <c r="K346" s="81"/>
      <c r="L346" s="81"/>
      <c r="M346" s="82"/>
      <c r="N346" s="82"/>
      <c r="O346" s="82"/>
      <c r="P346" s="82"/>
      <c r="Q346" s="82"/>
      <c r="R346" s="82"/>
      <c r="S346" s="82"/>
      <c r="T346" s="82"/>
      <c r="U346" s="82"/>
      <c r="V346" s="82"/>
    </row>
    <row r="347" spans="11:22" ht="12.75">
      <c r="K347" s="81"/>
      <c r="L347" s="81"/>
      <c r="M347" s="82"/>
      <c r="N347" s="82"/>
      <c r="O347" s="82"/>
      <c r="P347" s="82"/>
      <c r="Q347" s="82"/>
      <c r="R347" s="82"/>
      <c r="S347" s="82"/>
      <c r="T347" s="82"/>
      <c r="U347" s="82"/>
      <c r="V347" s="82"/>
    </row>
    <row r="348" spans="11:22" ht="12.75">
      <c r="K348" s="81"/>
      <c r="L348" s="81"/>
      <c r="M348" s="82"/>
      <c r="N348" s="82"/>
      <c r="O348" s="82"/>
      <c r="P348" s="82"/>
      <c r="Q348" s="82"/>
      <c r="R348" s="82"/>
      <c r="S348" s="82"/>
      <c r="T348" s="82"/>
      <c r="U348" s="82"/>
      <c r="V348" s="82"/>
    </row>
    <row r="349" spans="11:22" ht="12.75">
      <c r="K349" s="81"/>
      <c r="L349" s="81"/>
      <c r="M349" s="82"/>
      <c r="N349" s="82"/>
      <c r="O349" s="82"/>
      <c r="P349" s="82"/>
      <c r="Q349" s="82"/>
      <c r="R349" s="82"/>
      <c r="S349" s="82"/>
      <c r="T349" s="82"/>
      <c r="U349" s="82"/>
      <c r="V349" s="82"/>
    </row>
    <row r="350" spans="11:22" ht="12.75">
      <c r="K350" s="81"/>
      <c r="L350" s="81"/>
      <c r="M350" s="82"/>
      <c r="N350" s="82"/>
      <c r="O350" s="82"/>
      <c r="P350" s="82"/>
      <c r="Q350" s="82"/>
      <c r="R350" s="82"/>
      <c r="S350" s="82"/>
      <c r="T350" s="82"/>
      <c r="U350" s="82"/>
      <c r="V350" s="82"/>
    </row>
    <row r="351" spans="11:22" ht="12.75">
      <c r="K351" s="81"/>
      <c r="L351" s="81"/>
      <c r="M351" s="82"/>
      <c r="N351" s="82"/>
      <c r="O351" s="82"/>
      <c r="P351" s="82"/>
      <c r="Q351" s="82"/>
      <c r="R351" s="82"/>
      <c r="S351" s="82"/>
      <c r="T351" s="82"/>
      <c r="U351" s="82"/>
      <c r="V351" s="82"/>
    </row>
    <row r="352" spans="11:22" ht="12.75">
      <c r="K352" s="81"/>
      <c r="L352" s="81"/>
      <c r="M352" s="82"/>
      <c r="N352" s="82"/>
      <c r="O352" s="82"/>
      <c r="P352" s="82"/>
      <c r="Q352" s="82"/>
      <c r="R352" s="82"/>
      <c r="S352" s="82"/>
      <c r="T352" s="82"/>
      <c r="U352" s="82"/>
      <c r="V352" s="82"/>
    </row>
    <row r="353" spans="11:22" ht="12.75">
      <c r="K353" s="81"/>
      <c r="L353" s="81"/>
      <c r="M353" s="82"/>
      <c r="N353" s="82"/>
      <c r="O353" s="82"/>
      <c r="P353" s="82"/>
      <c r="Q353" s="82"/>
      <c r="R353" s="82"/>
      <c r="S353" s="82"/>
      <c r="T353" s="82"/>
      <c r="U353" s="82"/>
      <c r="V353" s="82"/>
    </row>
    <row r="354" spans="11:22" ht="12.75">
      <c r="K354" s="81"/>
      <c r="L354" s="81"/>
      <c r="M354" s="82"/>
      <c r="N354" s="82"/>
      <c r="O354" s="82"/>
      <c r="P354" s="82"/>
      <c r="Q354" s="82"/>
      <c r="R354" s="82"/>
      <c r="S354" s="82"/>
      <c r="T354" s="82"/>
      <c r="U354" s="82"/>
      <c r="V354" s="82"/>
    </row>
    <row r="355" spans="11:22" ht="12.75">
      <c r="K355" s="81"/>
      <c r="L355" s="81"/>
      <c r="M355" s="82"/>
      <c r="N355" s="82"/>
      <c r="O355" s="82"/>
      <c r="P355" s="82"/>
      <c r="Q355" s="82"/>
      <c r="R355" s="82"/>
      <c r="S355" s="82"/>
      <c r="T355" s="82"/>
      <c r="U355" s="82"/>
      <c r="V355" s="82"/>
    </row>
    <row r="356" spans="11:22" ht="12.75">
      <c r="K356" s="81"/>
      <c r="L356" s="81"/>
      <c r="M356" s="82"/>
      <c r="N356" s="82"/>
      <c r="O356" s="82"/>
      <c r="P356" s="82"/>
      <c r="Q356" s="82"/>
      <c r="R356" s="82"/>
      <c r="S356" s="82"/>
      <c r="T356" s="82"/>
      <c r="U356" s="82"/>
      <c r="V356" s="82"/>
    </row>
    <row r="357" spans="11:22" ht="12.75">
      <c r="K357" s="81"/>
      <c r="L357" s="81"/>
      <c r="M357" s="82"/>
      <c r="N357" s="82"/>
      <c r="O357" s="82"/>
      <c r="P357" s="82"/>
      <c r="Q357" s="82"/>
      <c r="R357" s="82"/>
      <c r="S357" s="82"/>
      <c r="T357" s="82"/>
      <c r="U357" s="82"/>
      <c r="V357" s="82"/>
    </row>
    <row r="358" spans="11:22" ht="12.75">
      <c r="K358" s="81"/>
      <c r="L358" s="81"/>
      <c r="M358" s="82"/>
      <c r="N358" s="82"/>
      <c r="O358" s="82"/>
      <c r="P358" s="82"/>
      <c r="Q358" s="82"/>
      <c r="R358" s="82"/>
      <c r="S358" s="82"/>
      <c r="T358" s="82"/>
      <c r="U358" s="82"/>
      <c r="V358" s="82"/>
    </row>
    <row r="359" spans="11:22" ht="12.75">
      <c r="K359" s="81"/>
      <c r="L359" s="81"/>
      <c r="M359" s="82"/>
      <c r="N359" s="82"/>
      <c r="O359" s="82"/>
      <c r="P359" s="82"/>
      <c r="Q359" s="82"/>
      <c r="R359" s="82"/>
      <c r="S359" s="82"/>
      <c r="T359" s="82"/>
      <c r="U359" s="82"/>
      <c r="V359" s="82"/>
    </row>
    <row r="360" spans="11:22" ht="12.75">
      <c r="K360" s="81"/>
      <c r="L360" s="81"/>
      <c r="M360" s="82"/>
      <c r="N360" s="82"/>
      <c r="O360" s="82"/>
      <c r="P360" s="82"/>
      <c r="Q360" s="82"/>
      <c r="R360" s="82"/>
      <c r="S360" s="82"/>
      <c r="T360" s="82"/>
      <c r="U360" s="82"/>
      <c r="V360" s="82"/>
    </row>
    <row r="361" spans="11:22" ht="12.75">
      <c r="K361" s="81"/>
      <c r="L361" s="81"/>
      <c r="M361" s="82"/>
      <c r="N361" s="82"/>
      <c r="O361" s="82"/>
      <c r="P361" s="82"/>
      <c r="Q361" s="82"/>
      <c r="R361" s="82"/>
      <c r="S361" s="82"/>
      <c r="T361" s="82"/>
      <c r="U361" s="82"/>
      <c r="V361" s="82"/>
    </row>
    <row r="362" spans="11:22" ht="12.75">
      <c r="K362" s="81"/>
      <c r="L362" s="81"/>
      <c r="M362" s="82"/>
      <c r="N362" s="82"/>
      <c r="O362" s="82"/>
      <c r="P362" s="82"/>
      <c r="Q362" s="82"/>
      <c r="R362" s="82"/>
      <c r="S362" s="82"/>
      <c r="T362" s="82"/>
      <c r="U362" s="82"/>
      <c r="V362" s="82"/>
    </row>
    <row r="363" spans="11:22" ht="12.75">
      <c r="K363" s="81"/>
      <c r="L363" s="81"/>
      <c r="M363" s="82"/>
      <c r="N363" s="82"/>
      <c r="O363" s="82"/>
      <c r="P363" s="82"/>
      <c r="Q363" s="82"/>
      <c r="R363" s="82"/>
      <c r="S363" s="82"/>
      <c r="T363" s="82"/>
      <c r="U363" s="82"/>
      <c r="V363" s="82"/>
    </row>
    <row r="364" spans="11:22" ht="12.75">
      <c r="K364" s="81"/>
      <c r="L364" s="81"/>
      <c r="M364" s="82"/>
      <c r="N364" s="82"/>
      <c r="O364" s="82"/>
      <c r="P364" s="82"/>
      <c r="Q364" s="82"/>
      <c r="R364" s="82"/>
      <c r="S364" s="82"/>
      <c r="T364" s="82"/>
      <c r="U364" s="82"/>
      <c r="V364" s="82"/>
    </row>
    <row r="365" spans="11:22" ht="12.75">
      <c r="K365" s="81"/>
      <c r="L365" s="81"/>
      <c r="M365" s="82"/>
      <c r="N365" s="82"/>
      <c r="O365" s="82"/>
      <c r="P365" s="82"/>
      <c r="Q365" s="82"/>
      <c r="R365" s="82"/>
      <c r="S365" s="82"/>
      <c r="T365" s="82"/>
      <c r="U365" s="82"/>
      <c r="V365" s="82"/>
    </row>
    <row r="366" spans="11:22" ht="12.75">
      <c r="K366" s="81"/>
      <c r="L366" s="81"/>
      <c r="M366" s="82"/>
      <c r="N366" s="82"/>
      <c r="O366" s="82"/>
      <c r="P366" s="82"/>
      <c r="Q366" s="82"/>
      <c r="R366" s="82"/>
      <c r="S366" s="82"/>
      <c r="T366" s="82"/>
      <c r="U366" s="82"/>
      <c r="V366" s="82"/>
    </row>
    <row r="367" spans="11:22" ht="12.75">
      <c r="K367" s="81"/>
      <c r="L367" s="81"/>
      <c r="M367" s="82"/>
      <c r="N367" s="82"/>
      <c r="O367" s="82"/>
      <c r="P367" s="82"/>
      <c r="Q367" s="82"/>
      <c r="R367" s="82"/>
      <c r="S367" s="82"/>
      <c r="T367" s="82"/>
      <c r="U367" s="82"/>
      <c r="V367" s="82"/>
    </row>
    <row r="368" spans="11:22" ht="12.75">
      <c r="K368" s="81"/>
      <c r="L368" s="81"/>
      <c r="M368" s="82"/>
      <c r="N368" s="82"/>
      <c r="O368" s="82"/>
      <c r="P368" s="82"/>
      <c r="Q368" s="82"/>
      <c r="R368" s="82"/>
      <c r="S368" s="82"/>
      <c r="T368" s="82"/>
      <c r="U368" s="82"/>
      <c r="V368" s="82"/>
    </row>
    <row r="369" spans="11:22" ht="12.75">
      <c r="K369" s="81"/>
      <c r="L369" s="81"/>
      <c r="M369" s="82"/>
      <c r="N369" s="82"/>
      <c r="O369" s="82"/>
      <c r="P369" s="82"/>
      <c r="Q369" s="82"/>
      <c r="R369" s="82"/>
      <c r="S369" s="82"/>
      <c r="T369" s="82"/>
      <c r="U369" s="82"/>
      <c r="V369" s="82"/>
    </row>
    <row r="370" spans="11:22" ht="12.75">
      <c r="K370" s="81"/>
      <c r="L370" s="81"/>
      <c r="M370" s="82"/>
      <c r="N370" s="82"/>
      <c r="O370" s="82"/>
      <c r="P370" s="82"/>
      <c r="Q370" s="82"/>
      <c r="R370" s="82"/>
      <c r="S370" s="82"/>
      <c r="T370" s="82"/>
      <c r="U370" s="82"/>
      <c r="V370" s="82"/>
    </row>
    <row r="371" spans="11:22" ht="12.75">
      <c r="K371" s="81"/>
      <c r="L371" s="81"/>
      <c r="M371" s="82"/>
      <c r="N371" s="82"/>
      <c r="O371" s="82"/>
      <c r="P371" s="82"/>
      <c r="Q371" s="82"/>
      <c r="R371" s="82"/>
      <c r="S371" s="82"/>
      <c r="T371" s="82"/>
      <c r="U371" s="82"/>
      <c r="V371" s="82"/>
    </row>
    <row r="372" spans="11:22" ht="12.75">
      <c r="K372" s="81"/>
      <c r="L372" s="81"/>
      <c r="M372" s="82"/>
      <c r="N372" s="82"/>
      <c r="O372" s="82"/>
      <c r="P372" s="82"/>
      <c r="Q372" s="82"/>
      <c r="R372" s="82"/>
      <c r="S372" s="82"/>
      <c r="T372" s="82"/>
      <c r="U372" s="82"/>
      <c r="V372" s="82"/>
    </row>
    <row r="373" spans="11:22" ht="12.75">
      <c r="K373" s="81"/>
      <c r="L373" s="81"/>
      <c r="M373" s="82"/>
      <c r="N373" s="82"/>
      <c r="O373" s="82"/>
      <c r="P373" s="82"/>
      <c r="Q373" s="82"/>
      <c r="R373" s="82"/>
      <c r="S373" s="82"/>
      <c r="T373" s="82"/>
      <c r="U373" s="82"/>
      <c r="V373" s="82"/>
    </row>
    <row r="374" spans="11:22" ht="12.75">
      <c r="K374" s="81"/>
      <c r="L374" s="81"/>
      <c r="M374" s="82"/>
      <c r="N374" s="82"/>
      <c r="O374" s="82"/>
      <c r="P374" s="82"/>
      <c r="Q374" s="82"/>
      <c r="R374" s="82"/>
      <c r="S374" s="82"/>
      <c r="T374" s="82"/>
      <c r="U374" s="82"/>
      <c r="V374" s="82"/>
    </row>
    <row r="375" spans="11:22" ht="12.75">
      <c r="K375" s="81"/>
      <c r="L375" s="81"/>
      <c r="M375" s="82"/>
      <c r="N375" s="82"/>
      <c r="O375" s="82"/>
      <c r="P375" s="82"/>
      <c r="Q375" s="82"/>
      <c r="R375" s="82"/>
      <c r="S375" s="82"/>
      <c r="T375" s="82"/>
      <c r="U375" s="82"/>
      <c r="V375" s="82"/>
    </row>
    <row r="376" spans="11:22" ht="12.75">
      <c r="K376" s="81"/>
      <c r="L376" s="81"/>
      <c r="M376" s="82"/>
      <c r="N376" s="82"/>
      <c r="O376" s="82"/>
      <c r="P376" s="82"/>
      <c r="Q376" s="82"/>
      <c r="R376" s="82"/>
      <c r="S376" s="82"/>
      <c r="T376" s="82"/>
      <c r="U376" s="82"/>
      <c r="V376" s="82"/>
    </row>
    <row r="377" spans="11:22" ht="12.75">
      <c r="K377" s="81"/>
      <c r="L377" s="81"/>
      <c r="M377" s="82"/>
      <c r="N377" s="82"/>
      <c r="O377" s="82"/>
      <c r="P377" s="82"/>
      <c r="Q377" s="82"/>
      <c r="R377" s="82"/>
      <c r="S377" s="82"/>
      <c r="T377" s="82"/>
      <c r="U377" s="82"/>
      <c r="V377" s="82"/>
    </row>
    <row r="378" spans="11:22" ht="12.75">
      <c r="K378" s="81"/>
      <c r="L378" s="81"/>
      <c r="M378" s="82"/>
      <c r="N378" s="82"/>
      <c r="O378" s="82"/>
      <c r="P378" s="82"/>
      <c r="Q378" s="82"/>
      <c r="R378" s="82"/>
      <c r="S378" s="82"/>
      <c r="T378" s="82"/>
      <c r="U378" s="82"/>
      <c r="V378" s="82"/>
    </row>
    <row r="379" spans="11:22" ht="12.75">
      <c r="K379" s="81"/>
      <c r="L379" s="81"/>
      <c r="M379" s="82"/>
      <c r="N379" s="82"/>
      <c r="O379" s="82"/>
      <c r="P379" s="82"/>
      <c r="Q379" s="82"/>
      <c r="R379" s="82"/>
      <c r="S379" s="82"/>
      <c r="T379" s="82"/>
      <c r="U379" s="82"/>
      <c r="V379" s="82"/>
    </row>
    <row r="380" spans="11:22" ht="12.75">
      <c r="K380" s="81"/>
      <c r="L380" s="81"/>
      <c r="M380" s="82"/>
      <c r="N380" s="82"/>
      <c r="O380" s="82"/>
      <c r="P380" s="82"/>
      <c r="Q380" s="82"/>
      <c r="R380" s="82"/>
      <c r="S380" s="82"/>
      <c r="T380" s="82"/>
      <c r="U380" s="82"/>
      <c r="V380" s="82"/>
    </row>
    <row r="381" spans="11:22" ht="12.75">
      <c r="K381" s="81"/>
      <c r="L381" s="81"/>
      <c r="M381" s="82"/>
      <c r="N381" s="82"/>
      <c r="O381" s="82"/>
      <c r="P381" s="82"/>
      <c r="Q381" s="82"/>
      <c r="R381" s="82"/>
      <c r="S381" s="82"/>
      <c r="T381" s="82"/>
      <c r="U381" s="82"/>
      <c r="V381" s="82"/>
    </row>
    <row r="382" spans="11:22" ht="12.75">
      <c r="K382" s="81"/>
      <c r="L382" s="81"/>
      <c r="M382" s="82"/>
      <c r="N382" s="82"/>
      <c r="O382" s="82"/>
      <c r="P382" s="82"/>
      <c r="Q382" s="82"/>
      <c r="R382" s="82"/>
      <c r="S382" s="82"/>
      <c r="T382" s="82"/>
      <c r="U382" s="82"/>
      <c r="V382" s="82"/>
    </row>
    <row r="383" spans="11:22" ht="12.75">
      <c r="K383" s="81"/>
      <c r="L383" s="81"/>
      <c r="M383" s="82"/>
      <c r="N383" s="82"/>
      <c r="O383" s="82"/>
      <c r="P383" s="82"/>
      <c r="Q383" s="82"/>
      <c r="R383" s="82"/>
      <c r="S383" s="82"/>
      <c r="T383" s="82"/>
      <c r="U383" s="82"/>
      <c r="V383" s="82"/>
    </row>
    <row r="384" spans="11:22" ht="12.75">
      <c r="K384" s="81"/>
      <c r="L384" s="81"/>
      <c r="M384" s="82"/>
      <c r="N384" s="82"/>
      <c r="O384" s="82"/>
      <c r="P384" s="82"/>
      <c r="Q384" s="82"/>
      <c r="R384" s="82"/>
      <c r="S384" s="82"/>
      <c r="T384" s="82"/>
      <c r="U384" s="82"/>
      <c r="V384" s="82"/>
    </row>
    <row r="385" spans="11:22" ht="12.75">
      <c r="K385" s="81"/>
      <c r="L385" s="81"/>
      <c r="M385" s="82"/>
      <c r="N385" s="82"/>
      <c r="O385" s="82"/>
      <c r="P385" s="82"/>
      <c r="Q385" s="82"/>
      <c r="R385" s="82"/>
      <c r="S385" s="82"/>
      <c r="T385" s="82"/>
      <c r="U385" s="82"/>
      <c r="V385" s="82"/>
    </row>
    <row r="386" spans="11:22" ht="12.75">
      <c r="K386" s="81"/>
      <c r="L386" s="81"/>
      <c r="M386" s="82"/>
      <c r="N386" s="82"/>
      <c r="O386" s="82"/>
      <c r="P386" s="82"/>
      <c r="Q386" s="82"/>
      <c r="R386" s="82"/>
      <c r="S386" s="82"/>
      <c r="T386" s="82"/>
      <c r="U386" s="82"/>
      <c r="V386" s="82"/>
    </row>
    <row r="387" spans="11:22" ht="12.75">
      <c r="K387" s="81"/>
      <c r="L387" s="81"/>
      <c r="M387" s="82"/>
      <c r="N387" s="82"/>
      <c r="O387" s="82"/>
      <c r="P387" s="82"/>
      <c r="Q387" s="82"/>
      <c r="R387" s="82"/>
      <c r="S387" s="82"/>
      <c r="T387" s="82"/>
      <c r="U387" s="82"/>
      <c r="V387" s="82"/>
    </row>
    <row r="388" spans="11:22" ht="12.75">
      <c r="K388" s="81"/>
      <c r="L388" s="81"/>
      <c r="M388" s="82"/>
      <c r="N388" s="82"/>
      <c r="O388" s="82"/>
      <c r="P388" s="82"/>
      <c r="Q388" s="82"/>
      <c r="R388" s="82"/>
      <c r="S388" s="82"/>
      <c r="T388" s="82"/>
      <c r="U388" s="82"/>
      <c r="V388" s="82"/>
    </row>
    <row r="389" spans="11:22" ht="12.75">
      <c r="K389" s="81"/>
      <c r="L389" s="81"/>
      <c r="M389" s="82"/>
      <c r="N389" s="82"/>
      <c r="O389" s="82"/>
      <c r="P389" s="82"/>
      <c r="Q389" s="82"/>
      <c r="R389" s="82"/>
      <c r="S389" s="82"/>
      <c r="T389" s="82"/>
      <c r="U389" s="82"/>
      <c r="V389" s="82"/>
    </row>
    <row r="390" spans="11:22" ht="12.75">
      <c r="K390" s="81"/>
      <c r="L390" s="81"/>
      <c r="M390" s="82"/>
      <c r="N390" s="82"/>
      <c r="O390" s="82"/>
      <c r="P390" s="82"/>
      <c r="Q390" s="82"/>
      <c r="R390" s="82"/>
      <c r="S390" s="82"/>
      <c r="T390" s="82"/>
      <c r="U390" s="82"/>
      <c r="V390" s="82"/>
    </row>
    <row r="391" spans="11:22" ht="12.75">
      <c r="K391" s="81"/>
      <c r="L391" s="81"/>
      <c r="M391" s="82"/>
      <c r="N391" s="82"/>
      <c r="O391" s="82"/>
      <c r="P391" s="82"/>
      <c r="Q391" s="82"/>
      <c r="R391" s="82"/>
      <c r="S391" s="82"/>
      <c r="T391" s="82"/>
      <c r="U391" s="82"/>
      <c r="V391" s="82"/>
    </row>
    <row r="392" spans="11:22" ht="12.75">
      <c r="K392" s="81"/>
      <c r="L392" s="81"/>
      <c r="M392" s="82"/>
      <c r="N392" s="82"/>
      <c r="O392" s="82"/>
      <c r="P392" s="82"/>
      <c r="Q392" s="82"/>
      <c r="R392" s="82"/>
      <c r="S392" s="82"/>
      <c r="T392" s="82"/>
      <c r="U392" s="82"/>
      <c r="V392" s="82"/>
    </row>
    <row r="393" spans="11:22" ht="12.75">
      <c r="K393" s="81"/>
      <c r="L393" s="81"/>
      <c r="M393" s="82"/>
      <c r="N393" s="82"/>
      <c r="O393" s="82"/>
      <c r="P393" s="82"/>
      <c r="Q393" s="82"/>
      <c r="R393" s="82"/>
      <c r="S393" s="82"/>
      <c r="T393" s="82"/>
      <c r="U393" s="82"/>
      <c r="V393" s="82"/>
    </row>
    <row r="394" spans="11:22" ht="12.75">
      <c r="K394" s="81"/>
      <c r="L394" s="81"/>
      <c r="M394" s="82"/>
      <c r="N394" s="82"/>
      <c r="O394" s="82"/>
      <c r="P394" s="82"/>
      <c r="Q394" s="82"/>
      <c r="R394" s="82"/>
      <c r="S394" s="82"/>
      <c r="T394" s="82"/>
      <c r="U394" s="82"/>
      <c r="V394" s="82"/>
    </row>
    <row r="395" spans="11:22" ht="12.75">
      <c r="K395" s="81"/>
      <c r="L395" s="81"/>
      <c r="M395" s="82"/>
      <c r="N395" s="82"/>
      <c r="O395" s="82"/>
      <c r="P395" s="82"/>
      <c r="Q395" s="82"/>
      <c r="R395" s="82"/>
      <c r="S395" s="82"/>
      <c r="T395" s="82"/>
      <c r="U395" s="82"/>
      <c r="V395" s="82"/>
    </row>
    <row r="396" spans="11:22" ht="12.75">
      <c r="K396" s="81"/>
      <c r="L396" s="81"/>
      <c r="M396" s="82"/>
      <c r="N396" s="82"/>
      <c r="O396" s="82"/>
      <c r="P396" s="82"/>
      <c r="Q396" s="82"/>
      <c r="R396" s="82"/>
      <c r="S396" s="82"/>
      <c r="T396" s="82"/>
      <c r="U396" s="82"/>
      <c r="V396" s="82"/>
    </row>
    <row r="397" spans="11:22" ht="12.75">
      <c r="K397" s="81"/>
      <c r="L397" s="81"/>
      <c r="M397" s="82"/>
      <c r="N397" s="82"/>
      <c r="O397" s="82"/>
      <c r="P397" s="82"/>
      <c r="Q397" s="82"/>
      <c r="R397" s="82"/>
      <c r="S397" s="82"/>
      <c r="T397" s="82"/>
      <c r="U397" s="82"/>
      <c r="V397" s="82"/>
    </row>
    <row r="398" spans="11:22" ht="12.75">
      <c r="K398" s="81"/>
      <c r="L398" s="81"/>
      <c r="M398" s="82"/>
      <c r="N398" s="82"/>
      <c r="O398" s="82"/>
      <c r="P398" s="82"/>
      <c r="Q398" s="82"/>
      <c r="R398" s="82"/>
      <c r="S398" s="82"/>
      <c r="T398" s="82"/>
      <c r="U398" s="82"/>
      <c r="V398" s="82"/>
    </row>
    <row r="399" spans="11:22" ht="12.75">
      <c r="K399" s="81"/>
      <c r="L399" s="81"/>
      <c r="M399" s="82"/>
      <c r="N399" s="82"/>
      <c r="O399" s="82"/>
      <c r="P399" s="82"/>
      <c r="Q399" s="82"/>
      <c r="R399" s="82"/>
      <c r="S399" s="82"/>
      <c r="T399" s="82"/>
      <c r="U399" s="82"/>
      <c r="V399" s="82"/>
    </row>
    <row r="400" spans="11:22" ht="12.75">
      <c r="K400" s="81"/>
      <c r="L400" s="81"/>
      <c r="M400" s="82"/>
      <c r="N400" s="82"/>
      <c r="O400" s="82"/>
      <c r="P400" s="82"/>
      <c r="Q400" s="82"/>
      <c r="R400" s="82"/>
      <c r="S400" s="82"/>
      <c r="T400" s="82"/>
      <c r="U400" s="82"/>
      <c r="V400" s="82"/>
    </row>
    <row r="401" spans="11:22" ht="12.75">
      <c r="K401" s="81"/>
      <c r="L401" s="81"/>
      <c r="M401" s="82"/>
      <c r="N401" s="82"/>
      <c r="O401" s="82"/>
      <c r="P401" s="82"/>
      <c r="Q401" s="82"/>
      <c r="R401" s="82"/>
      <c r="S401" s="82"/>
      <c r="T401" s="82"/>
      <c r="U401" s="82"/>
      <c r="V401" s="82"/>
    </row>
    <row r="402" spans="11:22" ht="12.75">
      <c r="K402" s="81"/>
      <c r="L402" s="81"/>
      <c r="M402" s="82"/>
      <c r="N402" s="82"/>
      <c r="O402" s="82"/>
      <c r="P402" s="82"/>
      <c r="Q402" s="82"/>
      <c r="R402" s="82"/>
      <c r="S402" s="82"/>
      <c r="T402" s="82"/>
      <c r="U402" s="82"/>
      <c r="V402" s="82"/>
    </row>
    <row r="403" spans="11:22" ht="12.75">
      <c r="K403" s="81"/>
      <c r="L403" s="81"/>
      <c r="M403" s="82"/>
      <c r="N403" s="82"/>
      <c r="O403" s="82"/>
      <c r="P403" s="82"/>
      <c r="Q403" s="82"/>
      <c r="R403" s="82"/>
      <c r="S403" s="82"/>
      <c r="T403" s="82"/>
      <c r="U403" s="82"/>
      <c r="V403" s="82"/>
    </row>
    <row r="404" spans="11:22" ht="12.75">
      <c r="K404" s="81"/>
      <c r="L404" s="81"/>
      <c r="M404" s="82"/>
      <c r="N404" s="82"/>
      <c r="O404" s="82"/>
      <c r="P404" s="82"/>
      <c r="Q404" s="82"/>
      <c r="R404" s="82"/>
      <c r="S404" s="82"/>
      <c r="T404" s="82"/>
      <c r="U404" s="82"/>
      <c r="V404" s="82"/>
    </row>
    <row r="405" spans="11:22" ht="12.75">
      <c r="K405" s="81"/>
      <c r="L405" s="81"/>
      <c r="M405" s="82"/>
      <c r="N405" s="82"/>
      <c r="O405" s="82"/>
      <c r="P405" s="82"/>
      <c r="Q405" s="82"/>
      <c r="R405" s="82"/>
      <c r="S405" s="82"/>
      <c r="T405" s="82"/>
      <c r="U405" s="82"/>
      <c r="V405" s="82"/>
    </row>
    <row r="406" spans="11:22" ht="12.75">
      <c r="K406" s="81"/>
      <c r="L406" s="81"/>
      <c r="M406" s="82"/>
      <c r="N406" s="82"/>
      <c r="O406" s="82"/>
      <c r="P406" s="82"/>
      <c r="Q406" s="82"/>
      <c r="R406" s="82"/>
      <c r="S406" s="82"/>
      <c r="T406" s="82"/>
      <c r="U406" s="82"/>
      <c r="V406" s="82"/>
    </row>
    <row r="407" spans="11:22" ht="12.75">
      <c r="K407" s="81"/>
      <c r="L407" s="81"/>
      <c r="M407" s="82"/>
      <c r="N407" s="82"/>
      <c r="O407" s="82"/>
      <c r="P407" s="82"/>
      <c r="Q407" s="82"/>
      <c r="R407" s="82"/>
      <c r="S407" s="82"/>
      <c r="T407" s="82"/>
      <c r="U407" s="82"/>
      <c r="V407" s="82"/>
    </row>
    <row r="408" spans="11:22" ht="12.75">
      <c r="K408" s="81"/>
      <c r="L408" s="81"/>
      <c r="M408" s="82"/>
      <c r="N408" s="82"/>
      <c r="O408" s="82"/>
      <c r="P408" s="82"/>
      <c r="Q408" s="82"/>
      <c r="R408" s="82"/>
      <c r="S408" s="82"/>
      <c r="T408" s="82"/>
      <c r="U408" s="82"/>
      <c r="V408" s="82"/>
    </row>
    <row r="409" spans="11:22" ht="12.75">
      <c r="K409" s="81"/>
      <c r="L409" s="81"/>
      <c r="M409" s="82"/>
      <c r="N409" s="82"/>
      <c r="O409" s="82"/>
      <c r="P409" s="82"/>
      <c r="Q409" s="82"/>
      <c r="R409" s="82"/>
      <c r="S409" s="82"/>
      <c r="T409" s="82"/>
      <c r="U409" s="82"/>
      <c r="V409" s="82"/>
    </row>
    <row r="410" spans="11:22" ht="12.75">
      <c r="K410" s="81"/>
      <c r="L410" s="81"/>
      <c r="M410" s="82"/>
      <c r="N410" s="82"/>
      <c r="O410" s="82"/>
      <c r="P410" s="82"/>
      <c r="Q410" s="82"/>
      <c r="R410" s="82"/>
      <c r="S410" s="82"/>
      <c r="T410" s="82"/>
      <c r="U410" s="82"/>
      <c r="V410" s="82"/>
    </row>
    <row r="411" spans="11:22" ht="12.75">
      <c r="K411" s="81"/>
      <c r="L411" s="81"/>
      <c r="M411" s="82"/>
      <c r="N411" s="82"/>
      <c r="O411" s="82"/>
      <c r="P411" s="82"/>
      <c r="Q411" s="82"/>
      <c r="R411" s="82"/>
      <c r="S411" s="82"/>
      <c r="T411" s="82"/>
      <c r="U411" s="82"/>
      <c r="V411" s="82"/>
    </row>
    <row r="412" spans="11:22" ht="12.75">
      <c r="K412" s="81"/>
      <c r="L412" s="81"/>
      <c r="M412" s="82"/>
      <c r="N412" s="82"/>
      <c r="O412" s="82"/>
      <c r="P412" s="82"/>
      <c r="Q412" s="82"/>
      <c r="R412" s="82"/>
      <c r="S412" s="82"/>
      <c r="T412" s="82"/>
      <c r="U412" s="82"/>
      <c r="V412" s="82"/>
    </row>
    <row r="413" spans="11:22" ht="12.75">
      <c r="K413" s="81"/>
      <c r="L413" s="81"/>
      <c r="M413" s="82"/>
      <c r="N413" s="82"/>
      <c r="O413" s="82"/>
      <c r="P413" s="82"/>
      <c r="Q413" s="82"/>
      <c r="R413" s="82"/>
      <c r="S413" s="82"/>
      <c r="T413" s="82"/>
      <c r="U413" s="82"/>
      <c r="V413" s="82"/>
    </row>
    <row r="414" spans="11:22" ht="12.75">
      <c r="K414" s="81"/>
      <c r="L414" s="81"/>
      <c r="M414" s="82"/>
      <c r="N414" s="82"/>
      <c r="O414" s="82"/>
      <c r="P414" s="82"/>
      <c r="Q414" s="82"/>
      <c r="R414" s="82"/>
      <c r="S414" s="82"/>
      <c r="T414" s="82"/>
      <c r="U414" s="82"/>
      <c r="V414" s="82"/>
    </row>
    <row r="415" spans="11:22" ht="12.75">
      <c r="K415" s="81"/>
      <c r="L415" s="81"/>
      <c r="M415" s="82"/>
      <c r="N415" s="82"/>
      <c r="O415" s="82"/>
      <c r="P415" s="82"/>
      <c r="Q415" s="82"/>
      <c r="R415" s="82"/>
      <c r="S415" s="82"/>
      <c r="T415" s="82"/>
      <c r="U415" s="82"/>
      <c r="V415" s="82"/>
    </row>
    <row r="416" spans="11:22" ht="12.75">
      <c r="K416" s="81"/>
      <c r="L416" s="81"/>
      <c r="M416" s="82"/>
      <c r="N416" s="82"/>
      <c r="O416" s="82"/>
      <c r="P416" s="82"/>
      <c r="Q416" s="82"/>
      <c r="R416" s="82"/>
      <c r="S416" s="82"/>
      <c r="T416" s="82"/>
      <c r="U416" s="82"/>
      <c r="V416" s="82"/>
    </row>
    <row r="417" spans="11:22" ht="12.75">
      <c r="K417" s="81"/>
      <c r="L417" s="81"/>
      <c r="M417" s="82"/>
      <c r="N417" s="82"/>
      <c r="O417" s="82"/>
      <c r="P417" s="82"/>
      <c r="Q417" s="82"/>
      <c r="R417" s="82"/>
      <c r="S417" s="82"/>
      <c r="T417" s="82"/>
      <c r="U417" s="82"/>
      <c r="V417" s="82"/>
    </row>
    <row r="418" spans="11:22" ht="12.75">
      <c r="K418" s="81"/>
      <c r="L418" s="81"/>
      <c r="M418" s="82"/>
      <c r="N418" s="82"/>
      <c r="O418" s="82"/>
      <c r="P418" s="82"/>
      <c r="Q418" s="82"/>
      <c r="R418" s="82"/>
      <c r="S418" s="82"/>
      <c r="T418" s="82"/>
      <c r="U418" s="82"/>
      <c r="V418" s="82"/>
    </row>
    <row r="419" spans="11:22" ht="12.75">
      <c r="K419" s="81"/>
      <c r="L419" s="81"/>
      <c r="M419" s="82"/>
      <c r="N419" s="82"/>
      <c r="O419" s="82"/>
      <c r="P419" s="82"/>
      <c r="Q419" s="82"/>
      <c r="R419" s="82"/>
      <c r="S419" s="82"/>
      <c r="T419" s="82"/>
      <c r="U419" s="82"/>
      <c r="V419" s="82"/>
    </row>
    <row r="420" spans="11:22" ht="12.75">
      <c r="K420" s="81"/>
      <c r="L420" s="81"/>
      <c r="M420" s="82"/>
      <c r="N420" s="82"/>
      <c r="O420" s="82"/>
      <c r="P420" s="82"/>
      <c r="Q420" s="82"/>
      <c r="R420" s="82"/>
      <c r="S420" s="82"/>
      <c r="T420" s="82"/>
      <c r="U420" s="82"/>
      <c r="V420" s="82"/>
    </row>
    <row r="421" spans="11:22" ht="12.75">
      <c r="K421" s="81"/>
      <c r="L421" s="81"/>
      <c r="M421" s="82"/>
      <c r="N421" s="82"/>
      <c r="O421" s="82"/>
      <c r="P421" s="82"/>
      <c r="Q421" s="82"/>
      <c r="R421" s="82"/>
      <c r="S421" s="82"/>
      <c r="T421" s="82"/>
      <c r="U421" s="82"/>
      <c r="V421" s="82"/>
    </row>
    <row r="422" spans="11:22" ht="12.75">
      <c r="K422" s="81"/>
      <c r="L422" s="81"/>
      <c r="M422" s="82"/>
      <c r="N422" s="82"/>
      <c r="O422" s="82"/>
      <c r="P422" s="82"/>
      <c r="Q422" s="82"/>
      <c r="R422" s="82"/>
      <c r="S422" s="82"/>
      <c r="T422" s="82"/>
      <c r="U422" s="82"/>
      <c r="V422" s="82"/>
    </row>
    <row r="423" spans="11:22" ht="12.75">
      <c r="K423" s="81"/>
      <c r="L423" s="81"/>
      <c r="M423" s="82"/>
      <c r="N423" s="82"/>
      <c r="O423" s="82"/>
      <c r="P423" s="82"/>
      <c r="Q423" s="82"/>
      <c r="R423" s="82"/>
      <c r="S423" s="82"/>
      <c r="T423" s="82"/>
      <c r="U423" s="82"/>
      <c r="V423" s="82"/>
    </row>
    <row r="424" spans="11:22" ht="12.75">
      <c r="K424" s="81"/>
      <c r="L424" s="81"/>
      <c r="M424" s="82"/>
      <c r="N424" s="82"/>
      <c r="O424" s="82"/>
      <c r="P424" s="82"/>
      <c r="Q424" s="82"/>
      <c r="R424" s="82"/>
      <c r="S424" s="82"/>
      <c r="T424" s="82"/>
      <c r="U424" s="82"/>
      <c r="V424" s="82"/>
    </row>
    <row r="425" spans="11:22" ht="12.75">
      <c r="K425" s="81"/>
      <c r="L425" s="81"/>
      <c r="M425" s="82"/>
      <c r="N425" s="82"/>
      <c r="O425" s="82"/>
      <c r="P425" s="82"/>
      <c r="Q425" s="82"/>
      <c r="R425" s="82"/>
      <c r="S425" s="82"/>
      <c r="T425" s="82"/>
      <c r="U425" s="82"/>
      <c r="V425" s="82"/>
    </row>
    <row r="426" spans="11:22" ht="12.75">
      <c r="K426" s="81"/>
      <c r="L426" s="81"/>
      <c r="M426" s="82"/>
      <c r="N426" s="82"/>
      <c r="O426" s="82"/>
      <c r="P426" s="82"/>
      <c r="Q426" s="82"/>
      <c r="R426" s="82"/>
      <c r="S426" s="82"/>
      <c r="T426" s="82"/>
      <c r="U426" s="82"/>
      <c r="V426" s="82"/>
    </row>
    <row r="427" spans="11:22" ht="12.75">
      <c r="K427" s="81"/>
      <c r="L427" s="81"/>
      <c r="M427" s="82"/>
      <c r="N427" s="82"/>
      <c r="O427" s="82"/>
      <c r="P427" s="82"/>
      <c r="Q427" s="82"/>
      <c r="R427" s="82"/>
      <c r="S427" s="82"/>
      <c r="T427" s="82"/>
      <c r="U427" s="82"/>
      <c r="V427" s="82"/>
    </row>
    <row r="428" spans="11:22" ht="12.75">
      <c r="K428" s="81"/>
      <c r="L428" s="81"/>
      <c r="M428" s="82"/>
      <c r="N428" s="82"/>
      <c r="O428" s="82"/>
      <c r="P428" s="82"/>
      <c r="Q428" s="82"/>
      <c r="R428" s="82"/>
      <c r="S428" s="82"/>
      <c r="T428" s="82"/>
      <c r="U428" s="82"/>
      <c r="V428" s="82"/>
    </row>
    <row r="429" spans="11:22" ht="12.75">
      <c r="K429" s="81"/>
      <c r="L429" s="81"/>
      <c r="M429" s="82"/>
      <c r="N429" s="82"/>
      <c r="O429" s="82"/>
      <c r="P429" s="82"/>
      <c r="Q429" s="82"/>
      <c r="R429" s="82"/>
      <c r="S429" s="82"/>
      <c r="T429" s="82"/>
      <c r="U429" s="82"/>
      <c r="V429" s="82"/>
    </row>
    <row r="430" spans="11:22" ht="12.75">
      <c r="K430" s="81"/>
      <c r="L430" s="81"/>
      <c r="M430" s="82"/>
      <c r="N430" s="82"/>
      <c r="O430" s="82"/>
      <c r="P430" s="82"/>
      <c r="Q430" s="82"/>
      <c r="R430" s="82"/>
      <c r="S430" s="82"/>
      <c r="T430" s="82"/>
      <c r="U430" s="82"/>
      <c r="V430" s="82"/>
    </row>
    <row r="431" spans="11:22" ht="12.75">
      <c r="K431" s="81"/>
      <c r="L431" s="81"/>
      <c r="M431" s="82"/>
      <c r="N431" s="82"/>
      <c r="O431" s="82"/>
      <c r="P431" s="82"/>
      <c r="Q431" s="82"/>
      <c r="R431" s="82"/>
      <c r="S431" s="82"/>
      <c r="T431" s="82"/>
      <c r="U431" s="82"/>
      <c r="V431" s="82"/>
    </row>
    <row r="432" spans="11:22" ht="12.75">
      <c r="K432" s="81"/>
      <c r="L432" s="81"/>
      <c r="M432" s="82"/>
      <c r="N432" s="82"/>
      <c r="O432" s="82"/>
      <c r="P432" s="82"/>
      <c r="Q432" s="82"/>
      <c r="R432" s="82"/>
      <c r="S432" s="82"/>
      <c r="T432" s="82"/>
      <c r="U432" s="82"/>
      <c r="V432" s="82"/>
    </row>
    <row r="433" spans="11:22" ht="12.75">
      <c r="K433" s="81"/>
      <c r="L433" s="81"/>
      <c r="M433" s="82"/>
      <c r="N433" s="82"/>
      <c r="O433" s="82"/>
      <c r="P433" s="82"/>
      <c r="Q433" s="82"/>
      <c r="R433" s="82"/>
      <c r="S433" s="82"/>
      <c r="T433" s="82"/>
      <c r="U433" s="82"/>
      <c r="V433" s="82"/>
    </row>
    <row r="434" spans="11:22" ht="12.75">
      <c r="K434" s="81"/>
      <c r="L434" s="81"/>
      <c r="M434" s="82"/>
      <c r="N434" s="82"/>
      <c r="O434" s="82"/>
      <c r="P434" s="82"/>
      <c r="Q434" s="82"/>
      <c r="R434" s="82"/>
      <c r="S434" s="82"/>
      <c r="T434" s="82"/>
      <c r="U434" s="82"/>
      <c r="V434" s="82"/>
    </row>
    <row r="435" spans="11:22" ht="12.75">
      <c r="K435" s="81"/>
      <c r="L435" s="81"/>
      <c r="M435" s="82"/>
      <c r="N435" s="82"/>
      <c r="O435" s="82"/>
      <c r="P435" s="82"/>
      <c r="Q435" s="82"/>
      <c r="R435" s="82"/>
      <c r="S435" s="82"/>
      <c r="T435" s="82"/>
      <c r="U435" s="82"/>
      <c r="V435" s="82"/>
    </row>
    <row r="436" spans="11:22" ht="12.75">
      <c r="K436" s="81"/>
      <c r="L436" s="81"/>
      <c r="M436" s="82"/>
      <c r="N436" s="82"/>
      <c r="O436" s="82"/>
      <c r="P436" s="82"/>
      <c r="Q436" s="82"/>
      <c r="R436" s="82"/>
      <c r="S436" s="82"/>
      <c r="T436" s="82"/>
      <c r="U436" s="82"/>
      <c r="V436" s="82"/>
    </row>
    <row r="437" spans="11:22" ht="12.75">
      <c r="K437" s="81"/>
      <c r="L437" s="81"/>
      <c r="M437" s="82"/>
      <c r="N437" s="82"/>
      <c r="O437" s="82"/>
      <c r="P437" s="82"/>
      <c r="Q437" s="82"/>
      <c r="R437" s="82"/>
      <c r="S437" s="82"/>
      <c r="T437" s="82"/>
      <c r="U437" s="82"/>
      <c r="V437" s="82"/>
    </row>
    <row r="438" spans="11:22" ht="12.75">
      <c r="K438" s="81"/>
      <c r="L438" s="81"/>
      <c r="M438" s="82"/>
      <c r="N438" s="82"/>
      <c r="O438" s="82"/>
      <c r="P438" s="82"/>
      <c r="Q438" s="82"/>
      <c r="R438" s="82"/>
      <c r="S438" s="82"/>
      <c r="T438" s="82"/>
      <c r="U438" s="82"/>
      <c r="V438" s="82"/>
    </row>
    <row r="439" spans="11:22" ht="12.75">
      <c r="K439" s="81"/>
      <c r="L439" s="81"/>
      <c r="M439" s="82"/>
      <c r="N439" s="82"/>
      <c r="O439" s="82"/>
      <c r="P439" s="82"/>
      <c r="Q439" s="82"/>
      <c r="R439" s="82"/>
      <c r="S439" s="82"/>
      <c r="T439" s="82"/>
      <c r="U439" s="82"/>
      <c r="V439" s="82"/>
    </row>
    <row r="440" spans="11:22" ht="12.75">
      <c r="K440" s="81"/>
      <c r="L440" s="81"/>
      <c r="M440" s="82"/>
      <c r="N440" s="82"/>
      <c r="O440" s="82"/>
      <c r="P440" s="82"/>
      <c r="Q440" s="82"/>
      <c r="R440" s="82"/>
      <c r="S440" s="82"/>
      <c r="T440" s="82"/>
      <c r="U440" s="82"/>
      <c r="V440" s="82"/>
    </row>
    <row r="441" spans="11:22" ht="12.75">
      <c r="K441" s="81"/>
      <c r="L441" s="81"/>
      <c r="M441" s="82"/>
      <c r="N441" s="82"/>
      <c r="O441" s="82"/>
      <c r="P441" s="82"/>
      <c r="Q441" s="82"/>
      <c r="R441" s="82"/>
      <c r="S441" s="82"/>
      <c r="T441" s="82"/>
      <c r="U441" s="82"/>
      <c r="V441" s="82"/>
    </row>
    <row r="442" spans="11:22" ht="12.75">
      <c r="K442" s="81"/>
      <c r="L442" s="81"/>
      <c r="M442" s="82"/>
      <c r="N442" s="82"/>
      <c r="O442" s="82"/>
      <c r="P442" s="82"/>
      <c r="Q442" s="82"/>
      <c r="R442" s="82"/>
      <c r="S442" s="82"/>
      <c r="T442" s="82"/>
      <c r="U442" s="82"/>
      <c r="V442" s="82"/>
    </row>
    <row r="443" spans="11:22" ht="12.75">
      <c r="K443" s="81"/>
      <c r="L443" s="81"/>
      <c r="M443" s="82"/>
      <c r="N443" s="82"/>
      <c r="O443" s="82"/>
      <c r="P443" s="82"/>
      <c r="Q443" s="82"/>
      <c r="R443" s="82"/>
      <c r="S443" s="82"/>
      <c r="T443" s="82"/>
      <c r="U443" s="82"/>
      <c r="V443" s="82"/>
    </row>
    <row r="444" spans="11:22" ht="12.75">
      <c r="K444" s="81"/>
      <c r="L444" s="81"/>
      <c r="M444" s="82"/>
      <c r="N444" s="82"/>
      <c r="O444" s="82"/>
      <c r="P444" s="82"/>
      <c r="Q444" s="82"/>
      <c r="R444" s="82"/>
      <c r="S444" s="82"/>
      <c r="T444" s="82"/>
      <c r="U444" s="82"/>
      <c r="V444" s="82"/>
    </row>
    <row r="445" spans="11:22" ht="12.75">
      <c r="K445" s="81"/>
      <c r="L445" s="81"/>
      <c r="M445" s="82"/>
      <c r="N445" s="82"/>
      <c r="O445" s="82"/>
      <c r="P445" s="82"/>
      <c r="Q445" s="82"/>
      <c r="R445" s="82"/>
      <c r="S445" s="82"/>
      <c r="T445" s="82"/>
      <c r="U445" s="82"/>
      <c r="V445" s="82"/>
    </row>
    <row r="446" spans="11:22" ht="12.75">
      <c r="K446" s="81"/>
      <c r="L446" s="81"/>
      <c r="M446" s="82"/>
      <c r="N446" s="82"/>
      <c r="O446" s="82"/>
      <c r="P446" s="82"/>
      <c r="Q446" s="82"/>
      <c r="R446" s="82"/>
      <c r="S446" s="82"/>
      <c r="T446" s="82"/>
      <c r="U446" s="82"/>
      <c r="V446" s="82"/>
    </row>
    <row r="447" spans="11:22" ht="12.75">
      <c r="K447" s="81"/>
      <c r="L447" s="81"/>
      <c r="M447" s="82"/>
      <c r="N447" s="82"/>
      <c r="O447" s="82"/>
      <c r="P447" s="82"/>
      <c r="Q447" s="82"/>
      <c r="R447" s="82"/>
      <c r="S447" s="82"/>
      <c r="T447" s="82"/>
      <c r="U447" s="82"/>
      <c r="V447" s="82"/>
    </row>
    <row r="448" spans="11:22" ht="12.75">
      <c r="K448" s="81"/>
      <c r="L448" s="81"/>
      <c r="M448" s="82"/>
      <c r="N448" s="82"/>
      <c r="O448" s="82"/>
      <c r="P448" s="82"/>
      <c r="Q448" s="82"/>
      <c r="R448" s="82"/>
      <c r="S448" s="82"/>
      <c r="T448" s="82"/>
      <c r="U448" s="82"/>
      <c r="V448" s="82"/>
    </row>
    <row r="449" spans="11:22" ht="12.75">
      <c r="K449" s="81"/>
      <c r="L449" s="81"/>
      <c r="M449" s="82"/>
      <c r="N449" s="82"/>
      <c r="O449" s="82"/>
      <c r="P449" s="82"/>
      <c r="Q449" s="82"/>
      <c r="R449" s="82"/>
      <c r="S449" s="82"/>
      <c r="T449" s="82"/>
      <c r="U449" s="82"/>
      <c r="V449" s="82"/>
    </row>
    <row r="450" spans="11:22" ht="12.75">
      <c r="K450" s="81"/>
      <c r="L450" s="81"/>
      <c r="M450" s="82"/>
      <c r="N450" s="82"/>
      <c r="O450" s="82"/>
      <c r="P450" s="82"/>
      <c r="Q450" s="82"/>
      <c r="R450" s="82"/>
      <c r="S450" s="82"/>
      <c r="T450" s="82"/>
      <c r="U450" s="82"/>
      <c r="V450" s="82"/>
    </row>
    <row r="451" spans="11:22" ht="12.75">
      <c r="K451" s="81"/>
      <c r="L451" s="81"/>
      <c r="M451" s="82"/>
      <c r="N451" s="82"/>
      <c r="O451" s="82"/>
      <c r="P451" s="82"/>
      <c r="Q451" s="82"/>
      <c r="R451" s="82"/>
      <c r="S451" s="82"/>
      <c r="T451" s="82"/>
      <c r="U451" s="82"/>
      <c r="V451" s="82"/>
    </row>
    <row r="452" spans="11:22" ht="12.75">
      <c r="K452" s="81"/>
      <c r="L452" s="81"/>
      <c r="M452" s="82"/>
      <c r="N452" s="82"/>
      <c r="O452" s="82"/>
      <c r="P452" s="82"/>
      <c r="Q452" s="82"/>
      <c r="R452" s="82"/>
      <c r="S452" s="82"/>
      <c r="T452" s="82"/>
      <c r="U452" s="82"/>
      <c r="V452" s="82"/>
    </row>
    <row r="453" spans="11:22" ht="12.75">
      <c r="K453" s="81"/>
      <c r="L453" s="81"/>
      <c r="M453" s="82"/>
      <c r="N453" s="82"/>
      <c r="O453" s="82"/>
      <c r="P453" s="82"/>
      <c r="Q453" s="82"/>
      <c r="R453" s="82"/>
      <c r="S453" s="82"/>
      <c r="T453" s="82"/>
      <c r="U453" s="82"/>
      <c r="V453" s="82"/>
    </row>
    <row r="454" spans="11:22" ht="12.75">
      <c r="K454" s="81"/>
      <c r="L454" s="81"/>
      <c r="M454" s="82"/>
      <c r="N454" s="82"/>
      <c r="O454" s="82"/>
      <c r="P454" s="82"/>
      <c r="Q454" s="82"/>
      <c r="R454" s="82"/>
      <c r="S454" s="82"/>
      <c r="T454" s="82"/>
      <c r="U454" s="82"/>
      <c r="V454" s="82"/>
    </row>
    <row r="455" spans="11:22" ht="12.75">
      <c r="K455" s="81"/>
      <c r="L455" s="81"/>
      <c r="M455" s="82"/>
      <c r="N455" s="82"/>
      <c r="O455" s="82"/>
      <c r="P455" s="82"/>
      <c r="Q455" s="82"/>
      <c r="R455" s="82"/>
      <c r="S455" s="82"/>
      <c r="T455" s="82"/>
      <c r="U455" s="82"/>
      <c r="V455" s="82"/>
    </row>
    <row r="456" spans="11:22" ht="12.75">
      <c r="K456" s="81"/>
      <c r="L456" s="81"/>
      <c r="M456" s="82"/>
      <c r="N456" s="82"/>
      <c r="O456" s="82"/>
      <c r="P456" s="82"/>
      <c r="Q456" s="82"/>
      <c r="R456" s="82"/>
      <c r="S456" s="82"/>
      <c r="T456" s="82"/>
      <c r="U456" s="82"/>
      <c r="V456" s="82"/>
    </row>
    <row r="457" spans="11:22" ht="12.75">
      <c r="K457" s="81"/>
      <c r="L457" s="81"/>
      <c r="M457" s="82"/>
      <c r="N457" s="82"/>
      <c r="O457" s="82"/>
      <c r="P457" s="82"/>
      <c r="Q457" s="82"/>
      <c r="R457" s="82"/>
      <c r="S457" s="82"/>
      <c r="T457" s="82"/>
      <c r="U457" s="82"/>
      <c r="V457" s="82"/>
    </row>
    <row r="458" spans="11:22" ht="12.75">
      <c r="K458" s="81"/>
      <c r="L458" s="81"/>
      <c r="M458" s="82"/>
      <c r="N458" s="82"/>
      <c r="O458" s="82"/>
      <c r="P458" s="82"/>
      <c r="Q458" s="82"/>
      <c r="R458" s="82"/>
      <c r="S458" s="82"/>
      <c r="T458" s="82"/>
      <c r="U458" s="82"/>
      <c r="V458" s="82"/>
    </row>
    <row r="459" spans="11:22" ht="12.75">
      <c r="K459" s="81"/>
      <c r="L459" s="81"/>
      <c r="M459" s="82"/>
      <c r="N459" s="82"/>
      <c r="O459" s="82"/>
      <c r="P459" s="82"/>
      <c r="Q459" s="82"/>
      <c r="R459" s="82"/>
      <c r="S459" s="82"/>
      <c r="T459" s="82"/>
      <c r="U459" s="82"/>
      <c r="V459" s="82"/>
    </row>
    <row r="460" spans="11:22" ht="12.75">
      <c r="K460" s="81"/>
      <c r="L460" s="81"/>
      <c r="M460" s="82"/>
      <c r="N460" s="82"/>
      <c r="O460" s="82"/>
      <c r="P460" s="82"/>
      <c r="Q460" s="82"/>
      <c r="R460" s="82"/>
      <c r="S460" s="82"/>
      <c r="T460" s="82"/>
      <c r="U460" s="82"/>
      <c r="V460" s="82"/>
    </row>
    <row r="461" spans="11:22" ht="12.75">
      <c r="K461" s="81"/>
      <c r="L461" s="81"/>
      <c r="M461" s="82"/>
      <c r="N461" s="82"/>
      <c r="O461" s="82"/>
      <c r="P461" s="82"/>
      <c r="Q461" s="82"/>
      <c r="R461" s="82"/>
      <c r="S461" s="82"/>
      <c r="T461" s="82"/>
      <c r="U461" s="82"/>
      <c r="V461" s="82"/>
    </row>
    <row r="462" spans="11:22" ht="12.75">
      <c r="K462" s="81"/>
      <c r="L462" s="81"/>
      <c r="M462" s="82"/>
      <c r="N462" s="82"/>
      <c r="O462" s="82"/>
      <c r="P462" s="82"/>
      <c r="Q462" s="82"/>
      <c r="R462" s="82"/>
      <c r="S462" s="82"/>
      <c r="T462" s="82"/>
      <c r="U462" s="82"/>
      <c r="V462" s="82"/>
    </row>
    <row r="463" spans="11:22" ht="12.75">
      <c r="K463" s="81"/>
      <c r="L463" s="81"/>
      <c r="M463" s="82"/>
      <c r="N463" s="82"/>
      <c r="O463" s="82"/>
      <c r="P463" s="82"/>
      <c r="Q463" s="82"/>
      <c r="R463" s="82"/>
      <c r="S463" s="82"/>
      <c r="T463" s="82"/>
      <c r="U463" s="82"/>
      <c r="V463" s="82"/>
    </row>
    <row r="464" spans="11:22" ht="12.75">
      <c r="K464" s="81"/>
      <c r="L464" s="81"/>
      <c r="M464" s="82"/>
      <c r="N464" s="82"/>
      <c r="O464" s="82"/>
      <c r="P464" s="82"/>
      <c r="Q464" s="82"/>
      <c r="R464" s="82"/>
      <c r="S464" s="82"/>
      <c r="T464" s="82"/>
      <c r="U464" s="82"/>
      <c r="V464" s="82"/>
    </row>
    <row r="465" spans="11:22" ht="12.75">
      <c r="K465" s="81"/>
      <c r="L465" s="81"/>
      <c r="M465" s="82"/>
      <c r="N465" s="82"/>
      <c r="O465" s="82"/>
      <c r="P465" s="82"/>
      <c r="Q465" s="82"/>
      <c r="R465" s="82"/>
      <c r="S465" s="82"/>
      <c r="T465" s="82"/>
      <c r="U465" s="82"/>
      <c r="V465" s="82"/>
    </row>
    <row r="466" spans="11:22" ht="12.75">
      <c r="K466" s="81"/>
      <c r="L466" s="81"/>
      <c r="M466" s="82"/>
      <c r="N466" s="82"/>
      <c r="O466" s="82"/>
      <c r="P466" s="82"/>
      <c r="Q466" s="82"/>
      <c r="R466" s="82"/>
      <c r="S466" s="82"/>
      <c r="T466" s="82"/>
      <c r="U466" s="82"/>
      <c r="V466" s="82"/>
    </row>
    <row r="467" spans="11:22" ht="12.75">
      <c r="K467" s="81"/>
      <c r="L467" s="81"/>
      <c r="M467" s="82"/>
      <c r="N467" s="82"/>
      <c r="O467" s="82"/>
      <c r="P467" s="82"/>
      <c r="Q467" s="82"/>
      <c r="R467" s="82"/>
      <c r="S467" s="82"/>
      <c r="T467" s="82"/>
      <c r="U467" s="82"/>
      <c r="V467" s="82"/>
    </row>
    <row r="468" spans="11:22" ht="12.75">
      <c r="K468" s="81"/>
      <c r="L468" s="81"/>
      <c r="M468" s="82"/>
      <c r="N468" s="82"/>
      <c r="O468" s="82"/>
      <c r="P468" s="82"/>
      <c r="Q468" s="82"/>
      <c r="R468" s="82"/>
      <c r="S468" s="82"/>
      <c r="T468" s="82"/>
      <c r="U468" s="82"/>
      <c r="V468" s="82"/>
    </row>
    <row r="469" spans="11:22" ht="12.75">
      <c r="K469" s="81"/>
      <c r="L469" s="81"/>
      <c r="M469" s="82"/>
      <c r="N469" s="82"/>
      <c r="O469" s="82"/>
      <c r="P469" s="82"/>
      <c r="Q469" s="82"/>
      <c r="R469" s="82"/>
      <c r="S469" s="82"/>
      <c r="T469" s="82"/>
      <c r="U469" s="82"/>
      <c r="V469" s="82"/>
    </row>
    <row r="470" spans="11:22" ht="12.75">
      <c r="K470" s="81"/>
      <c r="L470" s="81"/>
      <c r="M470" s="82"/>
      <c r="N470" s="82"/>
      <c r="O470" s="82"/>
      <c r="P470" s="82"/>
      <c r="Q470" s="82"/>
      <c r="R470" s="82"/>
      <c r="S470" s="82"/>
      <c r="T470" s="82"/>
      <c r="U470" s="82"/>
      <c r="V470" s="82"/>
    </row>
    <row r="471" spans="11:22" ht="12.75">
      <c r="K471" s="81"/>
      <c r="L471" s="81"/>
      <c r="M471" s="82"/>
      <c r="N471" s="82"/>
      <c r="O471" s="82"/>
      <c r="P471" s="82"/>
      <c r="Q471" s="82"/>
      <c r="R471" s="82"/>
      <c r="S471" s="82"/>
      <c r="T471" s="82"/>
      <c r="U471" s="82"/>
      <c r="V471" s="82"/>
    </row>
    <row r="472" spans="11:22" ht="12.75">
      <c r="K472" s="81"/>
      <c r="L472" s="81"/>
      <c r="M472" s="82"/>
      <c r="N472" s="82"/>
      <c r="O472" s="82"/>
      <c r="P472" s="82"/>
      <c r="Q472" s="82"/>
      <c r="R472" s="82"/>
      <c r="S472" s="82"/>
      <c r="T472" s="82"/>
      <c r="U472" s="82"/>
      <c r="V472" s="82"/>
    </row>
    <row r="473" spans="11:22" ht="12.75">
      <c r="K473" s="81"/>
      <c r="L473" s="81"/>
      <c r="M473" s="82"/>
      <c r="N473" s="82"/>
      <c r="O473" s="82"/>
      <c r="P473" s="82"/>
      <c r="Q473" s="82"/>
      <c r="R473" s="82"/>
      <c r="S473" s="82"/>
      <c r="T473" s="82"/>
      <c r="U473" s="82"/>
      <c r="V473" s="82"/>
    </row>
    <row r="474" spans="11:22" ht="12.75">
      <c r="K474" s="81"/>
      <c r="L474" s="81"/>
      <c r="M474" s="82"/>
      <c r="N474" s="82"/>
      <c r="O474" s="82"/>
      <c r="P474" s="82"/>
      <c r="Q474" s="82"/>
      <c r="R474" s="82"/>
      <c r="S474" s="82"/>
      <c r="T474" s="82"/>
      <c r="U474" s="82"/>
      <c r="V474" s="82"/>
    </row>
    <row r="475" spans="11:22" ht="12.75">
      <c r="K475" s="81"/>
      <c r="L475" s="81"/>
      <c r="M475" s="82"/>
      <c r="N475" s="82"/>
      <c r="O475" s="82"/>
      <c r="P475" s="82"/>
      <c r="Q475" s="82"/>
      <c r="R475" s="82"/>
      <c r="S475" s="82"/>
      <c r="T475" s="82"/>
      <c r="U475" s="82"/>
      <c r="V475" s="82"/>
    </row>
    <row r="476" spans="11:22" ht="12.75">
      <c r="K476" s="81"/>
      <c r="L476" s="81"/>
      <c r="M476" s="82"/>
      <c r="N476" s="82"/>
      <c r="O476" s="82"/>
      <c r="P476" s="82"/>
      <c r="Q476" s="82"/>
      <c r="R476" s="82"/>
      <c r="S476" s="82"/>
      <c r="T476" s="82"/>
      <c r="U476" s="82"/>
      <c r="V476" s="82"/>
    </row>
    <row r="477" spans="11:22" ht="12.75">
      <c r="K477" s="81"/>
      <c r="L477" s="81"/>
      <c r="M477" s="82"/>
      <c r="N477" s="82"/>
      <c r="O477" s="82"/>
      <c r="P477" s="82"/>
      <c r="Q477" s="82"/>
      <c r="R477" s="82"/>
      <c r="S477" s="82"/>
      <c r="T477" s="82"/>
      <c r="U477" s="82"/>
      <c r="V477" s="82"/>
    </row>
    <row r="478" spans="11:22" ht="12.75">
      <c r="K478" s="81"/>
      <c r="L478" s="81"/>
      <c r="M478" s="82"/>
      <c r="N478" s="82"/>
      <c r="O478" s="82"/>
      <c r="P478" s="82"/>
      <c r="Q478" s="82"/>
      <c r="R478" s="82"/>
      <c r="S478" s="82"/>
      <c r="T478" s="82"/>
      <c r="U478" s="82"/>
      <c r="V478" s="82"/>
    </row>
    <row r="479" spans="11:22" ht="12.75">
      <c r="K479" s="81"/>
      <c r="L479" s="81"/>
      <c r="M479" s="82"/>
      <c r="N479" s="82"/>
      <c r="O479" s="82"/>
      <c r="P479" s="82"/>
      <c r="Q479" s="82"/>
      <c r="R479" s="82"/>
      <c r="S479" s="82"/>
      <c r="T479" s="82"/>
      <c r="U479" s="82"/>
      <c r="V479" s="82"/>
    </row>
    <row r="480" spans="11:22" ht="12.75">
      <c r="K480" s="81"/>
      <c r="L480" s="81"/>
      <c r="M480" s="82"/>
      <c r="N480" s="82"/>
      <c r="O480" s="82"/>
      <c r="P480" s="82"/>
      <c r="Q480" s="82"/>
      <c r="R480" s="82"/>
      <c r="S480" s="82"/>
      <c r="T480" s="82"/>
      <c r="U480" s="82"/>
      <c r="V480" s="82"/>
    </row>
    <row r="481" spans="11:22" ht="12.75">
      <c r="K481" s="81"/>
      <c r="L481" s="81"/>
      <c r="M481" s="82"/>
      <c r="N481" s="82"/>
      <c r="O481" s="82"/>
      <c r="P481" s="82"/>
      <c r="Q481" s="82"/>
      <c r="R481" s="82"/>
      <c r="S481" s="82"/>
      <c r="T481" s="82"/>
      <c r="U481" s="82"/>
      <c r="V481" s="82"/>
    </row>
    <row r="482" spans="11:22" ht="12.75">
      <c r="K482" s="81"/>
      <c r="L482" s="81"/>
      <c r="M482" s="82"/>
      <c r="N482" s="82"/>
      <c r="O482" s="82"/>
      <c r="P482" s="82"/>
      <c r="Q482" s="82"/>
      <c r="R482" s="82"/>
      <c r="S482" s="82"/>
      <c r="T482" s="82"/>
      <c r="U482" s="82"/>
      <c r="V482" s="82"/>
    </row>
    <row r="483" spans="11:22" ht="12.75">
      <c r="K483" s="81"/>
      <c r="L483" s="81"/>
      <c r="M483" s="82"/>
      <c r="N483" s="82"/>
      <c r="O483" s="82"/>
      <c r="P483" s="82"/>
      <c r="Q483" s="82"/>
      <c r="R483" s="82"/>
      <c r="S483" s="82"/>
      <c r="T483" s="82"/>
      <c r="U483" s="82"/>
      <c r="V483" s="82"/>
    </row>
    <row r="484" spans="11:22" ht="12.75">
      <c r="K484" s="81"/>
      <c r="L484" s="81"/>
      <c r="M484" s="82"/>
      <c r="N484" s="82"/>
      <c r="O484" s="82"/>
      <c r="P484" s="82"/>
      <c r="Q484" s="82"/>
      <c r="R484" s="82"/>
      <c r="S484" s="82"/>
      <c r="T484" s="82"/>
      <c r="U484" s="82"/>
      <c r="V484" s="82"/>
    </row>
    <row r="485" spans="11:22" ht="12.75">
      <c r="K485" s="81"/>
      <c r="L485" s="81"/>
      <c r="M485" s="82"/>
      <c r="N485" s="82"/>
      <c r="O485" s="82"/>
      <c r="P485" s="82"/>
      <c r="Q485" s="82"/>
      <c r="R485" s="82"/>
      <c r="S485" s="82"/>
      <c r="T485" s="82"/>
      <c r="U485" s="82"/>
      <c r="V485" s="82"/>
    </row>
    <row r="486" spans="11:22" ht="12.75">
      <c r="K486" s="81"/>
      <c r="L486" s="81"/>
      <c r="M486" s="82"/>
      <c r="N486" s="82"/>
      <c r="O486" s="82"/>
      <c r="P486" s="82"/>
      <c r="Q486" s="82"/>
      <c r="R486" s="82"/>
      <c r="S486" s="82"/>
      <c r="T486" s="82"/>
      <c r="U486" s="82"/>
      <c r="V486" s="82"/>
    </row>
    <row r="487" spans="11:22" ht="12.75">
      <c r="K487" s="81"/>
      <c r="L487" s="81"/>
      <c r="M487" s="82"/>
      <c r="N487" s="82"/>
      <c r="O487" s="82"/>
      <c r="P487" s="82"/>
      <c r="Q487" s="82"/>
      <c r="R487" s="82"/>
      <c r="S487" s="82"/>
      <c r="T487" s="82"/>
      <c r="U487" s="82"/>
      <c r="V487" s="82"/>
    </row>
    <row r="488" spans="11:22" ht="12.75">
      <c r="K488" s="81"/>
      <c r="L488" s="81"/>
      <c r="M488" s="82"/>
      <c r="N488" s="82"/>
      <c r="O488" s="82"/>
      <c r="P488" s="82"/>
      <c r="Q488" s="82"/>
      <c r="R488" s="82"/>
      <c r="S488" s="82"/>
      <c r="T488" s="82"/>
      <c r="U488" s="82"/>
      <c r="V488" s="82"/>
    </row>
    <row r="489" spans="11:22" ht="12.75">
      <c r="K489" s="81"/>
      <c r="L489" s="81"/>
      <c r="M489" s="82"/>
      <c r="N489" s="82"/>
      <c r="O489" s="82"/>
      <c r="P489" s="82"/>
      <c r="Q489" s="82"/>
      <c r="R489" s="82"/>
      <c r="S489" s="82"/>
      <c r="T489" s="82"/>
      <c r="U489" s="82"/>
      <c r="V489" s="82"/>
    </row>
    <row r="490" spans="11:22" ht="12.75">
      <c r="K490" s="81"/>
      <c r="L490" s="81"/>
      <c r="M490" s="82"/>
      <c r="N490" s="82"/>
      <c r="O490" s="82"/>
      <c r="P490" s="82"/>
      <c r="Q490" s="82"/>
      <c r="R490" s="82"/>
      <c r="S490" s="82"/>
      <c r="T490" s="82"/>
      <c r="U490" s="82"/>
      <c r="V490" s="82"/>
    </row>
    <row r="491" spans="11:22" ht="12.75">
      <c r="K491" s="81"/>
      <c r="L491" s="81"/>
      <c r="M491" s="82"/>
      <c r="N491" s="82"/>
      <c r="O491" s="82"/>
      <c r="P491" s="82"/>
      <c r="Q491" s="82"/>
      <c r="R491" s="82"/>
      <c r="S491" s="82"/>
      <c r="T491" s="82"/>
      <c r="U491" s="82"/>
      <c r="V491" s="82"/>
    </row>
    <row r="492" spans="11:22" ht="12.75">
      <c r="K492" s="81"/>
      <c r="L492" s="81"/>
      <c r="M492" s="82"/>
      <c r="N492" s="82"/>
      <c r="O492" s="82"/>
      <c r="P492" s="82"/>
      <c r="Q492" s="82"/>
      <c r="R492" s="82"/>
      <c r="S492" s="82"/>
      <c r="T492" s="82"/>
      <c r="U492" s="82"/>
      <c r="V492" s="82"/>
    </row>
    <row r="493" spans="11:22" ht="12.75">
      <c r="K493" s="81"/>
      <c r="L493" s="81"/>
      <c r="M493" s="82"/>
      <c r="N493" s="82"/>
      <c r="O493" s="82"/>
      <c r="P493" s="82"/>
      <c r="Q493" s="82"/>
      <c r="R493" s="82"/>
      <c r="S493" s="82"/>
      <c r="T493" s="82"/>
      <c r="U493" s="82"/>
      <c r="V493" s="82"/>
    </row>
    <row r="494" spans="11:22" ht="12.75">
      <c r="K494" s="81"/>
      <c r="L494" s="81"/>
      <c r="M494" s="82"/>
      <c r="N494" s="82"/>
      <c r="O494" s="82"/>
      <c r="P494" s="82"/>
      <c r="Q494" s="82"/>
      <c r="R494" s="82"/>
      <c r="S494" s="82"/>
      <c r="T494" s="82"/>
      <c r="U494" s="82"/>
      <c r="V494" s="82"/>
    </row>
    <row r="495" spans="11:22" ht="12.75">
      <c r="K495" s="81"/>
      <c r="L495" s="81"/>
      <c r="M495" s="82"/>
      <c r="N495" s="82"/>
      <c r="O495" s="82"/>
      <c r="P495" s="82"/>
      <c r="Q495" s="82"/>
      <c r="R495" s="82"/>
      <c r="S495" s="82"/>
      <c r="T495" s="82"/>
      <c r="U495" s="82"/>
      <c r="V495" s="82"/>
    </row>
    <row r="496" spans="11:22" ht="12.75">
      <c r="K496" s="81"/>
      <c r="L496" s="81"/>
      <c r="M496" s="82"/>
      <c r="N496" s="82"/>
      <c r="O496" s="82"/>
      <c r="P496" s="82"/>
      <c r="Q496" s="82"/>
      <c r="R496" s="82"/>
      <c r="S496" s="82"/>
      <c r="T496" s="82"/>
      <c r="U496" s="82"/>
      <c r="V496" s="82"/>
    </row>
    <row r="497" spans="11:22" ht="12.75">
      <c r="K497" s="81"/>
      <c r="L497" s="81"/>
      <c r="M497" s="82"/>
      <c r="N497" s="82"/>
      <c r="O497" s="82"/>
      <c r="P497" s="82"/>
      <c r="Q497" s="82"/>
      <c r="R497" s="82"/>
      <c r="S497" s="82"/>
      <c r="T497" s="82"/>
      <c r="U497" s="82"/>
      <c r="V497" s="82"/>
    </row>
    <row r="498" spans="11:22" ht="12.75">
      <c r="K498" s="81"/>
      <c r="L498" s="81"/>
      <c r="M498" s="82"/>
      <c r="N498" s="82"/>
      <c r="O498" s="82"/>
      <c r="P498" s="82"/>
      <c r="Q498" s="82"/>
      <c r="R498" s="82"/>
      <c r="S498" s="82"/>
      <c r="T498" s="82"/>
      <c r="U498" s="82"/>
      <c r="V498" s="82"/>
    </row>
    <row r="499" spans="11:22" ht="12.75">
      <c r="K499" s="81"/>
      <c r="L499" s="81"/>
      <c r="M499" s="82"/>
      <c r="N499" s="82"/>
      <c r="O499" s="82"/>
      <c r="P499" s="82"/>
      <c r="Q499" s="82"/>
      <c r="R499" s="82"/>
      <c r="S499" s="82"/>
      <c r="T499" s="82"/>
      <c r="U499" s="82"/>
      <c r="V499" s="82"/>
    </row>
    <row r="500" spans="11:22" ht="12.75">
      <c r="K500" s="81"/>
      <c r="L500" s="81"/>
      <c r="M500" s="82"/>
      <c r="N500" s="82"/>
      <c r="O500" s="82"/>
      <c r="P500" s="82"/>
      <c r="Q500" s="82"/>
      <c r="R500" s="82"/>
      <c r="S500" s="82"/>
      <c r="T500" s="82"/>
      <c r="U500" s="82"/>
      <c r="V500" s="82"/>
    </row>
    <row r="501" spans="11:22" ht="12.75">
      <c r="K501" s="81"/>
      <c r="L501" s="81"/>
      <c r="M501" s="82"/>
      <c r="N501" s="82"/>
      <c r="O501" s="82"/>
      <c r="P501" s="82"/>
      <c r="Q501" s="82"/>
      <c r="R501" s="82"/>
      <c r="S501" s="82"/>
      <c r="T501" s="82"/>
      <c r="U501" s="82"/>
      <c r="V501" s="82"/>
    </row>
    <row r="502" spans="11:22" ht="12.75">
      <c r="K502" s="81"/>
      <c r="L502" s="81"/>
      <c r="M502" s="82"/>
      <c r="N502" s="82"/>
      <c r="O502" s="82"/>
      <c r="P502" s="82"/>
      <c r="Q502" s="82"/>
      <c r="R502" s="82"/>
      <c r="S502" s="82"/>
      <c r="T502" s="82"/>
      <c r="U502" s="82"/>
      <c r="V502" s="82"/>
    </row>
    <row r="503" spans="11:22" ht="12.75">
      <c r="K503" s="81"/>
      <c r="L503" s="81"/>
      <c r="M503" s="82"/>
      <c r="N503" s="82"/>
      <c r="O503" s="82"/>
      <c r="P503" s="82"/>
      <c r="Q503" s="82"/>
      <c r="R503" s="82"/>
      <c r="S503" s="82"/>
      <c r="T503" s="82"/>
      <c r="U503" s="82"/>
      <c r="V503" s="82"/>
    </row>
    <row r="504" spans="11:22" ht="12.75">
      <c r="K504" s="81"/>
      <c r="L504" s="81"/>
      <c r="M504" s="82"/>
      <c r="N504" s="82"/>
      <c r="O504" s="82"/>
      <c r="P504" s="82"/>
      <c r="Q504" s="82"/>
      <c r="R504" s="82"/>
      <c r="S504" s="82"/>
      <c r="T504" s="82"/>
      <c r="U504" s="82"/>
      <c r="V504" s="82"/>
    </row>
    <row r="505" spans="11:22" ht="12.75">
      <c r="K505" s="81"/>
      <c r="L505" s="81"/>
      <c r="M505" s="82"/>
      <c r="N505" s="82"/>
      <c r="O505" s="82"/>
      <c r="P505" s="82"/>
      <c r="Q505" s="82"/>
      <c r="R505" s="82"/>
      <c r="S505" s="82"/>
      <c r="T505" s="82"/>
      <c r="U505" s="82"/>
      <c r="V505" s="82"/>
    </row>
    <row r="506" spans="11:22" ht="12.75">
      <c r="K506" s="81"/>
      <c r="L506" s="81"/>
      <c r="M506" s="82"/>
      <c r="N506" s="82"/>
      <c r="O506" s="82"/>
      <c r="P506" s="82"/>
      <c r="Q506" s="82"/>
      <c r="R506" s="82"/>
      <c r="S506" s="82"/>
      <c r="T506" s="82"/>
      <c r="U506" s="82"/>
      <c r="V506" s="82"/>
    </row>
    <row r="507" spans="11:22" ht="12.75">
      <c r="K507" s="81"/>
      <c r="L507" s="81"/>
      <c r="M507" s="82"/>
      <c r="N507" s="82"/>
      <c r="O507" s="82"/>
      <c r="P507" s="82"/>
      <c r="Q507" s="82"/>
      <c r="R507" s="82"/>
      <c r="S507" s="82"/>
      <c r="T507" s="82"/>
      <c r="U507" s="82"/>
      <c r="V507" s="82"/>
    </row>
    <row r="508" spans="11:22" ht="12.75">
      <c r="K508" s="81"/>
      <c r="L508" s="81"/>
      <c r="M508" s="82"/>
      <c r="N508" s="82"/>
      <c r="O508" s="82"/>
      <c r="P508" s="82"/>
      <c r="Q508" s="82"/>
      <c r="R508" s="82"/>
      <c r="S508" s="82"/>
      <c r="T508" s="82"/>
      <c r="U508" s="82"/>
      <c r="V508" s="82"/>
    </row>
    <row r="509" spans="11:22" ht="12.75">
      <c r="K509" s="81"/>
      <c r="L509" s="81"/>
      <c r="M509" s="82"/>
      <c r="N509" s="82"/>
      <c r="O509" s="82"/>
      <c r="P509" s="82"/>
      <c r="Q509" s="82"/>
      <c r="R509" s="82"/>
      <c r="S509" s="82"/>
      <c r="T509" s="82"/>
      <c r="U509" s="82"/>
      <c r="V509" s="82"/>
    </row>
    <row r="510" spans="11:22" ht="12.75">
      <c r="K510" s="81"/>
      <c r="L510" s="81"/>
      <c r="M510" s="82"/>
      <c r="N510" s="82"/>
      <c r="O510" s="82"/>
      <c r="P510" s="82"/>
      <c r="Q510" s="82"/>
      <c r="R510" s="82"/>
      <c r="S510" s="82"/>
      <c r="T510" s="82"/>
      <c r="U510" s="82"/>
      <c r="V510" s="82"/>
    </row>
    <row r="511" spans="11:22" ht="12.75">
      <c r="K511" s="81"/>
      <c r="L511" s="81"/>
      <c r="M511" s="82"/>
      <c r="N511" s="82"/>
      <c r="O511" s="82"/>
      <c r="P511" s="82"/>
      <c r="Q511" s="82"/>
      <c r="R511" s="82"/>
      <c r="S511" s="82"/>
      <c r="T511" s="82"/>
      <c r="U511" s="82"/>
      <c r="V511" s="82"/>
    </row>
    <row r="512" spans="11:22" ht="12.75">
      <c r="K512" s="81"/>
      <c r="L512" s="81"/>
      <c r="M512" s="82"/>
      <c r="N512" s="82"/>
      <c r="O512" s="82"/>
      <c r="P512" s="82"/>
      <c r="Q512" s="82"/>
      <c r="R512" s="82"/>
      <c r="S512" s="82"/>
      <c r="T512" s="82"/>
      <c r="U512" s="82"/>
      <c r="V512" s="82"/>
    </row>
    <row r="513" spans="11:22" ht="12.75">
      <c r="K513" s="81"/>
      <c r="L513" s="81"/>
      <c r="M513" s="82"/>
      <c r="N513" s="82"/>
      <c r="O513" s="82"/>
      <c r="P513" s="82"/>
      <c r="Q513" s="82"/>
      <c r="R513" s="82"/>
      <c r="S513" s="82"/>
      <c r="T513" s="82"/>
      <c r="U513" s="82"/>
      <c r="V513" s="82"/>
    </row>
    <row r="514" spans="11:22" ht="12.75">
      <c r="K514" s="81"/>
      <c r="L514" s="81"/>
      <c r="M514" s="82"/>
      <c r="N514" s="82"/>
      <c r="O514" s="82"/>
      <c r="P514" s="82"/>
      <c r="Q514" s="82"/>
      <c r="R514" s="82"/>
      <c r="S514" s="82"/>
      <c r="T514" s="82"/>
      <c r="U514" s="82"/>
      <c r="V514" s="82"/>
    </row>
    <row r="515" spans="11:22" ht="12.75">
      <c r="K515" s="81"/>
      <c r="L515" s="81"/>
      <c r="M515" s="82"/>
      <c r="N515" s="82"/>
      <c r="O515" s="82"/>
      <c r="P515" s="82"/>
      <c r="Q515" s="82"/>
      <c r="R515" s="82"/>
      <c r="S515" s="82"/>
      <c r="T515" s="82"/>
      <c r="U515" s="82"/>
      <c r="V515" s="82"/>
    </row>
    <row r="516" spans="11:22" ht="12.75">
      <c r="K516" s="81"/>
      <c r="L516" s="81"/>
      <c r="M516" s="82"/>
      <c r="N516" s="82"/>
      <c r="O516" s="82"/>
      <c r="P516" s="82"/>
      <c r="Q516" s="82"/>
      <c r="R516" s="82"/>
      <c r="S516" s="82"/>
      <c r="T516" s="82"/>
      <c r="U516" s="82"/>
      <c r="V516" s="82"/>
    </row>
    <row r="517" spans="11:22" ht="12.75">
      <c r="K517" s="81"/>
      <c r="L517" s="81"/>
      <c r="M517" s="82"/>
      <c r="N517" s="82"/>
      <c r="O517" s="82"/>
      <c r="P517" s="82"/>
      <c r="Q517" s="82"/>
      <c r="R517" s="82"/>
      <c r="S517" s="82"/>
      <c r="T517" s="82"/>
      <c r="U517" s="82"/>
      <c r="V517" s="82"/>
    </row>
    <row r="518" spans="11:22" ht="12.75">
      <c r="K518" s="81"/>
      <c r="L518" s="81"/>
      <c r="M518" s="82"/>
      <c r="N518" s="82"/>
      <c r="O518" s="82"/>
      <c r="P518" s="82"/>
      <c r="Q518" s="82"/>
      <c r="R518" s="82"/>
      <c r="S518" s="82"/>
      <c r="T518" s="82"/>
      <c r="U518" s="82"/>
      <c r="V518" s="82"/>
    </row>
    <row r="519" spans="11:22" ht="12.75">
      <c r="K519" s="81"/>
      <c r="L519" s="81"/>
      <c r="M519" s="82"/>
      <c r="N519" s="82"/>
      <c r="O519" s="82"/>
      <c r="P519" s="82"/>
      <c r="Q519" s="82"/>
      <c r="R519" s="82"/>
      <c r="S519" s="82"/>
      <c r="T519" s="82"/>
      <c r="U519" s="82"/>
      <c r="V519" s="82"/>
    </row>
    <row r="520" spans="11:22" ht="12.75">
      <c r="K520" s="81"/>
      <c r="L520" s="81"/>
      <c r="M520" s="82"/>
      <c r="N520" s="82"/>
      <c r="O520" s="82"/>
      <c r="P520" s="82"/>
      <c r="Q520" s="82"/>
      <c r="R520" s="82"/>
      <c r="S520" s="82"/>
      <c r="T520" s="82"/>
      <c r="U520" s="82"/>
      <c r="V520" s="82"/>
    </row>
    <row r="521" spans="11:22" ht="12.75">
      <c r="K521" s="81"/>
      <c r="L521" s="81"/>
      <c r="M521" s="82"/>
      <c r="N521" s="82"/>
      <c r="O521" s="82"/>
      <c r="P521" s="82"/>
      <c r="Q521" s="82"/>
      <c r="R521" s="82"/>
      <c r="S521" s="82"/>
      <c r="T521" s="82"/>
      <c r="U521" s="82"/>
      <c r="V521" s="82"/>
    </row>
    <row r="522" spans="11:22" ht="12.75">
      <c r="K522" s="81"/>
      <c r="L522" s="81"/>
      <c r="M522" s="82"/>
      <c r="N522" s="82"/>
      <c r="O522" s="82"/>
      <c r="P522" s="82"/>
      <c r="Q522" s="82"/>
      <c r="R522" s="82"/>
      <c r="S522" s="82"/>
      <c r="T522" s="82"/>
      <c r="U522" s="82"/>
      <c r="V522" s="82"/>
    </row>
    <row r="523" spans="11:22" ht="12.75">
      <c r="K523" s="81"/>
      <c r="L523" s="81"/>
      <c r="M523" s="82"/>
      <c r="N523" s="82"/>
      <c r="O523" s="82"/>
      <c r="P523" s="82"/>
      <c r="Q523" s="82"/>
      <c r="R523" s="82"/>
      <c r="S523" s="82"/>
      <c r="T523" s="82"/>
      <c r="U523" s="82"/>
      <c r="V523" s="82"/>
    </row>
    <row r="524" spans="11:22" ht="12.75">
      <c r="K524" s="81"/>
      <c r="L524" s="81"/>
      <c r="M524" s="82"/>
      <c r="N524" s="82"/>
      <c r="O524" s="82"/>
      <c r="P524" s="82"/>
      <c r="Q524" s="82"/>
      <c r="R524" s="82"/>
      <c r="S524" s="82"/>
      <c r="T524" s="82"/>
      <c r="U524" s="82"/>
      <c r="V524" s="82"/>
    </row>
    <row r="525" spans="11:22" ht="12.75">
      <c r="K525" s="81"/>
      <c r="L525" s="81"/>
      <c r="M525" s="82"/>
      <c r="N525" s="82"/>
      <c r="O525" s="82"/>
      <c r="P525" s="82"/>
      <c r="Q525" s="82"/>
      <c r="R525" s="82"/>
      <c r="S525" s="82"/>
      <c r="T525" s="82"/>
      <c r="U525" s="82"/>
      <c r="V525" s="82"/>
    </row>
    <row r="526" spans="11:22" ht="12.75">
      <c r="K526" s="81"/>
      <c r="L526" s="81"/>
      <c r="M526" s="82"/>
      <c r="N526" s="82"/>
      <c r="O526" s="82"/>
      <c r="P526" s="82"/>
      <c r="Q526" s="82"/>
      <c r="R526" s="82"/>
      <c r="S526" s="82"/>
      <c r="T526" s="82"/>
      <c r="U526" s="82"/>
      <c r="V526" s="82"/>
    </row>
    <row r="527" spans="11:22" ht="12.75">
      <c r="K527" s="81"/>
      <c r="L527" s="81"/>
      <c r="M527" s="82"/>
      <c r="N527" s="82"/>
      <c r="O527" s="82"/>
      <c r="P527" s="82"/>
      <c r="Q527" s="82"/>
      <c r="R527" s="82"/>
      <c r="S527" s="82"/>
      <c r="T527" s="82"/>
      <c r="U527" s="82"/>
      <c r="V527" s="82"/>
    </row>
    <row r="528" spans="11:22" ht="12.75">
      <c r="K528" s="81"/>
      <c r="L528" s="81"/>
      <c r="M528" s="82"/>
      <c r="N528" s="82"/>
      <c r="O528" s="82"/>
      <c r="P528" s="82"/>
      <c r="Q528" s="82"/>
      <c r="R528" s="82"/>
      <c r="S528" s="82"/>
      <c r="T528" s="82"/>
      <c r="U528" s="82"/>
      <c r="V528" s="82"/>
    </row>
    <row r="529" spans="11:22" ht="12.75">
      <c r="K529" s="81"/>
      <c r="L529" s="81"/>
      <c r="M529" s="82"/>
      <c r="N529" s="82"/>
      <c r="O529" s="82"/>
      <c r="P529" s="82"/>
      <c r="Q529" s="82"/>
      <c r="R529" s="82"/>
      <c r="S529" s="82"/>
      <c r="T529" s="82"/>
      <c r="U529" s="82"/>
      <c r="V529" s="82"/>
    </row>
    <row r="530" spans="11:22" ht="12.75">
      <c r="K530" s="81"/>
      <c r="L530" s="81"/>
      <c r="M530" s="82"/>
      <c r="N530" s="82"/>
      <c r="O530" s="82"/>
      <c r="P530" s="82"/>
      <c r="Q530" s="82"/>
      <c r="R530" s="82"/>
      <c r="S530" s="82"/>
      <c r="T530" s="82"/>
      <c r="U530" s="82"/>
      <c r="V530" s="82"/>
    </row>
    <row r="531" spans="11:22" ht="12.75">
      <c r="K531" s="81"/>
      <c r="L531" s="81"/>
      <c r="M531" s="82"/>
      <c r="N531" s="82"/>
      <c r="O531" s="82"/>
      <c r="P531" s="82"/>
      <c r="Q531" s="82"/>
      <c r="R531" s="82"/>
      <c r="S531" s="82"/>
      <c r="T531" s="82"/>
      <c r="U531" s="82"/>
      <c r="V531" s="82"/>
    </row>
    <row r="532" spans="11:22" ht="12.75">
      <c r="K532" s="81"/>
      <c r="L532" s="81"/>
      <c r="M532" s="82"/>
      <c r="N532" s="82"/>
      <c r="O532" s="82"/>
      <c r="P532" s="82"/>
      <c r="Q532" s="82"/>
      <c r="R532" s="82"/>
      <c r="S532" s="82"/>
      <c r="T532" s="82"/>
      <c r="U532" s="82"/>
      <c r="V532" s="82"/>
    </row>
    <row r="533" spans="11:22" ht="12.75">
      <c r="K533" s="81"/>
      <c r="L533" s="81"/>
      <c r="M533" s="82"/>
      <c r="N533" s="82"/>
      <c r="O533" s="82"/>
      <c r="P533" s="82"/>
      <c r="Q533" s="82"/>
      <c r="R533" s="82"/>
      <c r="S533" s="82"/>
      <c r="T533" s="82"/>
      <c r="U533" s="82"/>
      <c r="V533" s="82"/>
    </row>
    <row r="534" spans="11:22" ht="12.75">
      <c r="K534" s="81"/>
      <c r="L534" s="81"/>
      <c r="M534" s="82"/>
      <c r="N534" s="82"/>
      <c r="O534" s="82"/>
      <c r="P534" s="82"/>
      <c r="Q534" s="82"/>
      <c r="R534" s="82"/>
      <c r="S534" s="82"/>
      <c r="T534" s="82"/>
      <c r="U534" s="82"/>
      <c r="V534" s="82"/>
    </row>
    <row r="535" spans="11:22" ht="12.75">
      <c r="K535" s="81"/>
      <c r="L535" s="81"/>
      <c r="M535" s="82"/>
      <c r="N535" s="82"/>
      <c r="O535" s="82"/>
      <c r="P535" s="82"/>
      <c r="Q535" s="82"/>
      <c r="R535" s="82"/>
      <c r="S535" s="82"/>
      <c r="T535" s="82"/>
      <c r="U535" s="82"/>
      <c r="V535" s="82"/>
    </row>
    <row r="536" spans="11:22" ht="12.75">
      <c r="K536" s="81"/>
      <c r="L536" s="81"/>
      <c r="M536" s="82"/>
      <c r="N536" s="82"/>
      <c r="O536" s="82"/>
      <c r="P536" s="82"/>
      <c r="Q536" s="82"/>
      <c r="R536" s="82"/>
      <c r="S536" s="82"/>
      <c r="T536" s="82"/>
      <c r="U536" s="82"/>
      <c r="V536" s="82"/>
    </row>
    <row r="537" spans="11:22" ht="12.75">
      <c r="K537" s="81"/>
      <c r="L537" s="81"/>
      <c r="M537" s="82"/>
      <c r="N537" s="82"/>
      <c r="O537" s="82"/>
      <c r="P537" s="82"/>
      <c r="Q537" s="82"/>
      <c r="R537" s="82"/>
      <c r="S537" s="82"/>
      <c r="T537" s="82"/>
      <c r="U537" s="82"/>
      <c r="V537" s="82"/>
    </row>
    <row r="538" spans="11:22" ht="12.75">
      <c r="K538" s="81"/>
      <c r="L538" s="81"/>
      <c r="M538" s="82"/>
      <c r="N538" s="82"/>
      <c r="O538" s="82"/>
      <c r="P538" s="82"/>
      <c r="Q538" s="82"/>
      <c r="R538" s="82"/>
      <c r="S538" s="82"/>
      <c r="T538" s="82"/>
      <c r="U538" s="82"/>
      <c r="V538" s="82"/>
    </row>
    <row r="539" spans="11:22" ht="12.75">
      <c r="K539" s="81"/>
      <c r="L539" s="81"/>
      <c r="M539" s="82"/>
      <c r="N539" s="82"/>
      <c r="O539" s="82"/>
      <c r="P539" s="82"/>
      <c r="Q539" s="82"/>
      <c r="R539" s="82"/>
      <c r="S539" s="82"/>
      <c r="T539" s="82"/>
      <c r="U539" s="82"/>
      <c r="V539" s="82"/>
    </row>
    <row r="540" spans="11:22" ht="12.75">
      <c r="K540" s="81"/>
      <c r="L540" s="81"/>
      <c r="M540" s="82"/>
      <c r="N540" s="82"/>
      <c r="O540" s="82"/>
      <c r="P540" s="82"/>
      <c r="Q540" s="82"/>
      <c r="R540" s="82"/>
      <c r="S540" s="82"/>
      <c r="T540" s="82"/>
      <c r="U540" s="82"/>
      <c r="V540" s="82"/>
    </row>
    <row r="541" spans="11:22" ht="12.75">
      <c r="K541" s="81"/>
      <c r="L541" s="81"/>
      <c r="M541" s="82"/>
      <c r="N541" s="82"/>
      <c r="O541" s="82"/>
      <c r="P541" s="82"/>
      <c r="Q541" s="82"/>
      <c r="R541" s="82"/>
      <c r="S541" s="82"/>
      <c r="T541" s="82"/>
      <c r="U541" s="82"/>
      <c r="V541" s="82"/>
    </row>
    <row r="542" spans="11:22" ht="12.75">
      <c r="K542" s="81"/>
      <c r="L542" s="81"/>
      <c r="M542" s="82"/>
      <c r="N542" s="82"/>
      <c r="O542" s="82"/>
      <c r="P542" s="82"/>
      <c r="Q542" s="82"/>
      <c r="R542" s="82"/>
      <c r="S542" s="82"/>
      <c r="T542" s="82"/>
      <c r="U542" s="82"/>
      <c r="V542" s="82"/>
    </row>
    <row r="543" spans="11:22" ht="12.75">
      <c r="K543" s="81"/>
      <c r="L543" s="81"/>
      <c r="M543" s="82"/>
      <c r="N543" s="82"/>
      <c r="O543" s="82"/>
      <c r="P543" s="82"/>
      <c r="Q543" s="82"/>
      <c r="R543" s="82"/>
      <c r="S543" s="82"/>
      <c r="T543" s="82"/>
      <c r="U543" s="82"/>
      <c r="V543" s="82"/>
    </row>
    <row r="544" spans="11:22" ht="12.75">
      <c r="K544" s="81"/>
      <c r="L544" s="81"/>
      <c r="M544" s="82"/>
      <c r="N544" s="82"/>
      <c r="O544" s="82"/>
      <c r="P544" s="82"/>
      <c r="Q544" s="82"/>
      <c r="R544" s="82"/>
      <c r="S544" s="82"/>
      <c r="T544" s="82"/>
      <c r="U544" s="82"/>
      <c r="V544" s="82"/>
    </row>
    <row r="545" spans="11:22" ht="12.75">
      <c r="K545" s="81"/>
      <c r="L545" s="81"/>
      <c r="M545" s="82"/>
      <c r="N545" s="82"/>
      <c r="O545" s="82"/>
      <c r="P545" s="82"/>
      <c r="Q545" s="82"/>
      <c r="R545" s="82"/>
      <c r="S545" s="82"/>
      <c r="T545" s="82"/>
      <c r="U545" s="82"/>
      <c r="V545" s="82"/>
    </row>
    <row r="546" spans="11:22" ht="12.75">
      <c r="K546" s="81"/>
      <c r="L546" s="81"/>
      <c r="M546" s="82"/>
      <c r="N546" s="82"/>
      <c r="O546" s="82"/>
      <c r="P546" s="82"/>
      <c r="Q546" s="82"/>
      <c r="R546" s="82"/>
      <c r="S546" s="82"/>
      <c r="T546" s="82"/>
      <c r="U546" s="82"/>
      <c r="V546" s="82"/>
    </row>
    <row r="547" spans="11:22" ht="12.75">
      <c r="K547" s="81"/>
      <c r="L547" s="81"/>
      <c r="M547" s="82"/>
      <c r="N547" s="82"/>
      <c r="O547" s="82"/>
      <c r="P547" s="82"/>
      <c r="Q547" s="82"/>
      <c r="R547" s="82"/>
      <c r="S547" s="82"/>
      <c r="T547" s="82"/>
      <c r="U547" s="82"/>
      <c r="V547" s="82"/>
    </row>
    <row r="548" spans="11:22" ht="12.75">
      <c r="K548" s="81"/>
      <c r="L548" s="81"/>
      <c r="M548" s="82"/>
      <c r="N548" s="82"/>
      <c r="O548" s="82"/>
      <c r="P548" s="82"/>
      <c r="Q548" s="82"/>
      <c r="R548" s="82"/>
      <c r="S548" s="82"/>
      <c r="T548" s="82"/>
      <c r="U548" s="82"/>
      <c r="V548" s="82"/>
    </row>
    <row r="549" spans="11:22" ht="12.75">
      <c r="K549" s="81"/>
      <c r="L549" s="81"/>
      <c r="M549" s="82"/>
      <c r="N549" s="82"/>
      <c r="O549" s="82"/>
      <c r="P549" s="82"/>
      <c r="Q549" s="82"/>
      <c r="R549" s="82"/>
      <c r="S549" s="82"/>
      <c r="T549" s="82"/>
      <c r="U549" s="82"/>
      <c r="V549" s="82"/>
    </row>
    <row r="550" spans="11:22" ht="12.75">
      <c r="K550" s="81"/>
      <c r="L550" s="81"/>
      <c r="M550" s="82"/>
      <c r="N550" s="82"/>
      <c r="O550" s="82"/>
      <c r="P550" s="82"/>
      <c r="Q550" s="82"/>
      <c r="R550" s="82"/>
      <c r="S550" s="82"/>
      <c r="T550" s="82"/>
      <c r="U550" s="82"/>
      <c r="V550" s="82"/>
    </row>
    <row r="551" spans="11:22" ht="12.75">
      <c r="K551" s="81"/>
      <c r="L551" s="81"/>
      <c r="M551" s="82"/>
      <c r="N551" s="82"/>
      <c r="O551" s="82"/>
      <c r="P551" s="82"/>
      <c r="Q551" s="82"/>
      <c r="R551" s="82"/>
      <c r="S551" s="82"/>
      <c r="T551" s="82"/>
      <c r="U551" s="82"/>
      <c r="V551" s="82"/>
    </row>
    <row r="552" spans="11:22" ht="12.75">
      <c r="K552" s="81"/>
      <c r="L552" s="81"/>
      <c r="M552" s="82"/>
      <c r="N552" s="82"/>
      <c r="O552" s="82"/>
      <c r="P552" s="82"/>
      <c r="Q552" s="82"/>
      <c r="R552" s="82"/>
      <c r="S552" s="82"/>
      <c r="T552" s="82"/>
      <c r="U552" s="82"/>
      <c r="V552" s="82"/>
    </row>
    <row r="553" spans="11:22" ht="12.75">
      <c r="K553" s="81"/>
      <c r="L553" s="81"/>
      <c r="M553" s="82"/>
      <c r="N553" s="82"/>
      <c r="O553" s="82"/>
      <c r="P553" s="82"/>
      <c r="Q553" s="82"/>
      <c r="R553" s="82"/>
      <c r="S553" s="82"/>
      <c r="T553" s="82"/>
      <c r="U553" s="82"/>
      <c r="V553" s="82"/>
    </row>
    <row r="554" spans="11:22" ht="12.75">
      <c r="K554" s="81"/>
      <c r="L554" s="81"/>
      <c r="M554" s="82"/>
      <c r="N554" s="82"/>
      <c r="O554" s="82"/>
      <c r="P554" s="82"/>
      <c r="Q554" s="82"/>
      <c r="R554" s="82"/>
      <c r="S554" s="82"/>
      <c r="T554" s="82"/>
      <c r="U554" s="82"/>
      <c r="V554" s="82"/>
    </row>
    <row r="555" spans="11:22" ht="12.75">
      <c r="K555" s="81"/>
      <c r="L555" s="81"/>
      <c r="M555" s="82"/>
      <c r="N555" s="82"/>
      <c r="O555" s="82"/>
      <c r="P555" s="82"/>
      <c r="Q555" s="82"/>
      <c r="R555" s="82"/>
      <c r="S555" s="82"/>
      <c r="T555" s="82"/>
      <c r="U555" s="82"/>
      <c r="V555" s="82"/>
    </row>
    <row r="556" spans="11:22" ht="12.75">
      <c r="K556" s="81"/>
      <c r="L556" s="81"/>
      <c r="M556" s="82"/>
      <c r="N556" s="82"/>
      <c r="O556" s="82"/>
      <c r="P556" s="82"/>
      <c r="Q556" s="82"/>
      <c r="R556" s="82"/>
      <c r="S556" s="82"/>
      <c r="T556" s="82"/>
      <c r="U556" s="82"/>
      <c r="V556" s="82"/>
    </row>
    <row r="557" spans="11:22" ht="12.75">
      <c r="K557" s="81"/>
      <c r="L557" s="81"/>
      <c r="M557" s="82"/>
      <c r="N557" s="82"/>
      <c r="O557" s="82"/>
      <c r="P557" s="82"/>
      <c r="Q557" s="82"/>
      <c r="R557" s="82"/>
      <c r="S557" s="82"/>
      <c r="T557" s="82"/>
      <c r="U557" s="82"/>
      <c r="V557" s="82"/>
    </row>
    <row r="558" spans="11:22" ht="12.75">
      <c r="K558" s="81"/>
      <c r="L558" s="81"/>
      <c r="M558" s="82"/>
      <c r="N558" s="82"/>
      <c r="O558" s="82"/>
      <c r="P558" s="82"/>
      <c r="Q558" s="82"/>
      <c r="R558" s="82"/>
      <c r="S558" s="82"/>
      <c r="T558" s="82"/>
      <c r="U558" s="82"/>
      <c r="V558" s="82"/>
    </row>
    <row r="559" spans="11:22" ht="12.75">
      <c r="K559" s="81"/>
      <c r="L559" s="81"/>
      <c r="M559" s="82"/>
      <c r="N559" s="82"/>
      <c r="O559" s="82"/>
      <c r="P559" s="82"/>
      <c r="Q559" s="82"/>
      <c r="R559" s="82"/>
      <c r="S559" s="82"/>
      <c r="T559" s="82"/>
      <c r="U559" s="82"/>
      <c r="V559" s="82"/>
    </row>
    <row r="560" spans="11:22" ht="12.75">
      <c r="K560" s="81"/>
      <c r="L560" s="81"/>
      <c r="M560" s="82"/>
      <c r="N560" s="82"/>
      <c r="O560" s="82"/>
      <c r="P560" s="82"/>
      <c r="Q560" s="82"/>
      <c r="R560" s="82"/>
      <c r="S560" s="82"/>
      <c r="T560" s="82"/>
      <c r="U560" s="82"/>
      <c r="V560" s="82"/>
    </row>
    <row r="561" spans="11:22" ht="12.75">
      <c r="K561" s="81"/>
      <c r="L561" s="81"/>
      <c r="M561" s="82"/>
      <c r="N561" s="82"/>
      <c r="O561" s="82"/>
      <c r="P561" s="82"/>
      <c r="Q561" s="82"/>
      <c r="R561" s="82"/>
      <c r="S561" s="82"/>
      <c r="T561" s="82"/>
      <c r="U561" s="82"/>
      <c r="V561" s="82"/>
    </row>
    <row r="562" spans="11:22" ht="12.75">
      <c r="K562" s="81"/>
      <c r="L562" s="81"/>
      <c r="M562" s="82"/>
      <c r="N562" s="82"/>
      <c r="O562" s="82"/>
      <c r="P562" s="82"/>
      <c r="Q562" s="82"/>
      <c r="R562" s="82"/>
      <c r="S562" s="82"/>
      <c r="T562" s="82"/>
      <c r="U562" s="82"/>
      <c r="V562" s="82"/>
    </row>
    <row r="563" spans="11:22" ht="12.75">
      <c r="K563" s="81"/>
      <c r="L563" s="81"/>
      <c r="M563" s="82"/>
      <c r="N563" s="82"/>
      <c r="O563" s="82"/>
      <c r="P563" s="82"/>
      <c r="Q563" s="82"/>
      <c r="R563" s="82"/>
      <c r="S563" s="82"/>
      <c r="T563" s="82"/>
      <c r="U563" s="82"/>
      <c r="V563" s="82"/>
    </row>
    <row r="564" spans="11:22" ht="12.75">
      <c r="K564" s="81"/>
      <c r="L564" s="81"/>
      <c r="M564" s="82"/>
      <c r="N564" s="82"/>
      <c r="O564" s="82"/>
      <c r="P564" s="82"/>
      <c r="Q564" s="82"/>
      <c r="R564" s="82"/>
      <c r="S564" s="82"/>
      <c r="T564" s="82"/>
      <c r="U564" s="82"/>
      <c r="V564" s="82"/>
    </row>
    <row r="565" spans="11:22" ht="12.75">
      <c r="K565" s="81"/>
      <c r="L565" s="81"/>
      <c r="M565" s="82"/>
      <c r="N565" s="82"/>
      <c r="O565" s="82"/>
      <c r="P565" s="82"/>
      <c r="Q565" s="82"/>
      <c r="R565" s="82"/>
      <c r="S565" s="82"/>
      <c r="T565" s="82"/>
      <c r="U565" s="82"/>
      <c r="V565" s="82"/>
    </row>
    <row r="566" spans="11:22" ht="12.75">
      <c r="K566" s="81"/>
      <c r="L566" s="81"/>
      <c r="M566" s="82"/>
      <c r="N566" s="82"/>
      <c r="O566" s="82"/>
      <c r="P566" s="82"/>
      <c r="Q566" s="82"/>
      <c r="R566" s="82"/>
      <c r="S566" s="82"/>
      <c r="T566" s="82"/>
      <c r="U566" s="82"/>
      <c r="V566" s="82"/>
    </row>
    <row r="567" spans="11:22" ht="12.75">
      <c r="K567" s="81"/>
      <c r="L567" s="81"/>
      <c r="M567" s="82"/>
      <c r="N567" s="82"/>
      <c r="O567" s="82"/>
      <c r="P567" s="82"/>
      <c r="Q567" s="82"/>
      <c r="R567" s="82"/>
      <c r="S567" s="82"/>
      <c r="T567" s="82"/>
      <c r="U567" s="82"/>
      <c r="V567" s="82"/>
    </row>
    <row r="568" spans="11:22" ht="12.75">
      <c r="K568" s="81"/>
      <c r="L568" s="81"/>
      <c r="M568" s="82"/>
      <c r="N568" s="82"/>
      <c r="O568" s="82"/>
      <c r="P568" s="82"/>
      <c r="Q568" s="82"/>
      <c r="R568" s="82"/>
      <c r="S568" s="82"/>
      <c r="T568" s="82"/>
      <c r="U568" s="82"/>
      <c r="V568" s="82"/>
    </row>
    <row r="569" spans="11:22" ht="12.75">
      <c r="K569" s="81"/>
      <c r="L569" s="81"/>
      <c r="M569" s="82"/>
      <c r="N569" s="82"/>
      <c r="O569" s="82"/>
      <c r="P569" s="82"/>
      <c r="Q569" s="82"/>
      <c r="R569" s="82"/>
      <c r="S569" s="82"/>
      <c r="T569" s="82"/>
      <c r="U569" s="82"/>
      <c r="V569" s="82"/>
    </row>
    <row r="570" spans="11:22" ht="12.75">
      <c r="K570" s="81"/>
      <c r="L570" s="81"/>
      <c r="M570" s="82"/>
      <c r="N570" s="82"/>
      <c r="O570" s="82"/>
      <c r="P570" s="82"/>
      <c r="Q570" s="82"/>
      <c r="R570" s="82"/>
      <c r="S570" s="82"/>
      <c r="T570" s="82"/>
      <c r="U570" s="82"/>
      <c r="V570" s="82"/>
    </row>
    <row r="571" spans="11:22" ht="12.75">
      <c r="K571" s="81"/>
      <c r="L571" s="81"/>
      <c r="M571" s="82"/>
      <c r="N571" s="82"/>
      <c r="O571" s="82"/>
      <c r="P571" s="82"/>
      <c r="Q571" s="82"/>
      <c r="R571" s="82"/>
      <c r="S571" s="82"/>
      <c r="T571" s="82"/>
      <c r="U571" s="82"/>
      <c r="V571" s="82"/>
    </row>
    <row r="572" spans="11:22" ht="12.75">
      <c r="K572" s="81"/>
      <c r="L572" s="81"/>
      <c r="M572" s="82"/>
      <c r="N572" s="82"/>
      <c r="O572" s="82"/>
      <c r="P572" s="82"/>
      <c r="Q572" s="82"/>
      <c r="R572" s="82"/>
      <c r="S572" s="82"/>
      <c r="T572" s="82"/>
      <c r="U572" s="82"/>
      <c r="V572" s="82"/>
    </row>
    <row r="573" spans="11:22" ht="12.75">
      <c r="K573" s="81"/>
      <c r="L573" s="81"/>
      <c r="M573" s="82"/>
      <c r="N573" s="82"/>
      <c r="O573" s="82"/>
      <c r="P573" s="82"/>
      <c r="Q573" s="82"/>
      <c r="R573" s="82"/>
      <c r="S573" s="82"/>
      <c r="T573" s="82"/>
      <c r="U573" s="82"/>
      <c r="V573" s="82"/>
    </row>
    <row r="574" spans="11:22" ht="12.75">
      <c r="K574" s="81"/>
      <c r="L574" s="81"/>
      <c r="M574" s="82"/>
      <c r="N574" s="82"/>
      <c r="O574" s="82"/>
      <c r="P574" s="82"/>
      <c r="Q574" s="82"/>
      <c r="R574" s="82"/>
      <c r="S574" s="82"/>
      <c r="T574" s="82"/>
      <c r="U574" s="82"/>
      <c r="V574" s="82"/>
    </row>
    <row r="575" spans="11:22" ht="12.75">
      <c r="K575" s="81"/>
      <c r="L575" s="81"/>
      <c r="M575" s="82"/>
      <c r="N575" s="82"/>
      <c r="O575" s="82"/>
      <c r="P575" s="82"/>
      <c r="Q575" s="82"/>
      <c r="R575" s="82"/>
      <c r="S575" s="82"/>
      <c r="T575" s="82"/>
      <c r="U575" s="82"/>
      <c r="V575" s="82"/>
    </row>
    <row r="576" spans="11:22" ht="12.75">
      <c r="K576" s="81"/>
      <c r="L576" s="81"/>
      <c r="M576" s="82"/>
      <c r="N576" s="82"/>
      <c r="O576" s="82"/>
      <c r="P576" s="82"/>
      <c r="Q576" s="82"/>
      <c r="R576" s="82"/>
      <c r="S576" s="82"/>
      <c r="T576" s="82"/>
      <c r="U576" s="82"/>
      <c r="V576" s="82"/>
    </row>
    <row r="577" spans="11:22" ht="12.75">
      <c r="K577" s="81"/>
      <c r="L577" s="81"/>
      <c r="M577" s="82"/>
      <c r="N577" s="82"/>
      <c r="O577" s="82"/>
      <c r="P577" s="82"/>
      <c r="Q577" s="82"/>
      <c r="R577" s="82"/>
      <c r="S577" s="82"/>
      <c r="T577" s="82"/>
      <c r="U577" s="82"/>
      <c r="V577" s="82"/>
    </row>
    <row r="578" spans="11:22" ht="12.75">
      <c r="K578" s="81"/>
      <c r="L578" s="81"/>
      <c r="M578" s="82"/>
      <c r="N578" s="82"/>
      <c r="O578" s="82"/>
      <c r="P578" s="82"/>
      <c r="Q578" s="82"/>
      <c r="R578" s="82"/>
      <c r="S578" s="82"/>
      <c r="T578" s="82"/>
      <c r="U578" s="82"/>
      <c r="V578" s="82"/>
    </row>
    <row r="579" spans="11:22" ht="12.75">
      <c r="K579" s="81"/>
      <c r="L579" s="81"/>
      <c r="M579" s="82"/>
      <c r="N579" s="82"/>
      <c r="O579" s="82"/>
      <c r="P579" s="82"/>
      <c r="Q579" s="82"/>
      <c r="R579" s="82"/>
      <c r="S579" s="82"/>
      <c r="T579" s="82"/>
      <c r="U579" s="82"/>
      <c r="V579" s="82"/>
    </row>
    <row r="580" spans="11:22" ht="12.75">
      <c r="K580" s="81"/>
      <c r="L580" s="81"/>
      <c r="M580" s="82"/>
      <c r="N580" s="82"/>
      <c r="O580" s="82"/>
      <c r="P580" s="82"/>
      <c r="Q580" s="82"/>
      <c r="R580" s="82"/>
      <c r="S580" s="82"/>
      <c r="T580" s="82"/>
      <c r="U580" s="82"/>
      <c r="V580" s="82"/>
    </row>
    <row r="581" spans="11:22" ht="12.75">
      <c r="K581" s="81"/>
      <c r="L581" s="81"/>
      <c r="M581" s="82"/>
      <c r="N581" s="82"/>
      <c r="O581" s="82"/>
      <c r="P581" s="82"/>
      <c r="Q581" s="82"/>
      <c r="R581" s="82"/>
      <c r="S581" s="82"/>
      <c r="T581" s="82"/>
      <c r="U581" s="82"/>
      <c r="V581" s="82"/>
    </row>
    <row r="582" spans="11:22" ht="12.75">
      <c r="K582" s="81"/>
      <c r="L582" s="81"/>
      <c r="M582" s="82"/>
      <c r="N582" s="82"/>
      <c r="O582" s="82"/>
      <c r="P582" s="82"/>
      <c r="Q582" s="82"/>
      <c r="R582" s="82"/>
      <c r="S582" s="82"/>
      <c r="T582" s="82"/>
      <c r="U582" s="82"/>
      <c r="V582" s="82"/>
    </row>
    <row r="583" spans="11:22" ht="12.75">
      <c r="K583" s="81"/>
      <c r="L583" s="81"/>
      <c r="M583" s="82"/>
      <c r="N583" s="82"/>
      <c r="O583" s="82"/>
      <c r="P583" s="82"/>
      <c r="Q583" s="82"/>
      <c r="R583" s="82"/>
      <c r="S583" s="82"/>
      <c r="T583" s="82"/>
      <c r="U583" s="82"/>
      <c r="V583" s="82"/>
    </row>
    <row r="584" spans="11:22" ht="12.75">
      <c r="K584" s="81"/>
      <c r="L584" s="81"/>
      <c r="M584" s="82"/>
      <c r="N584" s="82"/>
      <c r="O584" s="82"/>
      <c r="P584" s="82"/>
      <c r="Q584" s="82"/>
      <c r="R584" s="82"/>
      <c r="S584" s="82"/>
      <c r="T584" s="82"/>
      <c r="U584" s="82"/>
      <c r="V584" s="82"/>
    </row>
    <row r="585" spans="11:22" ht="12.75">
      <c r="K585" s="81"/>
      <c r="L585" s="81"/>
      <c r="M585" s="82"/>
      <c r="N585" s="82"/>
      <c r="O585" s="82"/>
      <c r="P585" s="82"/>
      <c r="Q585" s="82"/>
      <c r="R585" s="82"/>
      <c r="S585" s="82"/>
      <c r="T585" s="82"/>
      <c r="U585" s="82"/>
      <c r="V585" s="82"/>
    </row>
    <row r="586" spans="11:22" ht="12.75">
      <c r="K586" s="81"/>
      <c r="L586" s="81"/>
      <c r="M586" s="82"/>
      <c r="N586" s="82"/>
      <c r="O586" s="82"/>
      <c r="P586" s="82"/>
      <c r="Q586" s="82"/>
      <c r="R586" s="82"/>
      <c r="S586" s="82"/>
      <c r="T586" s="82"/>
      <c r="U586" s="82"/>
      <c r="V586" s="82"/>
    </row>
    <row r="587" spans="11:22" ht="12.75">
      <c r="K587" s="81"/>
      <c r="L587" s="81"/>
      <c r="M587" s="82"/>
      <c r="N587" s="82"/>
      <c r="O587" s="82"/>
      <c r="P587" s="82"/>
      <c r="Q587" s="82"/>
      <c r="R587" s="82"/>
      <c r="S587" s="82"/>
      <c r="T587" s="82"/>
      <c r="U587" s="82"/>
      <c r="V587" s="82"/>
    </row>
    <row r="588" spans="11:22" ht="12.75">
      <c r="K588" s="81"/>
      <c r="L588" s="81"/>
      <c r="M588" s="82"/>
      <c r="N588" s="82"/>
      <c r="O588" s="82"/>
      <c r="P588" s="82"/>
      <c r="Q588" s="82"/>
      <c r="R588" s="82"/>
      <c r="S588" s="82"/>
      <c r="T588" s="82"/>
      <c r="U588" s="82"/>
      <c r="V588" s="82"/>
    </row>
    <row r="589" spans="11:22" ht="12.75">
      <c r="K589" s="81"/>
      <c r="L589" s="81"/>
      <c r="M589" s="82"/>
      <c r="N589" s="82"/>
      <c r="O589" s="82"/>
      <c r="P589" s="82"/>
      <c r="Q589" s="82"/>
      <c r="R589" s="82"/>
      <c r="S589" s="82"/>
      <c r="T589" s="82"/>
      <c r="U589" s="82"/>
      <c r="V589" s="82"/>
    </row>
    <row r="590" spans="11:22" ht="12.75">
      <c r="K590" s="81"/>
      <c r="L590" s="81"/>
      <c r="M590" s="82"/>
      <c r="N590" s="82"/>
      <c r="O590" s="82"/>
      <c r="P590" s="82"/>
      <c r="Q590" s="82"/>
      <c r="R590" s="82"/>
      <c r="S590" s="82"/>
      <c r="T590" s="82"/>
      <c r="U590" s="82"/>
      <c r="V590" s="82"/>
    </row>
    <row r="591" spans="11:22" ht="12.75">
      <c r="K591" s="81"/>
      <c r="L591" s="81"/>
      <c r="M591" s="82"/>
      <c r="N591" s="82"/>
      <c r="O591" s="82"/>
      <c r="P591" s="82"/>
      <c r="Q591" s="82"/>
      <c r="R591" s="82"/>
      <c r="S591" s="82"/>
      <c r="T591" s="82"/>
      <c r="U591" s="82"/>
      <c r="V591" s="82"/>
    </row>
    <row r="592" spans="11:22" ht="12.75">
      <c r="K592" s="81"/>
      <c r="L592" s="81"/>
      <c r="M592" s="82"/>
      <c r="N592" s="82"/>
      <c r="O592" s="82"/>
      <c r="P592" s="82"/>
      <c r="Q592" s="82"/>
      <c r="R592" s="82"/>
      <c r="S592" s="82"/>
      <c r="T592" s="82"/>
      <c r="U592" s="82"/>
      <c r="V592" s="82"/>
    </row>
    <row r="593" spans="11:22" ht="12.75">
      <c r="K593" s="81"/>
      <c r="L593" s="81"/>
      <c r="M593" s="82"/>
      <c r="N593" s="82"/>
      <c r="O593" s="82"/>
      <c r="P593" s="82"/>
      <c r="Q593" s="82"/>
      <c r="R593" s="82"/>
      <c r="S593" s="82"/>
      <c r="T593" s="82"/>
      <c r="U593" s="82"/>
      <c r="V593" s="82"/>
    </row>
    <row r="594" spans="11:22" ht="12.75">
      <c r="K594" s="81"/>
      <c r="L594" s="81"/>
      <c r="M594" s="82"/>
      <c r="N594" s="82"/>
      <c r="O594" s="82"/>
      <c r="P594" s="82"/>
      <c r="Q594" s="82"/>
      <c r="R594" s="82"/>
      <c r="S594" s="82"/>
      <c r="T594" s="82"/>
      <c r="U594" s="82"/>
      <c r="V594" s="82"/>
    </row>
    <row r="595" spans="11:22" ht="12.75">
      <c r="K595" s="81"/>
      <c r="L595" s="81"/>
      <c r="M595" s="82"/>
      <c r="N595" s="82"/>
      <c r="O595" s="82"/>
      <c r="P595" s="82"/>
      <c r="Q595" s="82"/>
      <c r="R595" s="82"/>
      <c r="S595" s="82"/>
      <c r="T595" s="82"/>
      <c r="U595" s="82"/>
      <c r="V595" s="82"/>
    </row>
    <row r="596" spans="11:22" ht="12.75">
      <c r="K596" s="81"/>
      <c r="L596" s="81"/>
      <c r="M596" s="82"/>
      <c r="N596" s="82"/>
      <c r="O596" s="82"/>
      <c r="P596" s="82"/>
      <c r="Q596" s="82"/>
      <c r="R596" s="82"/>
      <c r="S596" s="82"/>
      <c r="T596" s="82"/>
      <c r="U596" s="82"/>
      <c r="V596" s="82"/>
    </row>
    <row r="597" spans="11:22" ht="12.75">
      <c r="K597" s="81"/>
      <c r="L597" s="81"/>
      <c r="M597" s="82"/>
      <c r="N597" s="82"/>
      <c r="O597" s="82"/>
      <c r="P597" s="82"/>
      <c r="Q597" s="82"/>
      <c r="R597" s="82"/>
      <c r="S597" s="82"/>
      <c r="T597" s="82"/>
      <c r="U597" s="82"/>
      <c r="V597" s="82"/>
    </row>
    <row r="598" spans="11:22" ht="12.75">
      <c r="K598" s="81"/>
      <c r="L598" s="81"/>
      <c r="M598" s="82"/>
      <c r="N598" s="82"/>
      <c r="O598" s="82"/>
      <c r="P598" s="82"/>
      <c r="Q598" s="82"/>
      <c r="R598" s="82"/>
      <c r="S598" s="82"/>
      <c r="T598" s="82"/>
      <c r="U598" s="82"/>
      <c r="V598" s="82"/>
    </row>
    <row r="599" spans="11:22" ht="12.75">
      <c r="K599" s="81"/>
      <c r="L599" s="81"/>
      <c r="M599" s="82"/>
      <c r="N599" s="82"/>
      <c r="O599" s="82"/>
      <c r="P599" s="82"/>
      <c r="Q599" s="82"/>
      <c r="R599" s="82"/>
      <c r="S599" s="82"/>
      <c r="T599" s="82"/>
      <c r="U599" s="82"/>
      <c r="V599" s="82"/>
    </row>
    <row r="600" spans="11:22" ht="12.75">
      <c r="K600" s="81"/>
      <c r="L600" s="81"/>
      <c r="M600" s="82"/>
      <c r="N600" s="82"/>
      <c r="O600" s="82"/>
      <c r="P600" s="82"/>
      <c r="Q600" s="82"/>
      <c r="R600" s="82"/>
      <c r="S600" s="82"/>
      <c r="T600" s="82"/>
      <c r="U600" s="82"/>
      <c r="V600" s="82"/>
    </row>
    <row r="601" spans="11:22" ht="12.75">
      <c r="K601" s="81"/>
      <c r="L601" s="81"/>
      <c r="M601" s="82"/>
      <c r="N601" s="82"/>
      <c r="O601" s="82"/>
      <c r="P601" s="82"/>
      <c r="Q601" s="82"/>
      <c r="R601" s="82"/>
      <c r="S601" s="82"/>
      <c r="T601" s="82"/>
      <c r="U601" s="82"/>
      <c r="V601" s="82"/>
    </row>
    <row r="602" spans="11:22" ht="12.75">
      <c r="K602" s="81"/>
      <c r="L602" s="81"/>
      <c r="M602" s="82"/>
      <c r="N602" s="82"/>
      <c r="O602" s="82"/>
      <c r="P602" s="82"/>
      <c r="Q602" s="82"/>
      <c r="R602" s="82"/>
      <c r="S602" s="82"/>
      <c r="T602" s="82"/>
      <c r="U602" s="82"/>
      <c r="V602" s="82"/>
    </row>
    <row r="603" spans="11:22" ht="12.75">
      <c r="K603" s="81"/>
      <c r="L603" s="81"/>
      <c r="M603" s="82"/>
      <c r="N603" s="82"/>
      <c r="O603" s="82"/>
      <c r="P603" s="82"/>
      <c r="Q603" s="82"/>
      <c r="R603" s="82"/>
      <c r="S603" s="82"/>
      <c r="T603" s="82"/>
      <c r="U603" s="82"/>
      <c r="V603" s="82"/>
    </row>
    <row r="604" spans="11:22" ht="12.75">
      <c r="K604" s="81"/>
      <c r="L604" s="81"/>
      <c r="M604" s="82"/>
      <c r="N604" s="82"/>
      <c r="O604" s="82"/>
      <c r="P604" s="82"/>
      <c r="Q604" s="82"/>
      <c r="R604" s="82"/>
      <c r="S604" s="82"/>
      <c r="T604" s="82"/>
      <c r="U604" s="82"/>
      <c r="V604" s="82"/>
    </row>
    <row r="605" spans="11:22" ht="12.75">
      <c r="K605" s="81"/>
      <c r="L605" s="81"/>
      <c r="M605" s="82"/>
      <c r="N605" s="82"/>
      <c r="O605" s="82"/>
      <c r="P605" s="82"/>
      <c r="Q605" s="82"/>
      <c r="R605" s="82"/>
      <c r="S605" s="82"/>
      <c r="T605" s="82"/>
      <c r="U605" s="82"/>
      <c r="V605" s="82"/>
    </row>
    <row r="606" spans="11:22" ht="12.75">
      <c r="K606" s="81"/>
      <c r="L606" s="81"/>
      <c r="M606" s="82"/>
      <c r="N606" s="82"/>
      <c r="O606" s="82"/>
      <c r="P606" s="82"/>
      <c r="Q606" s="82"/>
      <c r="R606" s="82"/>
      <c r="S606" s="82"/>
      <c r="T606" s="82"/>
      <c r="U606" s="82"/>
      <c r="V606" s="82"/>
    </row>
    <row r="607" spans="11:22" ht="12.75">
      <c r="K607" s="81"/>
      <c r="L607" s="81"/>
      <c r="M607" s="82"/>
      <c r="N607" s="82"/>
      <c r="O607" s="82"/>
      <c r="P607" s="82"/>
      <c r="Q607" s="82"/>
      <c r="R607" s="82"/>
      <c r="S607" s="82"/>
      <c r="T607" s="82"/>
      <c r="U607" s="82"/>
      <c r="V607" s="82"/>
    </row>
    <row r="608" spans="11:22" ht="12.75">
      <c r="K608" s="81"/>
      <c r="L608" s="81"/>
      <c r="M608" s="82"/>
      <c r="N608" s="82"/>
      <c r="O608" s="82"/>
      <c r="P608" s="82"/>
      <c r="Q608" s="82"/>
      <c r="R608" s="82"/>
      <c r="S608" s="82"/>
      <c r="T608" s="82"/>
      <c r="U608" s="82"/>
      <c r="V608" s="82"/>
    </row>
    <row r="609" spans="11:22" ht="12.75">
      <c r="K609" s="81"/>
      <c r="L609" s="81"/>
      <c r="M609" s="82"/>
      <c r="N609" s="82"/>
      <c r="O609" s="82"/>
      <c r="P609" s="82"/>
      <c r="Q609" s="82"/>
      <c r="R609" s="82"/>
      <c r="S609" s="82"/>
      <c r="T609" s="82"/>
      <c r="U609" s="82"/>
      <c r="V609" s="82"/>
    </row>
    <row r="610" spans="11:22" ht="12.75">
      <c r="K610" s="81"/>
      <c r="L610" s="81"/>
      <c r="M610" s="82"/>
      <c r="N610" s="82"/>
      <c r="O610" s="82"/>
      <c r="P610" s="82"/>
      <c r="Q610" s="82"/>
      <c r="R610" s="82"/>
      <c r="S610" s="82"/>
      <c r="T610" s="82"/>
      <c r="U610" s="82"/>
      <c r="V610" s="82"/>
    </row>
    <row r="611" spans="11:22" ht="12.75">
      <c r="K611" s="81"/>
      <c r="L611" s="81"/>
      <c r="M611" s="82"/>
      <c r="N611" s="82"/>
      <c r="O611" s="82"/>
      <c r="P611" s="82"/>
      <c r="Q611" s="82"/>
      <c r="R611" s="82"/>
      <c r="S611" s="82"/>
      <c r="T611" s="82"/>
      <c r="U611" s="82"/>
      <c r="V611" s="82"/>
    </row>
    <row r="612" spans="11:22" ht="12.75">
      <c r="K612" s="81"/>
      <c r="L612" s="81"/>
      <c r="M612" s="82"/>
      <c r="N612" s="82"/>
      <c r="O612" s="82"/>
      <c r="P612" s="82"/>
      <c r="Q612" s="82"/>
      <c r="R612" s="82"/>
      <c r="S612" s="82"/>
      <c r="T612" s="82"/>
      <c r="U612" s="82"/>
      <c r="V612" s="82"/>
    </row>
    <row r="613" spans="11:22" ht="12.75">
      <c r="K613" s="81"/>
      <c r="L613" s="81"/>
      <c r="M613" s="82"/>
      <c r="N613" s="82"/>
      <c r="O613" s="82"/>
      <c r="P613" s="82"/>
      <c r="Q613" s="82"/>
      <c r="R613" s="82"/>
      <c r="S613" s="82"/>
      <c r="T613" s="82"/>
      <c r="U613" s="82"/>
      <c r="V613" s="82"/>
    </row>
    <row r="614" spans="11:22" ht="12.75">
      <c r="K614" s="81"/>
      <c r="L614" s="81"/>
      <c r="M614" s="82"/>
      <c r="N614" s="82"/>
      <c r="O614" s="82"/>
      <c r="P614" s="82"/>
      <c r="Q614" s="82"/>
      <c r="R614" s="82"/>
      <c r="S614" s="82"/>
      <c r="T614" s="82"/>
      <c r="U614" s="82"/>
      <c r="V614" s="82"/>
    </row>
    <row r="615" spans="11:22" ht="12.75">
      <c r="K615" s="81"/>
      <c r="L615" s="81"/>
      <c r="M615" s="82"/>
      <c r="N615" s="82"/>
      <c r="O615" s="82"/>
      <c r="P615" s="82"/>
      <c r="Q615" s="82"/>
      <c r="R615" s="82"/>
      <c r="S615" s="82"/>
      <c r="T615" s="82"/>
      <c r="U615" s="82"/>
      <c r="V615" s="82"/>
    </row>
    <row r="616" spans="11:22" ht="12.75">
      <c r="K616" s="81"/>
      <c r="L616" s="81"/>
      <c r="M616" s="82"/>
      <c r="N616" s="82"/>
      <c r="O616" s="82"/>
      <c r="P616" s="82"/>
      <c r="Q616" s="82"/>
      <c r="R616" s="82"/>
      <c r="S616" s="82"/>
      <c r="T616" s="82"/>
      <c r="U616" s="82"/>
      <c r="V616" s="82"/>
    </row>
    <row r="617" spans="11:22" ht="12.75">
      <c r="K617" s="81"/>
      <c r="L617" s="81"/>
      <c r="M617" s="82"/>
      <c r="N617" s="82"/>
      <c r="O617" s="82"/>
      <c r="P617" s="82"/>
      <c r="Q617" s="82"/>
      <c r="R617" s="82"/>
      <c r="S617" s="82"/>
      <c r="T617" s="82"/>
      <c r="U617" s="82"/>
      <c r="V617" s="82"/>
    </row>
    <row r="618" spans="11:22" ht="12.75">
      <c r="K618" s="81"/>
      <c r="L618" s="81"/>
      <c r="M618" s="82"/>
      <c r="N618" s="82"/>
      <c r="O618" s="82"/>
      <c r="P618" s="82"/>
      <c r="Q618" s="82"/>
      <c r="R618" s="82"/>
      <c r="S618" s="82"/>
      <c r="T618" s="82"/>
      <c r="U618" s="82"/>
      <c r="V618" s="82"/>
    </row>
    <row r="619" spans="11:22" ht="12.75">
      <c r="K619" s="81"/>
      <c r="L619" s="81"/>
      <c r="M619" s="82"/>
      <c r="N619" s="82"/>
      <c r="O619" s="82"/>
      <c r="P619" s="82"/>
      <c r="Q619" s="82"/>
      <c r="R619" s="82"/>
      <c r="S619" s="82"/>
      <c r="T619" s="82"/>
      <c r="U619" s="82"/>
      <c r="V619" s="82"/>
    </row>
    <row r="620" spans="11:22" ht="12.75">
      <c r="K620" s="81"/>
      <c r="L620" s="81"/>
      <c r="M620" s="82"/>
      <c r="N620" s="82"/>
      <c r="O620" s="82"/>
      <c r="P620" s="82"/>
      <c r="Q620" s="82"/>
      <c r="R620" s="82"/>
      <c r="S620" s="82"/>
      <c r="T620" s="82"/>
      <c r="U620" s="82"/>
      <c r="V620" s="82"/>
    </row>
    <row r="621" spans="11:22" ht="12.75">
      <c r="K621" s="81"/>
      <c r="L621" s="81"/>
      <c r="M621" s="82"/>
      <c r="N621" s="82"/>
      <c r="O621" s="82"/>
      <c r="P621" s="82"/>
      <c r="Q621" s="82"/>
      <c r="R621" s="82"/>
      <c r="S621" s="82"/>
      <c r="T621" s="82"/>
      <c r="U621" s="82"/>
      <c r="V621" s="82"/>
    </row>
    <row r="622" spans="11:22" ht="12.75">
      <c r="K622" s="81"/>
      <c r="L622" s="81"/>
      <c r="M622" s="82"/>
      <c r="N622" s="82"/>
      <c r="O622" s="82"/>
      <c r="P622" s="82"/>
      <c r="Q622" s="82"/>
      <c r="R622" s="82"/>
      <c r="S622" s="82"/>
      <c r="T622" s="82"/>
      <c r="U622" s="82"/>
      <c r="V622" s="82"/>
    </row>
    <row r="623" spans="11:22" ht="12.75">
      <c r="K623" s="81"/>
      <c r="L623" s="81"/>
      <c r="M623" s="82"/>
      <c r="N623" s="82"/>
      <c r="O623" s="82"/>
      <c r="P623" s="82"/>
      <c r="Q623" s="82"/>
      <c r="R623" s="82"/>
      <c r="S623" s="82"/>
      <c r="T623" s="82"/>
      <c r="U623" s="82"/>
      <c r="V623" s="82"/>
    </row>
    <row r="624" spans="11:22" ht="12.75">
      <c r="K624" s="81"/>
      <c r="L624" s="81"/>
      <c r="M624" s="82"/>
      <c r="N624" s="82"/>
      <c r="O624" s="82"/>
      <c r="P624" s="82"/>
      <c r="Q624" s="82"/>
      <c r="R624" s="82"/>
      <c r="S624" s="82"/>
      <c r="T624" s="82"/>
      <c r="U624" s="82"/>
      <c r="V624" s="82"/>
    </row>
    <row r="625" spans="11:22" ht="12.75">
      <c r="K625" s="81"/>
      <c r="L625" s="81"/>
      <c r="M625" s="82"/>
      <c r="N625" s="82"/>
      <c r="O625" s="82"/>
      <c r="P625" s="82"/>
      <c r="Q625" s="82"/>
      <c r="R625" s="82"/>
      <c r="S625" s="82"/>
      <c r="T625" s="82"/>
      <c r="U625" s="82"/>
      <c r="V625" s="82"/>
    </row>
    <row r="626" spans="11:22" ht="12.75">
      <c r="K626" s="81"/>
      <c r="L626" s="81"/>
      <c r="M626" s="82"/>
      <c r="N626" s="82"/>
      <c r="O626" s="82"/>
      <c r="P626" s="82"/>
      <c r="Q626" s="82"/>
      <c r="R626" s="82"/>
      <c r="S626" s="82"/>
      <c r="T626" s="82"/>
      <c r="U626" s="82"/>
      <c r="V626" s="82"/>
    </row>
    <row r="627" spans="11:22" ht="12.75">
      <c r="K627" s="81"/>
      <c r="L627" s="81"/>
      <c r="M627" s="82"/>
      <c r="N627" s="82"/>
      <c r="O627" s="82"/>
      <c r="P627" s="82"/>
      <c r="Q627" s="82"/>
      <c r="R627" s="82"/>
      <c r="S627" s="82"/>
      <c r="T627" s="82"/>
      <c r="U627" s="82"/>
      <c r="V627" s="82"/>
    </row>
    <row r="628" spans="11:22" ht="12.75">
      <c r="K628" s="81"/>
      <c r="L628" s="81"/>
      <c r="M628" s="82"/>
      <c r="N628" s="82"/>
      <c r="O628" s="82"/>
      <c r="P628" s="82"/>
      <c r="Q628" s="82"/>
      <c r="R628" s="82"/>
      <c r="S628" s="82"/>
      <c r="T628" s="82"/>
      <c r="U628" s="82"/>
      <c r="V628" s="82"/>
    </row>
    <row r="629" spans="11:22" ht="12.75">
      <c r="K629" s="81"/>
      <c r="L629" s="81"/>
      <c r="M629" s="82"/>
      <c r="N629" s="82"/>
      <c r="O629" s="82"/>
      <c r="P629" s="82"/>
      <c r="Q629" s="82"/>
      <c r="R629" s="82"/>
      <c r="S629" s="82"/>
      <c r="T629" s="82"/>
      <c r="U629" s="82"/>
      <c r="V629" s="82"/>
    </row>
    <row r="630" spans="11:22" ht="12.75">
      <c r="K630" s="81"/>
      <c r="L630" s="81"/>
      <c r="M630" s="82"/>
      <c r="N630" s="82"/>
      <c r="O630" s="82"/>
      <c r="P630" s="82"/>
      <c r="Q630" s="82"/>
      <c r="R630" s="82"/>
      <c r="S630" s="82"/>
      <c r="T630" s="82"/>
      <c r="U630" s="82"/>
      <c r="V630" s="82"/>
    </row>
    <row r="631" spans="11:22" ht="12.75">
      <c r="K631" s="81"/>
      <c r="L631" s="81"/>
      <c r="M631" s="82"/>
      <c r="N631" s="82"/>
      <c r="O631" s="82"/>
      <c r="P631" s="82"/>
      <c r="Q631" s="82"/>
      <c r="R631" s="82"/>
      <c r="S631" s="82"/>
      <c r="T631" s="82"/>
      <c r="U631" s="82"/>
      <c r="V631" s="82"/>
    </row>
    <row r="632" spans="11:22" ht="12.75">
      <c r="K632" s="81"/>
      <c r="L632" s="81"/>
      <c r="M632" s="82"/>
      <c r="N632" s="82"/>
      <c r="O632" s="82"/>
      <c r="P632" s="82"/>
      <c r="Q632" s="82"/>
      <c r="R632" s="82"/>
      <c r="S632" s="82"/>
      <c r="T632" s="82"/>
      <c r="U632" s="82"/>
      <c r="V632" s="82"/>
    </row>
    <row r="633" spans="11:22" ht="12.75">
      <c r="K633" s="81"/>
      <c r="L633" s="81"/>
      <c r="M633" s="82"/>
      <c r="N633" s="82"/>
      <c r="O633" s="82"/>
      <c r="P633" s="82"/>
      <c r="Q633" s="82"/>
      <c r="R633" s="82"/>
      <c r="S633" s="82"/>
      <c r="T633" s="82"/>
      <c r="U633" s="82"/>
      <c r="V633" s="82"/>
    </row>
    <row r="634" spans="11:22" ht="12.75">
      <c r="K634" s="81"/>
      <c r="L634" s="81"/>
      <c r="M634" s="82"/>
      <c r="N634" s="82"/>
      <c r="O634" s="82"/>
      <c r="P634" s="82"/>
      <c r="Q634" s="82"/>
      <c r="R634" s="82"/>
      <c r="S634" s="82"/>
      <c r="T634" s="82"/>
      <c r="U634" s="82"/>
      <c r="V634" s="82"/>
    </row>
    <row r="635" spans="11:22" ht="12.75">
      <c r="K635" s="81"/>
      <c r="L635" s="81"/>
      <c r="M635" s="82"/>
      <c r="N635" s="82"/>
      <c r="O635" s="82"/>
      <c r="P635" s="82"/>
      <c r="Q635" s="82"/>
      <c r="R635" s="82"/>
      <c r="S635" s="82"/>
      <c r="T635" s="82"/>
      <c r="U635" s="82"/>
      <c r="V635" s="82"/>
    </row>
    <row r="636" spans="11:22" ht="12.75">
      <c r="K636" s="81"/>
      <c r="L636" s="81"/>
      <c r="M636" s="82"/>
      <c r="N636" s="82"/>
      <c r="O636" s="82"/>
      <c r="P636" s="82"/>
      <c r="Q636" s="82"/>
      <c r="R636" s="82"/>
      <c r="S636" s="82"/>
      <c r="T636" s="82"/>
      <c r="U636" s="82"/>
      <c r="V636" s="82"/>
    </row>
    <row r="637" spans="11:22" ht="12.75">
      <c r="K637" s="81"/>
      <c r="L637" s="81"/>
      <c r="M637" s="82"/>
      <c r="N637" s="82"/>
      <c r="O637" s="82"/>
      <c r="P637" s="82"/>
      <c r="Q637" s="82"/>
      <c r="R637" s="82"/>
      <c r="S637" s="82"/>
      <c r="T637" s="82"/>
      <c r="U637" s="82"/>
      <c r="V637" s="82"/>
    </row>
    <row r="638" spans="11:22" ht="12.75">
      <c r="K638" s="81"/>
      <c r="L638" s="81"/>
      <c r="M638" s="82"/>
      <c r="N638" s="82"/>
      <c r="O638" s="82"/>
      <c r="P638" s="82"/>
      <c r="Q638" s="82"/>
      <c r="R638" s="82"/>
      <c r="S638" s="82"/>
      <c r="T638" s="82"/>
      <c r="U638" s="82"/>
      <c r="V638" s="82"/>
    </row>
    <row r="639" spans="11:22" ht="12.75">
      <c r="K639" s="81"/>
      <c r="L639" s="81"/>
      <c r="M639" s="82"/>
      <c r="N639" s="82"/>
      <c r="O639" s="82"/>
      <c r="P639" s="82"/>
      <c r="Q639" s="82"/>
      <c r="R639" s="82"/>
      <c r="S639" s="82"/>
      <c r="T639" s="82"/>
      <c r="U639" s="82"/>
      <c r="V639" s="82"/>
    </row>
    <row r="640" spans="11:22" ht="12.75">
      <c r="K640" s="81"/>
      <c r="L640" s="81"/>
      <c r="M640" s="82"/>
      <c r="N640" s="82"/>
      <c r="O640" s="82"/>
      <c r="P640" s="82"/>
      <c r="Q640" s="82"/>
      <c r="R640" s="82"/>
      <c r="S640" s="82"/>
      <c r="T640" s="82"/>
      <c r="U640" s="82"/>
      <c r="V640" s="82"/>
    </row>
    <row r="641" spans="11:22" ht="12.75">
      <c r="K641" s="81"/>
      <c r="L641" s="81"/>
      <c r="M641" s="82"/>
      <c r="N641" s="82"/>
      <c r="O641" s="82"/>
      <c r="P641" s="82"/>
      <c r="Q641" s="82"/>
      <c r="R641" s="82"/>
      <c r="S641" s="82"/>
      <c r="T641" s="82"/>
      <c r="U641" s="82"/>
      <c r="V641" s="82"/>
    </row>
    <row r="642" spans="11:22" ht="12.75">
      <c r="K642" s="81"/>
      <c r="L642" s="81"/>
      <c r="M642" s="82"/>
      <c r="N642" s="82"/>
      <c r="O642" s="82"/>
      <c r="P642" s="82"/>
      <c r="Q642" s="82"/>
      <c r="R642" s="82"/>
      <c r="S642" s="82"/>
      <c r="T642" s="82"/>
      <c r="U642" s="82"/>
      <c r="V642" s="82"/>
    </row>
    <row r="643" spans="11:22" ht="12.75">
      <c r="K643" s="81"/>
      <c r="L643" s="81"/>
      <c r="M643" s="82"/>
      <c r="N643" s="82"/>
      <c r="O643" s="82"/>
      <c r="P643" s="82"/>
      <c r="Q643" s="82"/>
      <c r="R643" s="82"/>
      <c r="S643" s="82"/>
      <c r="T643" s="82"/>
      <c r="U643" s="82"/>
      <c r="V643" s="82"/>
    </row>
    <row r="644" spans="11:22" ht="12.75">
      <c r="K644" s="81"/>
      <c r="L644" s="81"/>
      <c r="M644" s="82"/>
      <c r="N644" s="82"/>
      <c r="O644" s="82"/>
      <c r="P644" s="82"/>
      <c r="Q644" s="82"/>
      <c r="R644" s="82"/>
      <c r="S644" s="82"/>
      <c r="T644" s="82"/>
      <c r="U644" s="82"/>
      <c r="V644" s="82"/>
    </row>
    <row r="645" spans="11:22" ht="12.75">
      <c r="K645" s="81"/>
      <c r="L645" s="81"/>
      <c r="M645" s="82"/>
      <c r="N645" s="82"/>
      <c r="O645" s="82"/>
      <c r="P645" s="82"/>
      <c r="Q645" s="82"/>
      <c r="R645" s="82"/>
      <c r="S645" s="82"/>
      <c r="T645" s="82"/>
      <c r="U645" s="82"/>
      <c r="V645" s="82"/>
    </row>
    <row r="646" spans="11:22" ht="12.75">
      <c r="K646" s="81"/>
      <c r="L646" s="81"/>
      <c r="M646" s="82"/>
      <c r="N646" s="82"/>
      <c r="O646" s="82"/>
      <c r="P646" s="82"/>
      <c r="Q646" s="82"/>
      <c r="R646" s="82"/>
      <c r="S646" s="82"/>
      <c r="T646" s="82"/>
      <c r="U646" s="82"/>
      <c r="V646" s="82"/>
    </row>
    <row r="647" spans="11:22" ht="12.75">
      <c r="K647" s="81"/>
      <c r="L647" s="81"/>
      <c r="M647" s="82"/>
      <c r="N647" s="82"/>
      <c r="O647" s="82"/>
      <c r="P647" s="82"/>
      <c r="Q647" s="82"/>
      <c r="R647" s="82"/>
      <c r="S647" s="82"/>
      <c r="T647" s="82"/>
      <c r="U647" s="82"/>
      <c r="V647" s="82"/>
    </row>
    <row r="648" spans="11:22" ht="12.75">
      <c r="K648" s="81"/>
      <c r="L648" s="81"/>
      <c r="M648" s="82"/>
      <c r="N648" s="82"/>
      <c r="O648" s="82"/>
      <c r="P648" s="82"/>
      <c r="Q648" s="82"/>
      <c r="R648" s="82"/>
      <c r="S648" s="82"/>
      <c r="T648" s="82"/>
      <c r="U648" s="82"/>
      <c r="V648" s="82"/>
    </row>
    <row r="649" spans="11:22" ht="12.75">
      <c r="K649" s="81"/>
      <c r="L649" s="81"/>
      <c r="M649" s="82"/>
      <c r="N649" s="82"/>
      <c r="O649" s="82"/>
      <c r="P649" s="82"/>
      <c r="Q649" s="82"/>
      <c r="R649" s="82"/>
      <c r="S649" s="82"/>
      <c r="T649" s="82"/>
      <c r="U649" s="82"/>
      <c r="V649" s="82"/>
    </row>
    <row r="650" spans="11:22" ht="12.75">
      <c r="K650" s="81"/>
      <c r="L650" s="81"/>
      <c r="M650" s="82"/>
      <c r="N650" s="82"/>
      <c r="O650" s="82"/>
      <c r="P650" s="82"/>
      <c r="Q650" s="82"/>
      <c r="R650" s="82"/>
      <c r="S650" s="82"/>
      <c r="T650" s="82"/>
      <c r="U650" s="82"/>
      <c r="V650" s="82"/>
    </row>
    <row r="651" spans="11:22" ht="12.75">
      <c r="K651" s="81"/>
      <c r="L651" s="81"/>
      <c r="M651" s="82"/>
      <c r="N651" s="82"/>
      <c r="O651" s="82"/>
      <c r="P651" s="82"/>
      <c r="Q651" s="82"/>
      <c r="R651" s="82"/>
      <c r="S651" s="82"/>
      <c r="T651" s="82"/>
      <c r="U651" s="82"/>
      <c r="V651" s="82"/>
    </row>
    <row r="652" spans="11:22" ht="12.75">
      <c r="K652" s="81"/>
      <c r="L652" s="81"/>
      <c r="M652" s="82"/>
      <c r="N652" s="82"/>
      <c r="O652" s="82"/>
      <c r="P652" s="82"/>
      <c r="Q652" s="82"/>
      <c r="R652" s="82"/>
      <c r="S652" s="82"/>
      <c r="T652" s="82"/>
      <c r="U652" s="82"/>
      <c r="V652" s="82"/>
    </row>
    <row r="653" spans="11:22" ht="12.75">
      <c r="K653" s="81"/>
      <c r="L653" s="81"/>
      <c r="M653" s="82"/>
      <c r="N653" s="82"/>
      <c r="O653" s="82"/>
      <c r="P653" s="82"/>
      <c r="Q653" s="82"/>
      <c r="R653" s="82"/>
      <c r="S653" s="82"/>
      <c r="T653" s="82"/>
      <c r="U653" s="82"/>
      <c r="V653" s="82"/>
    </row>
    <row r="654" spans="11:22" ht="12.75">
      <c r="K654" s="81"/>
      <c r="L654" s="81"/>
      <c r="M654" s="82"/>
      <c r="N654" s="82"/>
      <c r="O654" s="82"/>
      <c r="P654" s="82"/>
      <c r="Q654" s="82"/>
      <c r="R654" s="82"/>
      <c r="S654" s="82"/>
      <c r="T654" s="82"/>
      <c r="U654" s="82"/>
      <c r="V654" s="82"/>
    </row>
    <row r="655" spans="11:22" ht="12.75">
      <c r="K655" s="81"/>
      <c r="L655" s="81"/>
      <c r="M655" s="82"/>
      <c r="N655" s="82"/>
      <c r="O655" s="82"/>
      <c r="P655" s="82"/>
      <c r="Q655" s="82"/>
      <c r="R655" s="82"/>
      <c r="S655" s="82"/>
      <c r="T655" s="82"/>
      <c r="U655" s="82"/>
      <c r="V655" s="82"/>
    </row>
    <row r="656" spans="11:22" ht="12.75">
      <c r="K656" s="81"/>
      <c r="L656" s="81"/>
      <c r="M656" s="82"/>
      <c r="N656" s="82"/>
      <c r="O656" s="82"/>
      <c r="P656" s="82"/>
      <c r="Q656" s="82"/>
      <c r="R656" s="82"/>
      <c r="S656" s="82"/>
      <c r="T656" s="82"/>
      <c r="U656" s="82"/>
      <c r="V656" s="82"/>
    </row>
    <row r="657" spans="11:22" ht="12.75">
      <c r="K657" s="81"/>
      <c r="L657" s="81"/>
      <c r="M657" s="82"/>
      <c r="N657" s="82"/>
      <c r="O657" s="82"/>
      <c r="P657" s="82"/>
      <c r="Q657" s="82"/>
      <c r="R657" s="82"/>
      <c r="S657" s="82"/>
      <c r="T657" s="82"/>
      <c r="U657" s="82"/>
      <c r="V657" s="82"/>
    </row>
    <row r="658" spans="11:22" ht="12.75">
      <c r="K658" s="81"/>
      <c r="L658" s="81"/>
      <c r="M658" s="82"/>
      <c r="N658" s="82"/>
      <c r="O658" s="82"/>
      <c r="P658" s="82"/>
      <c r="Q658" s="82"/>
      <c r="R658" s="82"/>
      <c r="S658" s="82"/>
      <c r="T658" s="82"/>
      <c r="U658" s="82"/>
      <c r="V658" s="82"/>
    </row>
    <row r="659" spans="11:22" ht="12.75">
      <c r="K659" s="81"/>
      <c r="L659" s="81"/>
      <c r="M659" s="82"/>
      <c r="N659" s="82"/>
      <c r="O659" s="82"/>
      <c r="P659" s="82"/>
      <c r="Q659" s="82"/>
      <c r="R659" s="82"/>
      <c r="S659" s="82"/>
      <c r="T659" s="82"/>
      <c r="U659" s="82"/>
      <c r="V659" s="82"/>
    </row>
    <row r="660" spans="11:22" ht="12.75">
      <c r="K660" s="81"/>
      <c r="L660" s="81"/>
      <c r="M660" s="82"/>
      <c r="N660" s="82"/>
      <c r="O660" s="82"/>
      <c r="P660" s="82"/>
      <c r="Q660" s="82"/>
      <c r="R660" s="82"/>
      <c r="S660" s="82"/>
      <c r="T660" s="82"/>
      <c r="U660" s="82"/>
      <c r="V660" s="82"/>
    </row>
    <row r="661" spans="11:22" ht="12.75">
      <c r="K661" s="81"/>
      <c r="L661" s="81"/>
      <c r="M661" s="82"/>
      <c r="N661" s="82"/>
      <c r="O661" s="82"/>
      <c r="P661" s="82"/>
      <c r="Q661" s="82"/>
      <c r="R661" s="82"/>
      <c r="S661" s="82"/>
      <c r="T661" s="82"/>
      <c r="U661" s="82"/>
      <c r="V661" s="82"/>
    </row>
    <row r="662" spans="11:22" ht="12.75">
      <c r="K662" s="81"/>
      <c r="L662" s="81"/>
      <c r="M662" s="82"/>
      <c r="N662" s="82"/>
      <c r="O662" s="82"/>
      <c r="P662" s="82"/>
      <c r="Q662" s="82"/>
      <c r="R662" s="82"/>
      <c r="S662" s="82"/>
      <c r="T662" s="82"/>
      <c r="U662" s="82"/>
      <c r="V662" s="82"/>
    </row>
    <row r="663" spans="11:22" ht="12.75">
      <c r="K663" s="81"/>
      <c r="L663" s="81"/>
      <c r="M663" s="82"/>
      <c r="N663" s="82"/>
      <c r="O663" s="82"/>
      <c r="P663" s="82"/>
      <c r="Q663" s="82"/>
      <c r="R663" s="82"/>
      <c r="S663" s="82"/>
      <c r="T663" s="82"/>
      <c r="U663" s="82"/>
      <c r="V663" s="82"/>
    </row>
    <row r="664" spans="11:22" ht="12.75">
      <c r="K664" s="81"/>
      <c r="L664" s="81"/>
      <c r="M664" s="82"/>
      <c r="N664" s="82"/>
      <c r="O664" s="82"/>
      <c r="P664" s="82"/>
      <c r="Q664" s="82"/>
      <c r="R664" s="82"/>
      <c r="S664" s="82"/>
      <c r="T664" s="82"/>
      <c r="U664" s="82"/>
      <c r="V664" s="82"/>
    </row>
    <row r="665" spans="11:22" ht="12.75">
      <c r="K665" s="81"/>
      <c r="L665" s="81"/>
      <c r="M665" s="82"/>
      <c r="N665" s="82"/>
      <c r="O665" s="82"/>
      <c r="P665" s="82"/>
      <c r="Q665" s="82"/>
      <c r="R665" s="82"/>
      <c r="S665" s="82"/>
      <c r="T665" s="82"/>
      <c r="U665" s="82"/>
      <c r="V665" s="82"/>
    </row>
    <row r="666" spans="11:22" ht="12.75">
      <c r="K666" s="81"/>
      <c r="L666" s="81"/>
      <c r="M666" s="82"/>
      <c r="N666" s="82"/>
      <c r="O666" s="82"/>
      <c r="P666" s="82"/>
      <c r="Q666" s="82"/>
      <c r="R666" s="82"/>
      <c r="S666" s="82"/>
      <c r="T666" s="82"/>
      <c r="U666" s="82"/>
      <c r="V666" s="82"/>
    </row>
    <row r="667" spans="11:22" ht="12.75">
      <c r="K667" s="81"/>
      <c r="L667" s="81"/>
      <c r="M667" s="82"/>
      <c r="N667" s="82"/>
      <c r="O667" s="82"/>
      <c r="P667" s="82"/>
      <c r="Q667" s="82"/>
      <c r="R667" s="82"/>
      <c r="S667" s="82"/>
      <c r="T667" s="82"/>
      <c r="U667" s="82"/>
      <c r="V667" s="82"/>
    </row>
    <row r="668" spans="11:22" ht="12.75">
      <c r="K668" s="81"/>
      <c r="L668" s="81"/>
      <c r="M668" s="82"/>
      <c r="N668" s="82"/>
      <c r="O668" s="82"/>
      <c r="P668" s="82"/>
      <c r="Q668" s="82"/>
      <c r="R668" s="82"/>
      <c r="S668" s="82"/>
      <c r="T668" s="82"/>
      <c r="U668" s="82"/>
      <c r="V668" s="82"/>
    </row>
    <row r="669" spans="11:22" ht="12.75">
      <c r="K669" s="81"/>
      <c r="L669" s="81"/>
      <c r="M669" s="82"/>
      <c r="N669" s="82"/>
      <c r="O669" s="82"/>
      <c r="P669" s="82"/>
      <c r="Q669" s="82"/>
      <c r="R669" s="82"/>
      <c r="S669" s="82"/>
      <c r="T669" s="82"/>
      <c r="U669" s="82"/>
      <c r="V669" s="82"/>
    </row>
    <row r="670" spans="11:22" ht="12.75">
      <c r="K670" s="81"/>
      <c r="L670" s="81"/>
      <c r="M670" s="82"/>
      <c r="N670" s="82"/>
      <c r="O670" s="82"/>
      <c r="P670" s="82"/>
      <c r="Q670" s="82"/>
      <c r="R670" s="82"/>
      <c r="S670" s="82"/>
      <c r="T670" s="82"/>
      <c r="U670" s="82"/>
      <c r="V670" s="82"/>
    </row>
    <row r="671" spans="11:22" ht="12.75">
      <c r="K671" s="81"/>
      <c r="L671" s="81"/>
      <c r="M671" s="82"/>
      <c r="N671" s="82"/>
      <c r="O671" s="82"/>
      <c r="P671" s="82"/>
      <c r="Q671" s="82"/>
      <c r="R671" s="82"/>
      <c r="S671" s="82"/>
      <c r="T671" s="82"/>
      <c r="U671" s="82"/>
      <c r="V671" s="82"/>
    </row>
    <row r="672" spans="11:22" ht="12.75">
      <c r="K672" s="81"/>
      <c r="L672" s="81"/>
      <c r="M672" s="82"/>
      <c r="N672" s="82"/>
      <c r="O672" s="82"/>
      <c r="P672" s="82"/>
      <c r="Q672" s="82"/>
      <c r="R672" s="82"/>
      <c r="S672" s="82"/>
      <c r="T672" s="82"/>
      <c r="U672" s="82"/>
      <c r="V672" s="82"/>
    </row>
    <row r="673" spans="11:22" ht="12.75">
      <c r="K673" s="81"/>
      <c r="L673" s="81"/>
      <c r="M673" s="82"/>
      <c r="N673" s="82"/>
      <c r="O673" s="82"/>
      <c r="P673" s="82"/>
      <c r="Q673" s="82"/>
      <c r="R673" s="82"/>
      <c r="S673" s="82"/>
      <c r="T673" s="82"/>
      <c r="U673" s="82"/>
      <c r="V673" s="82"/>
    </row>
    <row r="674" spans="11:22" ht="12.75">
      <c r="K674" s="81"/>
      <c r="L674" s="81"/>
      <c r="M674" s="82"/>
      <c r="N674" s="82"/>
      <c r="O674" s="82"/>
      <c r="P674" s="82"/>
      <c r="Q674" s="82"/>
      <c r="R674" s="82"/>
      <c r="S674" s="82"/>
      <c r="T674" s="82"/>
      <c r="U674" s="82"/>
      <c r="V674" s="82"/>
    </row>
    <row r="675" spans="11:22" ht="12.75">
      <c r="K675" s="81"/>
      <c r="L675" s="81"/>
      <c r="M675" s="82"/>
      <c r="N675" s="82"/>
      <c r="O675" s="82"/>
      <c r="P675" s="82"/>
      <c r="Q675" s="82"/>
      <c r="R675" s="82"/>
      <c r="S675" s="82"/>
      <c r="T675" s="82"/>
      <c r="U675" s="82"/>
      <c r="V675" s="82"/>
    </row>
    <row r="676" spans="11:22" ht="12.75">
      <c r="K676" s="81"/>
      <c r="L676" s="81"/>
      <c r="M676" s="82"/>
      <c r="N676" s="82"/>
      <c r="O676" s="82"/>
      <c r="P676" s="82"/>
      <c r="Q676" s="82"/>
      <c r="R676" s="82"/>
      <c r="S676" s="82"/>
      <c r="T676" s="82"/>
      <c r="U676" s="82"/>
      <c r="V676" s="82"/>
    </row>
    <row r="677" spans="11:22" ht="12.75">
      <c r="K677" s="81"/>
      <c r="L677" s="81"/>
      <c r="M677" s="82"/>
      <c r="N677" s="82"/>
      <c r="O677" s="82"/>
      <c r="P677" s="82"/>
      <c r="Q677" s="82"/>
      <c r="R677" s="82"/>
      <c r="S677" s="82"/>
      <c r="T677" s="82"/>
      <c r="U677" s="82"/>
      <c r="V677" s="82"/>
    </row>
    <row r="678" spans="11:22" ht="12.75">
      <c r="K678" s="81"/>
      <c r="L678" s="81"/>
      <c r="M678" s="82"/>
      <c r="N678" s="82"/>
      <c r="O678" s="82"/>
      <c r="P678" s="82"/>
      <c r="Q678" s="82"/>
      <c r="R678" s="82"/>
      <c r="S678" s="82"/>
      <c r="T678" s="82"/>
      <c r="U678" s="82"/>
      <c r="V678" s="82"/>
    </row>
    <row r="679" spans="11:22" ht="12.75">
      <c r="K679" s="81"/>
      <c r="L679" s="81"/>
      <c r="M679" s="82"/>
      <c r="N679" s="82"/>
      <c r="O679" s="82"/>
      <c r="P679" s="82"/>
      <c r="Q679" s="82"/>
      <c r="R679" s="82"/>
      <c r="S679" s="82"/>
      <c r="T679" s="82"/>
      <c r="U679" s="82"/>
      <c r="V679" s="82"/>
    </row>
    <row r="680" spans="11:22" ht="12.75">
      <c r="K680" s="81"/>
      <c r="L680" s="81"/>
      <c r="M680" s="82"/>
      <c r="N680" s="82"/>
      <c r="O680" s="82"/>
      <c r="P680" s="82"/>
      <c r="Q680" s="82"/>
      <c r="R680" s="82"/>
      <c r="S680" s="82"/>
      <c r="T680" s="82"/>
      <c r="U680" s="82"/>
      <c r="V680" s="82"/>
    </row>
    <row r="681" spans="11:22" ht="12.75">
      <c r="K681" s="81"/>
      <c r="L681" s="81"/>
      <c r="M681" s="82"/>
      <c r="N681" s="82"/>
      <c r="O681" s="82"/>
      <c r="P681" s="82"/>
      <c r="Q681" s="82"/>
      <c r="R681" s="82"/>
      <c r="S681" s="82"/>
      <c r="T681" s="82"/>
      <c r="U681" s="82"/>
      <c r="V681" s="82"/>
    </row>
    <row r="682" spans="11:22" ht="12.75">
      <c r="K682" s="81"/>
      <c r="L682" s="81"/>
      <c r="M682" s="82"/>
      <c r="N682" s="82"/>
      <c r="O682" s="82"/>
      <c r="P682" s="82"/>
      <c r="Q682" s="82"/>
      <c r="R682" s="82"/>
      <c r="S682" s="82"/>
      <c r="T682" s="82"/>
      <c r="U682" s="82"/>
      <c r="V682" s="82"/>
    </row>
    <row r="683" spans="11:22" ht="12.75">
      <c r="K683" s="81"/>
      <c r="L683" s="81"/>
      <c r="M683" s="82"/>
      <c r="N683" s="82"/>
      <c r="O683" s="82"/>
      <c r="P683" s="82"/>
      <c r="Q683" s="82"/>
      <c r="R683" s="82"/>
      <c r="S683" s="82"/>
      <c r="T683" s="82"/>
      <c r="U683" s="82"/>
      <c r="V683" s="82"/>
    </row>
    <row r="684" spans="11:22" ht="12.75">
      <c r="K684" s="81"/>
      <c r="L684" s="81"/>
      <c r="M684" s="82"/>
      <c r="N684" s="82"/>
      <c r="O684" s="82"/>
      <c r="P684" s="82"/>
      <c r="Q684" s="82"/>
      <c r="R684" s="82"/>
      <c r="S684" s="82"/>
      <c r="T684" s="82"/>
      <c r="U684" s="82"/>
      <c r="V684" s="82"/>
    </row>
    <row r="685" spans="11:22" ht="12.75">
      <c r="K685" s="81"/>
      <c r="L685" s="81"/>
      <c r="M685" s="82"/>
      <c r="N685" s="82"/>
      <c r="O685" s="82"/>
      <c r="P685" s="82"/>
      <c r="Q685" s="82"/>
      <c r="R685" s="82"/>
      <c r="S685" s="82"/>
      <c r="T685" s="82"/>
      <c r="U685" s="82"/>
      <c r="V685" s="82"/>
    </row>
    <row r="686" spans="11:22" ht="12.75">
      <c r="K686" s="81"/>
      <c r="L686" s="81"/>
      <c r="M686" s="82"/>
      <c r="N686" s="82"/>
      <c r="O686" s="82"/>
      <c r="P686" s="82"/>
      <c r="Q686" s="82"/>
      <c r="R686" s="82"/>
      <c r="S686" s="82"/>
      <c r="T686" s="82"/>
      <c r="U686" s="82"/>
      <c r="V686" s="82"/>
    </row>
    <row r="687" spans="11:22" ht="12.75">
      <c r="K687" s="81"/>
      <c r="L687" s="81"/>
      <c r="M687" s="82"/>
      <c r="N687" s="82"/>
      <c r="O687" s="82"/>
      <c r="P687" s="82"/>
      <c r="Q687" s="82"/>
      <c r="R687" s="82"/>
      <c r="S687" s="82"/>
      <c r="T687" s="82"/>
      <c r="U687" s="82"/>
      <c r="V687" s="82"/>
    </row>
    <row r="688" spans="11:22" ht="12.75">
      <c r="K688" s="81"/>
      <c r="L688" s="81"/>
      <c r="M688" s="82"/>
      <c r="N688" s="82"/>
      <c r="O688" s="82"/>
      <c r="P688" s="82"/>
      <c r="Q688" s="82"/>
      <c r="R688" s="82"/>
      <c r="S688" s="82"/>
      <c r="T688" s="82"/>
      <c r="U688" s="82"/>
      <c r="V688" s="82"/>
    </row>
    <row r="689" spans="11:22" ht="12.75">
      <c r="K689" s="81"/>
      <c r="L689" s="81"/>
      <c r="M689" s="82"/>
      <c r="N689" s="82"/>
      <c r="O689" s="82"/>
      <c r="P689" s="82"/>
      <c r="Q689" s="82"/>
      <c r="R689" s="82"/>
      <c r="S689" s="82"/>
      <c r="T689" s="82"/>
      <c r="U689" s="82"/>
      <c r="V689" s="82"/>
    </row>
    <row r="690" spans="11:22" ht="12.75">
      <c r="K690" s="81"/>
      <c r="L690" s="81"/>
      <c r="M690" s="82"/>
      <c r="N690" s="82"/>
      <c r="O690" s="82"/>
      <c r="P690" s="82"/>
      <c r="Q690" s="82"/>
      <c r="R690" s="82"/>
      <c r="S690" s="82"/>
      <c r="T690" s="82"/>
      <c r="U690" s="82"/>
      <c r="V690" s="82"/>
    </row>
    <row r="691" spans="11:22" ht="12.75">
      <c r="K691" s="81"/>
      <c r="L691" s="81"/>
      <c r="M691" s="82"/>
      <c r="N691" s="82"/>
      <c r="O691" s="82"/>
      <c r="P691" s="82"/>
      <c r="Q691" s="82"/>
      <c r="R691" s="82"/>
      <c r="S691" s="82"/>
      <c r="T691" s="82"/>
      <c r="U691" s="82"/>
      <c r="V691" s="82"/>
    </row>
    <row r="692" spans="11:22" ht="12.75">
      <c r="K692" s="81"/>
      <c r="L692" s="81"/>
      <c r="M692" s="82"/>
      <c r="N692" s="82"/>
      <c r="O692" s="82"/>
      <c r="P692" s="82"/>
      <c r="Q692" s="82"/>
      <c r="R692" s="82"/>
      <c r="S692" s="82"/>
      <c r="T692" s="82"/>
      <c r="U692" s="82"/>
      <c r="V692" s="82"/>
    </row>
    <row r="693" spans="11:22" ht="12.75">
      <c r="K693" s="81"/>
      <c r="L693" s="81"/>
      <c r="M693" s="82"/>
      <c r="N693" s="82"/>
      <c r="O693" s="82"/>
      <c r="P693" s="82"/>
      <c r="Q693" s="82"/>
      <c r="R693" s="82"/>
      <c r="S693" s="82"/>
      <c r="T693" s="82"/>
      <c r="U693" s="82"/>
      <c r="V693" s="82"/>
    </row>
    <row r="694" spans="11:22" ht="12.75">
      <c r="K694" s="81"/>
      <c r="L694" s="81"/>
      <c r="M694" s="82"/>
      <c r="N694" s="82"/>
      <c r="O694" s="82"/>
      <c r="P694" s="82"/>
      <c r="Q694" s="82"/>
      <c r="R694" s="82"/>
      <c r="S694" s="82"/>
      <c r="T694" s="82"/>
      <c r="U694" s="82"/>
      <c r="V694" s="82"/>
    </row>
    <row r="695" spans="11:22" ht="12.75">
      <c r="K695" s="81"/>
      <c r="L695" s="81"/>
      <c r="M695" s="82"/>
      <c r="N695" s="82"/>
      <c r="O695" s="82"/>
      <c r="P695" s="82"/>
      <c r="Q695" s="82"/>
      <c r="R695" s="82"/>
      <c r="S695" s="82"/>
      <c r="T695" s="82"/>
      <c r="U695" s="82"/>
      <c r="V695" s="82"/>
    </row>
    <row r="696" spans="11:22" ht="12.75">
      <c r="K696" s="81"/>
      <c r="L696" s="81"/>
      <c r="M696" s="82"/>
      <c r="N696" s="82"/>
      <c r="O696" s="82"/>
      <c r="P696" s="82"/>
      <c r="Q696" s="82"/>
      <c r="R696" s="82"/>
      <c r="S696" s="82"/>
      <c r="T696" s="82"/>
      <c r="U696" s="82"/>
      <c r="V696" s="82"/>
    </row>
    <row r="697" spans="11:22" ht="12.75">
      <c r="K697" s="81"/>
      <c r="L697" s="81"/>
      <c r="M697" s="82"/>
      <c r="N697" s="82"/>
      <c r="O697" s="82"/>
      <c r="P697" s="82"/>
      <c r="Q697" s="82"/>
      <c r="R697" s="82"/>
      <c r="S697" s="82"/>
      <c r="T697" s="82"/>
      <c r="U697" s="82"/>
      <c r="V697" s="82"/>
    </row>
    <row r="698" spans="11:22" ht="12.75">
      <c r="K698" s="81"/>
      <c r="L698" s="81"/>
      <c r="M698" s="82"/>
      <c r="N698" s="82"/>
      <c r="O698" s="82"/>
      <c r="P698" s="82"/>
      <c r="Q698" s="82"/>
      <c r="R698" s="82"/>
      <c r="S698" s="82"/>
      <c r="T698" s="82"/>
      <c r="U698" s="82"/>
      <c r="V698" s="82"/>
    </row>
    <row r="699" spans="11:22" ht="12.75">
      <c r="K699" s="81"/>
      <c r="L699" s="81"/>
      <c r="M699" s="82"/>
      <c r="N699" s="82"/>
      <c r="O699" s="82"/>
      <c r="P699" s="82"/>
      <c r="Q699" s="82"/>
      <c r="R699" s="82"/>
      <c r="S699" s="82"/>
      <c r="T699" s="82"/>
      <c r="U699" s="82"/>
      <c r="V699" s="82"/>
    </row>
    <row r="700" spans="11:22" ht="12.75">
      <c r="K700" s="81"/>
      <c r="L700" s="81"/>
      <c r="M700" s="82"/>
      <c r="N700" s="82"/>
      <c r="O700" s="82"/>
      <c r="P700" s="82"/>
      <c r="Q700" s="82"/>
      <c r="R700" s="82"/>
      <c r="S700" s="82"/>
      <c r="T700" s="82"/>
      <c r="U700" s="82"/>
      <c r="V700" s="82"/>
    </row>
    <row r="701" spans="11:22" ht="12.75">
      <c r="K701" s="81"/>
      <c r="L701" s="81"/>
      <c r="M701" s="82"/>
      <c r="N701" s="82"/>
      <c r="O701" s="82"/>
      <c r="P701" s="82"/>
      <c r="Q701" s="82"/>
      <c r="R701" s="82"/>
      <c r="S701" s="82"/>
      <c r="T701" s="82"/>
      <c r="U701" s="82"/>
      <c r="V701" s="82"/>
    </row>
  </sheetData>
  <sheetProtection selectLockedCells="1" selectUnlockedCells="1"/>
  <mergeCells count="32">
    <mergeCell ref="A6:D6"/>
    <mergeCell ref="I119:I120"/>
    <mergeCell ref="I67:I68"/>
    <mergeCell ref="A63:J63"/>
    <mergeCell ref="I9:I10"/>
    <mergeCell ref="H9:H10"/>
    <mergeCell ref="H119:H120"/>
    <mergeCell ref="H67:H68"/>
    <mergeCell ref="F9:F10"/>
    <mergeCell ref="C119:C120"/>
    <mergeCell ref="D67:D68"/>
    <mergeCell ref="E67:E68"/>
    <mergeCell ref="G9:G10"/>
    <mergeCell ref="G119:G120"/>
    <mergeCell ref="E119:E120"/>
    <mergeCell ref="E9:E10"/>
    <mergeCell ref="D9:D10"/>
    <mergeCell ref="F67:F68"/>
    <mergeCell ref="B119:B120"/>
    <mergeCell ref="A67:A69"/>
    <mergeCell ref="B67:B68"/>
    <mergeCell ref="A119:A121"/>
    <mergeCell ref="F119:F120"/>
    <mergeCell ref="D119:D120"/>
    <mergeCell ref="C67:C68"/>
    <mergeCell ref="A9:A10"/>
    <mergeCell ref="B9:B10"/>
    <mergeCell ref="C9:C10"/>
    <mergeCell ref="G67:G68"/>
    <mergeCell ref="J9:J10"/>
    <mergeCell ref="J67:J68"/>
    <mergeCell ref="J119:J120"/>
  </mergeCells>
  <printOptions/>
  <pageMargins left="0.7086614173228347" right="0.7874015748031497" top="0.31496062992125984" bottom="0.4724409448818898" header="0.5118110236220472" footer="0.5118110236220472"/>
  <pageSetup horizontalDpi="600" verticalDpi="600" orientation="portrait" paperSize="9" scale="58" r:id="rId1"/>
  <rowBreaks count="2" manualBreakCount="2">
    <brk id="64" max="255" man="1"/>
    <brk id="116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12017028</cp:lastModifiedBy>
  <cp:lastPrinted>2019-02-07T08:54:30Z</cp:lastPrinted>
  <dcterms:created xsi:type="dcterms:W3CDTF">2016-01-22T10:10:57Z</dcterms:created>
  <dcterms:modified xsi:type="dcterms:W3CDTF">2019-02-07T09:08:28Z</dcterms:modified>
  <cp:category/>
  <cp:version/>
  <cp:contentType/>
  <cp:contentStatus/>
</cp:coreProperties>
</file>