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ro" sheetId="2" r:id="rId2"/>
  </sheets>
  <externalReferences>
    <externalReference r:id="rId5"/>
  </externalReferences>
  <definedNames>
    <definedName name="_xlnm.Print_Area" localSheetId="1">'sdp 2019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<sst xmlns="http://schemas.openxmlformats.org/spreadsheetml/2006/main" count="99" uniqueCount="82">
  <si>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</si>
  <si>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</si>
  <si>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</si>
  <si>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</si>
  <si>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</si>
  <si>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</si>
  <si>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</si>
  <si>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</si>
  <si>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</si>
  <si>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</si>
  <si>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</si>
  <si>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</si>
  <si>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</si>
  <si>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</si>
  <si>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</si>
  <si>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</si>
  <si>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</si>
  <si>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</si>
  <si>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</si>
  <si>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</si>
  <si>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</si>
  <si>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</si>
  <si>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</si>
  <si>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</si>
  <si>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</si>
  <si>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</si>
  <si>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</si>
  <si>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</si>
  <si>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</si>
  <si>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</si>
  <si>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</si>
  <si>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</si>
  <si>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</si>
  <si>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</si>
  <si>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</si>
  <si>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</si>
  <si>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</si>
  <si>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</si>
  <si>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</si>
  <si>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</si>
  <si>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</si>
  <si>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</si>
  <si>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</si>
  <si>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</si>
  <si>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</si>
  <si>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</si>
  <si>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</si>
  <si>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</si>
  <si>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</si>
  <si>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</si>
  <si>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</si>
  <si>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</si>
  <si>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</si>
  <si>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</si>
  <si>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</si>
  <si>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</si>
  <si>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</si>
  <si>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</si>
  <si>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</si>
  <si>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</si>
  <si>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</si>
  <si>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</si>
  <si>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</si>
  <si>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</si>
  <si>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</si>
  <si>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</si>
  <si>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</si>
  <si>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</si>
  <si>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</si>
  <si>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</si>
  <si>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</si>
  <si>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</si>
  <si>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</si>
  <si>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</si>
  <si>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</si>
  <si>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</si>
  <si>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</si>
  <si>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Trim I (date operative)</t>
  </si>
  <si>
    <t>Total  2019</t>
  </si>
  <si>
    <t>Trim II (est)</t>
  </si>
  <si>
    <t>Trim III (est)</t>
  </si>
  <si>
    <t xml:space="preserve"> *) proiectia serviciului datoriei publice guvernamentale pentru  iunie-decembrie 2019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</si>
</sst>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</numFmts>
  <fonts count="6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/>
    </xf>
    <xf numFmtId="164" fontId="62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2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2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4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43" fontId="0" fillId="0" borderId="0" xfId="42" applyAlignment="1">
      <alignment/>
    </xf>
    <xf numFmtId="164" fontId="65" fillId="0" borderId="0" xfId="0" applyNumberFormat="1" applyFont="1" applyAlignment="1">
      <alignment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6" xfId="0" applyNumberFormat="1" applyFont="1" applyFill="1" applyBorder="1" applyAlignment="1">
      <alignment horizontal="center" vertical="center" wrapText="1"/>
    </xf>
    <xf numFmtId="4" fontId="9" fillId="0" borderId="47" xfId="0" applyNumberFormat="1" applyFont="1" applyFill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9" fillId="0" borderId="48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5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25"/>
          <c:w val="0.965"/>
          <c:h val="0.7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6788827"/>
        <c:axId val="62663988"/>
      </c:barChart>
      <c:catAx>
        <c:axId val="3678882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63988"/>
        <c:crossesAt val="0"/>
        <c:auto val="1"/>
        <c:lblOffset val="100"/>
        <c:tickLblSkip val="1"/>
        <c:noMultiLvlLbl val="0"/>
      </c:catAx>
      <c:valAx>
        <c:axId val="62663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882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6877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48" t="s">
        <v>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3:14" ht="12.75">
      <c r="C2" s="1"/>
      <c r="D2" s="2"/>
      <c r="J2" s="1"/>
      <c r="K2" s="2"/>
      <c r="N2" s="100" t="s">
        <v>0</v>
      </c>
    </row>
    <row r="3" spans="1:14" s="3" customFormat="1" ht="45.75" customHeight="1">
      <c r="A3" s="73" t="s">
        <v>43</v>
      </c>
      <c r="B3" s="42" t="s">
        <v>41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65" t="s">
        <v>75</v>
      </c>
      <c r="J3" s="65" t="s">
        <v>74</v>
      </c>
      <c r="K3" s="65" t="s">
        <v>70</v>
      </c>
      <c r="L3" s="65" t="s">
        <v>71</v>
      </c>
      <c r="M3" s="71" t="s">
        <v>72</v>
      </c>
      <c r="N3" s="72" t="s">
        <v>73</v>
      </c>
    </row>
    <row r="4" spans="1:14" s="3" customFormat="1" ht="48.75" customHeight="1">
      <c r="A4" s="44" t="s">
        <v>54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>SUM(I7,I9)</f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48" t="e">
        <f t="shared" si="0"/>
        <v>#REF!</v>
      </c>
      <c r="N4" s="74" t="e">
        <f t="shared" si="0"/>
        <v>#REF!</v>
      </c>
    </row>
    <row r="5" spans="1:14" s="3" customFormat="1" ht="13.5">
      <c r="A5" s="49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0" t="e">
        <f t="shared" si="1"/>
        <v>#REF!</v>
      </c>
      <c r="N5" s="75" t="e">
        <f t="shared" si="1"/>
        <v>#REF!</v>
      </c>
    </row>
    <row r="6" spans="1:14" s="3" customFormat="1" ht="15">
      <c r="A6" s="51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2"/>
      <c r="N6" s="76"/>
    </row>
    <row r="7" spans="1:14" s="3" customFormat="1" ht="13.5">
      <c r="A7" s="53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2" t="e">
        <f t="shared" si="2"/>
        <v>#REF!</v>
      </c>
      <c r="N7" s="76" t="e">
        <f t="shared" si="2"/>
        <v>#REF!</v>
      </c>
    </row>
    <row r="8" spans="1:14" s="3" customFormat="1" ht="13.5">
      <c r="A8" s="54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5" t="e">
        <f t="shared" si="3"/>
        <v>#REF!</v>
      </c>
      <c r="N8" s="77" t="e">
        <f t="shared" si="3"/>
        <v>#REF!</v>
      </c>
    </row>
    <row r="9" spans="1:14" s="3" customFormat="1" ht="13.5">
      <c r="A9" s="53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2" t="e">
        <f t="shared" si="4"/>
        <v>#REF!</v>
      </c>
      <c r="N9" s="76" t="e">
        <f t="shared" si="4"/>
        <v>#REF!</v>
      </c>
    </row>
    <row r="10" spans="1:14" s="3" customFormat="1" ht="13.5">
      <c r="A10" s="54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5" t="e">
        <f t="shared" si="5"/>
        <v>#REF!</v>
      </c>
      <c r="N10" s="77" t="e">
        <f t="shared" si="5"/>
        <v>#REF!</v>
      </c>
    </row>
    <row r="11" spans="1:14" s="3" customFormat="1" ht="15">
      <c r="A11" s="51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2"/>
      <c r="N11" s="76"/>
    </row>
    <row r="12" spans="1:14" s="3" customFormat="1" ht="27">
      <c r="A12" s="56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2" t="e">
        <f t="shared" si="6"/>
        <v>#REF!</v>
      </c>
      <c r="N12" s="76" t="e">
        <f t="shared" si="6"/>
        <v>#REF!</v>
      </c>
    </row>
    <row r="13" spans="1:14" s="3" customFormat="1" ht="27">
      <c r="A13" s="57" t="s">
        <v>58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59" t="e">
        <f t="shared" si="7"/>
        <v>#REF!</v>
      </c>
      <c r="N13" s="78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6" t="s">
        <v>49</v>
      </c>
      <c r="B16" s="67" t="e">
        <f>SUM(B19,B20)</f>
        <v>#REF!</v>
      </c>
      <c r="C16" s="68" t="e">
        <f aca="true" t="shared" si="8" ref="C16:N16">C19+C20</f>
        <v>#REF!</v>
      </c>
      <c r="D16" s="68" t="e">
        <f t="shared" si="8"/>
        <v>#REF!</v>
      </c>
      <c r="E16" s="68" t="e">
        <f t="shared" si="8"/>
        <v>#REF!</v>
      </c>
      <c r="F16" s="68" t="e">
        <f t="shared" si="8"/>
        <v>#REF!</v>
      </c>
      <c r="G16" s="68" t="e">
        <f t="shared" si="8"/>
        <v>#REF!</v>
      </c>
      <c r="H16" s="68" t="e">
        <f t="shared" si="8"/>
        <v>#REF!</v>
      </c>
      <c r="I16" s="68" t="e">
        <f t="shared" si="8"/>
        <v>#REF!</v>
      </c>
      <c r="J16" s="68" t="e">
        <f t="shared" si="8"/>
        <v>#REF!</v>
      </c>
      <c r="K16" s="68" t="e">
        <f t="shared" si="8"/>
        <v>#REF!</v>
      </c>
      <c r="L16" s="68" t="e">
        <f t="shared" si="8"/>
        <v>#REF!</v>
      </c>
      <c r="M16" s="69" t="e">
        <f t="shared" si="8"/>
        <v>#REF!</v>
      </c>
      <c r="N16" s="70" t="e">
        <f t="shared" si="8"/>
        <v>#REF!</v>
      </c>
    </row>
    <row r="17" spans="1:15" s="12" customFormat="1" ht="33.75" customHeight="1">
      <c r="A17" s="86" t="s">
        <v>59</v>
      </c>
      <c r="B17" s="92" t="e">
        <f>SUM(C17:N17)</f>
        <v>#REF!</v>
      </c>
      <c r="C17" s="93" t="e">
        <f>#REF!</f>
        <v>#REF!</v>
      </c>
      <c r="D17" s="93" t="e">
        <f>#REF!</f>
        <v>#REF!</v>
      </c>
      <c r="E17" s="93" t="e">
        <f>#REF!</f>
        <v>#REF!</v>
      </c>
      <c r="F17" s="93" t="e">
        <f>#REF!</f>
        <v>#REF!</v>
      </c>
      <c r="G17" s="93" t="e">
        <f>#REF!</f>
        <v>#REF!</v>
      </c>
      <c r="H17" s="93" t="e">
        <f>#REF!</f>
        <v>#REF!</v>
      </c>
      <c r="I17" s="93" t="e">
        <f>#REF!</f>
        <v>#REF!</v>
      </c>
      <c r="J17" s="93" t="e">
        <f>#REF!</f>
        <v>#REF!</v>
      </c>
      <c r="K17" s="93" t="e">
        <f>#REF!</f>
        <v>#REF!</v>
      </c>
      <c r="L17" s="93" t="e">
        <f>#REF!</f>
        <v>#REF!</v>
      </c>
      <c r="M17" s="94" t="e">
        <f>#REF!</f>
        <v>#REF!</v>
      </c>
      <c r="N17" s="95" t="e">
        <f>#REF!</f>
        <v>#REF!</v>
      </c>
      <c r="O17" s="35"/>
    </row>
    <row r="18" spans="1:14" s="3" customFormat="1" ht="15">
      <c r="A18" s="51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1"/>
      <c r="N18" s="79"/>
    </row>
    <row r="19" spans="1:14" s="3" customFormat="1" ht="13.5">
      <c r="A19" s="53" t="s">
        <v>55</v>
      </c>
      <c r="B19" s="5" t="e">
        <f>SUM(C19:N19)</f>
        <v>#REF!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34" t="e">
        <f>#REF!</f>
        <v>#REF!</v>
      </c>
      <c r="J19" s="34" t="e">
        <f>#REF!</f>
        <v>#REF!</v>
      </c>
      <c r="K19" s="34" t="e">
        <f>#REF!</f>
        <v>#REF!</v>
      </c>
      <c r="L19" s="34" t="e">
        <f>#REF!</f>
        <v>#REF!</v>
      </c>
      <c r="M19" s="63" t="e">
        <f>#REF!</f>
        <v>#REF!</v>
      </c>
      <c r="N19" s="80" t="e">
        <f>#REF!</f>
        <v>#REF!</v>
      </c>
    </row>
    <row r="20" spans="1:14" s="3" customFormat="1" ht="15">
      <c r="A20" s="62" t="s">
        <v>56</v>
      </c>
      <c r="B20" s="5" t="e">
        <f>SUM(C20:N20)</f>
        <v>#REF!</v>
      </c>
      <c r="C20" s="34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34" t="e">
        <f>#REF!</f>
        <v>#REF!</v>
      </c>
      <c r="H20" s="34" t="e">
        <f>#REF!</f>
        <v>#REF!</v>
      </c>
      <c r="I20" s="34" t="e">
        <f>#REF!</f>
        <v>#REF!</v>
      </c>
      <c r="J20" s="34" t="e">
        <f>#REF!</f>
        <v>#REF!</v>
      </c>
      <c r="K20" s="34" t="e">
        <f>#REF!</f>
        <v>#REF!</v>
      </c>
      <c r="L20" s="34" t="e">
        <f>#REF!</f>
        <v>#REF!</v>
      </c>
      <c r="M20" s="63" t="e">
        <f>#REF!</f>
        <v>#REF!</v>
      </c>
      <c r="N20" s="80" t="e">
        <f>#REF!</f>
        <v>#REF!</v>
      </c>
    </row>
    <row r="21" spans="1:14" s="3" customFormat="1" ht="15">
      <c r="A21" s="51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2"/>
      <c r="N21" s="76"/>
    </row>
    <row r="22" spans="1:14" s="3" customFormat="1" ht="27">
      <c r="A22" s="56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2" t="e">
        <f>#REF!+#REF!</f>
        <v>#REF!</v>
      </c>
      <c r="N22" s="76" t="e">
        <f>#REF!+#REF!</f>
        <v>#REF!</v>
      </c>
    </row>
    <row r="23" spans="1:14" s="3" customFormat="1" ht="27">
      <c r="A23" s="56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2" t="e">
        <f>#REF!+#REF!</f>
        <v>#REF!</v>
      </c>
      <c r="N23" s="76" t="e">
        <f>#REF!+#REF!</f>
        <v>#REF!</v>
      </c>
    </row>
    <row r="24" spans="1:14" s="3" customFormat="1" ht="28.5">
      <c r="A24" s="96" t="s">
        <v>62</v>
      </c>
      <c r="B24" s="97" t="e">
        <f aca="true" t="shared" si="9" ref="B24:M24">B16/B14</f>
        <v>#REF!</v>
      </c>
      <c r="C24" s="97" t="e">
        <f t="shared" si="9"/>
        <v>#REF!</v>
      </c>
      <c r="D24" s="97" t="e">
        <f t="shared" si="9"/>
        <v>#REF!</v>
      </c>
      <c r="E24" s="97" t="e">
        <f t="shared" si="9"/>
        <v>#REF!</v>
      </c>
      <c r="F24" s="97" t="e">
        <f t="shared" si="9"/>
        <v>#REF!</v>
      </c>
      <c r="G24" s="97" t="e">
        <f t="shared" si="9"/>
        <v>#REF!</v>
      </c>
      <c r="H24" s="97" t="e">
        <f t="shared" si="9"/>
        <v>#REF!</v>
      </c>
      <c r="I24" s="97" t="e">
        <f>I16/I14</f>
        <v>#REF!</v>
      </c>
      <c r="J24" s="97" t="e">
        <f t="shared" si="9"/>
        <v>#REF!</v>
      </c>
      <c r="K24" s="97" t="e">
        <f t="shared" si="9"/>
        <v>#REF!</v>
      </c>
      <c r="L24" s="97" t="e">
        <f t="shared" si="9"/>
        <v>#REF!</v>
      </c>
      <c r="M24" s="98" t="e">
        <f t="shared" si="9"/>
        <v>#REF!</v>
      </c>
      <c r="N24" s="99" t="e">
        <f>N16/N14</f>
        <v>#REF!</v>
      </c>
    </row>
    <row r="25" spans="1:14" s="11" customFormat="1" ht="18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60"/>
      <c r="M25" s="60"/>
      <c r="N25" s="60"/>
    </row>
    <row r="26" spans="5:14" s="3" customFormat="1" ht="13.5">
      <c r="E26" s="14"/>
      <c r="F26" s="14"/>
      <c r="N26" s="100" t="s">
        <v>2</v>
      </c>
    </row>
    <row r="27" spans="1:14" s="3" customFormat="1" ht="30.75">
      <c r="A27" s="81" t="s">
        <v>52</v>
      </c>
      <c r="B27" s="82" t="e">
        <f>SUM(B30,B31)</f>
        <v>#REF!</v>
      </c>
      <c r="C27" s="83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84" t="e">
        <f t="shared" si="10"/>
        <v>#REF!</v>
      </c>
      <c r="G27" s="84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>L30+L31</f>
        <v>#REF!</v>
      </c>
      <c r="M27" s="48" t="e">
        <f t="shared" si="10"/>
        <v>#REF!</v>
      </c>
      <c r="N27" s="85" t="e">
        <f t="shared" si="10"/>
        <v>#REF!</v>
      </c>
    </row>
    <row r="28" spans="1:14" s="3" customFormat="1" ht="14.25">
      <c r="A28" s="86" t="s">
        <v>63</v>
      </c>
      <c r="B28" s="87"/>
      <c r="C28" s="88"/>
      <c r="D28" s="88"/>
      <c r="E28" s="88"/>
      <c r="F28" s="88"/>
      <c r="G28" s="88"/>
      <c r="H28" s="88">
        <v>1500</v>
      </c>
      <c r="I28" s="89"/>
      <c r="J28" s="88"/>
      <c r="K28" s="88"/>
      <c r="L28" s="88"/>
      <c r="M28" s="90"/>
      <c r="N28" s="91"/>
    </row>
    <row r="29" spans="1:14" s="3" customFormat="1" ht="15">
      <c r="A29" s="51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2"/>
      <c r="N29" s="76"/>
    </row>
    <row r="30" spans="1:14" s="3" customFormat="1" ht="13.5">
      <c r="A30" s="53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1" t="e">
        <f>#REF!</f>
        <v>#REF!</v>
      </c>
      <c r="N30" s="79" t="e">
        <f>#REF!</f>
        <v>#REF!</v>
      </c>
    </row>
    <row r="31" spans="1:14" s="3" customFormat="1" ht="15">
      <c r="A31" s="62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1" t="e">
        <f>#REF!</f>
        <v>#REF!</v>
      </c>
      <c r="N31" s="79" t="e">
        <f>#REF!</f>
        <v>#REF!</v>
      </c>
    </row>
    <row r="32" spans="1:14" s="3" customFormat="1" ht="15">
      <c r="A32" s="51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2"/>
      <c r="N32" s="76"/>
    </row>
    <row r="33" spans="1:14" s="3" customFormat="1" ht="27">
      <c r="A33" s="56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2" t="e">
        <f>#REF!</f>
        <v>#REF!</v>
      </c>
      <c r="N33" s="76" t="e">
        <f>#REF!</f>
        <v>#REF!</v>
      </c>
    </row>
    <row r="34" spans="1:14" s="3" customFormat="1" ht="27">
      <c r="A34" s="57" t="s">
        <v>67</v>
      </c>
      <c r="B34" s="64" t="e">
        <f>#REF!</f>
        <v>#REF!</v>
      </c>
      <c r="C34" s="64" t="e">
        <f>#REF!</f>
        <v>#REF!</v>
      </c>
      <c r="D34" s="64" t="e">
        <f>#REF!</f>
        <v>#REF!</v>
      </c>
      <c r="E34" s="64" t="e">
        <f>#REF!</f>
        <v>#REF!</v>
      </c>
      <c r="F34" s="64" t="e">
        <f>#REF!</f>
        <v>#REF!</v>
      </c>
      <c r="G34" s="64" t="e">
        <f>#REF!</f>
        <v>#REF!</v>
      </c>
      <c r="H34" s="64" t="e">
        <f>#REF!</f>
        <v>#REF!</v>
      </c>
      <c r="I34" s="64" t="e">
        <f>#REF!</f>
        <v>#REF!</v>
      </c>
      <c r="J34" s="64" t="e">
        <f>#REF!</f>
        <v>#REF!</v>
      </c>
      <c r="K34" s="64" t="e">
        <f>#REF!</f>
        <v>#REF!</v>
      </c>
      <c r="L34" s="64" t="e">
        <f>#REF!</f>
        <v>#REF!</v>
      </c>
      <c r="M34" s="59" t="e">
        <f>#REF!</f>
        <v>#REF!</v>
      </c>
      <c r="N34" s="78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40" t="s">
        <v>69</v>
      </c>
      <c r="B36" s="41"/>
      <c r="C36" s="41"/>
      <c r="D36" s="41"/>
      <c r="E36" s="41"/>
      <c r="F36" s="41"/>
      <c r="G36" s="41"/>
      <c r="H36" s="41"/>
      <c r="I36" s="41"/>
      <c r="J36" s="1"/>
      <c r="K36" s="1"/>
      <c r="L36" s="1"/>
      <c r="M36" s="1"/>
      <c r="N36" s="1"/>
    </row>
    <row r="37" spans="1:4" ht="12.75">
      <c r="A37" s="33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45" t="s">
        <v>4</v>
      </c>
      <c r="B68" s="145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43" t="s">
        <v>17</v>
      </c>
      <c r="B69" s="143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3" t="s">
        <v>18</v>
      </c>
      <c r="B70" s="143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3" t="s">
        <v>19</v>
      </c>
      <c r="B71" s="143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3" t="s">
        <v>20</v>
      </c>
      <c r="B72" s="143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3" t="s">
        <v>21</v>
      </c>
      <c r="B73" s="143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3" t="s">
        <v>22</v>
      </c>
      <c r="B74" s="143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3" t="s">
        <v>23</v>
      </c>
      <c r="B75" s="143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3" t="s">
        <v>24</v>
      </c>
      <c r="B76" s="143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3" t="s">
        <v>25</v>
      </c>
      <c r="B77" s="143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3" t="s">
        <v>26</v>
      </c>
      <c r="B78" s="143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3" t="s">
        <v>27</v>
      </c>
      <c r="B79" s="143"/>
      <c r="C79" s="143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3" t="s">
        <v>28</v>
      </c>
      <c r="B80" s="143"/>
      <c r="C80" s="143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3" t="s">
        <v>29</v>
      </c>
      <c r="B81" s="143"/>
      <c r="C81" s="143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3" t="s">
        <v>30</v>
      </c>
      <c r="B82" s="143"/>
      <c r="C82" s="143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3" t="s">
        <v>31</v>
      </c>
      <c r="B83" s="143"/>
      <c r="C83" s="143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3" t="s">
        <v>32</v>
      </c>
      <c r="B84" s="143"/>
      <c r="C84" s="143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3" t="s">
        <v>33</v>
      </c>
      <c r="B85" s="143"/>
      <c r="C85" s="143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7" t="s">
        <v>34</v>
      </c>
      <c r="B86" s="147"/>
      <c r="C86" s="147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7" t="s">
        <v>35</v>
      </c>
      <c r="B87" s="147"/>
      <c r="C87" s="147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7" t="s">
        <v>36</v>
      </c>
      <c r="B88" s="147"/>
      <c r="C88" s="147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7" t="s">
        <v>37</v>
      </c>
      <c r="B89" s="147"/>
      <c r="C89" s="147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6"/>
      <c r="B90" s="146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45" t="s">
        <v>39</v>
      </c>
      <c r="B92" s="145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7" t="s">
        <v>40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75" zoomScaleNormal="75" zoomScaleSheetLayoutView="75" workbookViewId="0" topLeftCell="A1">
      <selection activeCell="M9" sqref="M9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2:4" ht="22.5" customHeight="1">
      <c r="B1" s="32"/>
      <c r="C1" s="142" t="s">
        <v>76</v>
      </c>
      <c r="D1" s="32"/>
    </row>
    <row r="2" spans="1:6" ht="15.75" thickBot="1">
      <c r="A2" s="36"/>
      <c r="F2" s="37" t="s">
        <v>3</v>
      </c>
    </row>
    <row r="3" spans="1:6" s="3" customFormat="1" ht="45.75" customHeight="1" thickBot="1">
      <c r="A3" s="103" t="s">
        <v>43</v>
      </c>
      <c r="B3" s="104" t="s">
        <v>78</v>
      </c>
      <c r="C3" s="118" t="s">
        <v>77</v>
      </c>
      <c r="D3" s="118" t="s">
        <v>79</v>
      </c>
      <c r="E3" s="118" t="s">
        <v>80</v>
      </c>
      <c r="F3" s="119" t="s">
        <v>44</v>
      </c>
    </row>
    <row r="4" spans="1:6" s="3" customFormat="1" ht="30.75">
      <c r="A4" s="115" t="s">
        <v>45</v>
      </c>
      <c r="B4" s="120">
        <v>59928.270000000004</v>
      </c>
      <c r="C4" s="121">
        <v>15466.29</v>
      </c>
      <c r="D4" s="121">
        <v>28261.92</v>
      </c>
      <c r="E4" s="121">
        <v>3930.72</v>
      </c>
      <c r="F4" s="122">
        <v>12269.34</v>
      </c>
    </row>
    <row r="5" spans="1:6" s="3" customFormat="1" ht="23.25" customHeight="1">
      <c r="A5" s="114" t="s">
        <v>46</v>
      </c>
      <c r="B5" s="101"/>
      <c r="C5" s="102"/>
      <c r="D5" s="102"/>
      <c r="E5" s="102"/>
      <c r="F5" s="109"/>
    </row>
    <row r="6" spans="1:6" s="3" customFormat="1" ht="23.25" customHeight="1">
      <c r="A6" s="108" t="s">
        <v>47</v>
      </c>
      <c r="B6" s="127">
        <v>47344.25</v>
      </c>
      <c r="C6" s="128">
        <v>12464.91</v>
      </c>
      <c r="D6" s="128">
        <v>23520.82</v>
      </c>
      <c r="E6" s="128">
        <v>1733.46</v>
      </c>
      <c r="F6" s="129">
        <v>9625.060000000001</v>
      </c>
    </row>
    <row r="7" spans="1:6" s="3" customFormat="1" ht="21" customHeight="1" thickBot="1">
      <c r="A7" s="110" t="s">
        <v>48</v>
      </c>
      <c r="B7" s="133">
        <v>12584.02</v>
      </c>
      <c r="C7" s="134">
        <v>3001.38</v>
      </c>
      <c r="D7" s="134">
        <v>4741.1</v>
      </c>
      <c r="E7" s="134">
        <v>2197.26</v>
      </c>
      <c r="F7" s="135">
        <v>2644.2799999999997</v>
      </c>
    </row>
    <row r="8" spans="1:6" s="3" customFormat="1" ht="31.5" thickBot="1">
      <c r="A8" s="105" t="s">
        <v>49</v>
      </c>
      <c r="B8" s="125">
        <v>42695.700000000004</v>
      </c>
      <c r="C8" s="125">
        <v>13641.17</v>
      </c>
      <c r="D8" s="125">
        <v>20902.02</v>
      </c>
      <c r="E8" s="125">
        <v>2064.16</v>
      </c>
      <c r="F8" s="126">
        <v>6088.35</v>
      </c>
    </row>
    <row r="9" spans="1:6" s="3" customFormat="1" ht="15">
      <c r="A9" s="107" t="s">
        <v>46</v>
      </c>
      <c r="B9" s="136"/>
      <c r="C9" s="137"/>
      <c r="D9" s="137"/>
      <c r="E9" s="137"/>
      <c r="F9" s="138"/>
    </row>
    <row r="10" spans="1:6" s="3" customFormat="1" ht="20.25" customHeight="1">
      <c r="A10" s="111" t="s">
        <v>50</v>
      </c>
      <c r="B10" s="127">
        <v>35395.92</v>
      </c>
      <c r="C10" s="128">
        <v>11845.56</v>
      </c>
      <c r="D10" s="128">
        <v>17758.06</v>
      </c>
      <c r="E10" s="128">
        <v>1015.53</v>
      </c>
      <c r="F10" s="129">
        <v>4776.77</v>
      </c>
    </row>
    <row r="11" spans="1:6" s="3" customFormat="1" ht="21" customHeight="1" thickBot="1">
      <c r="A11" s="112" t="s">
        <v>51</v>
      </c>
      <c r="B11" s="133">
        <v>7299.78</v>
      </c>
      <c r="C11" s="134">
        <v>1795.6100000000001</v>
      </c>
      <c r="D11" s="134">
        <v>3143.96</v>
      </c>
      <c r="E11" s="134">
        <v>1048.63</v>
      </c>
      <c r="F11" s="135">
        <v>1311.58</v>
      </c>
    </row>
    <row r="12" spans="1:6" s="3" customFormat="1" ht="31.5" thickBot="1">
      <c r="A12" s="106" t="s">
        <v>52</v>
      </c>
      <c r="B12" s="123">
        <v>17232.57</v>
      </c>
      <c r="C12" s="123">
        <v>1825.12</v>
      </c>
      <c r="D12" s="123">
        <v>7359.9</v>
      </c>
      <c r="E12" s="123">
        <v>1866.56</v>
      </c>
      <c r="F12" s="124">
        <v>6180.990000000001</v>
      </c>
    </row>
    <row r="13" spans="1:6" s="3" customFormat="1" ht="15">
      <c r="A13" s="107" t="s">
        <v>46</v>
      </c>
      <c r="B13" s="136"/>
      <c r="C13" s="137"/>
      <c r="D13" s="137"/>
      <c r="E13" s="137"/>
      <c r="F13" s="138"/>
    </row>
    <row r="14" spans="1:6" s="3" customFormat="1" ht="19.5" customHeight="1">
      <c r="A14" s="111" t="s">
        <v>53</v>
      </c>
      <c r="B14" s="127">
        <v>11948.330000000002</v>
      </c>
      <c r="C14" s="128">
        <v>619.3499999999999</v>
      </c>
      <c r="D14" s="128">
        <v>5762.76</v>
      </c>
      <c r="E14" s="128">
        <v>717.93</v>
      </c>
      <c r="F14" s="129">
        <v>4848.290000000001</v>
      </c>
    </row>
    <row r="15" spans="1:6" s="3" customFormat="1" ht="22.5" customHeight="1" thickBot="1">
      <c r="A15" s="113" t="s">
        <v>51</v>
      </c>
      <c r="B15" s="130">
        <v>5284.24</v>
      </c>
      <c r="C15" s="131">
        <v>1205.77</v>
      </c>
      <c r="D15" s="131">
        <v>1597.1399999999999</v>
      </c>
      <c r="E15" s="131">
        <v>1148.6299999999999</v>
      </c>
      <c r="F15" s="132">
        <v>1332.6999999999998</v>
      </c>
    </row>
    <row r="16" spans="1:6" s="39" customFormat="1" ht="42" customHeight="1">
      <c r="A16" s="149" t="s">
        <v>81</v>
      </c>
      <c r="B16" s="149"/>
      <c r="C16" s="149"/>
      <c r="D16" s="149"/>
      <c r="E16" s="149"/>
      <c r="F16" s="149"/>
    </row>
    <row r="19" ht="12.75">
      <c r="A19" s="10"/>
    </row>
    <row r="21" spans="2:6" ht="13.5">
      <c r="B21" s="117"/>
      <c r="C21" s="38"/>
      <c r="D21" s="38"/>
      <c r="E21" s="38"/>
      <c r="F21" s="38"/>
    </row>
    <row r="22" spans="3:6" ht="13.5">
      <c r="C22" s="116"/>
      <c r="E22" s="38"/>
      <c r="F22" s="38"/>
    </row>
    <row r="23" spans="3:6" ht="13.5">
      <c r="C23" s="116"/>
      <c r="E23" s="38"/>
      <c r="F23" s="38"/>
    </row>
    <row r="24" spans="5:6" ht="13.5">
      <c r="E24" s="38"/>
      <c r="F24" s="38"/>
    </row>
    <row r="25" spans="5:6" ht="13.5">
      <c r="E25" s="38"/>
      <c r="F25" s="38"/>
    </row>
    <row r="26" spans="5:6" ht="13.5">
      <c r="E26" s="38"/>
      <c r="F26" s="38"/>
    </row>
    <row r="27" spans="5:6" ht="13.5">
      <c r="E27" s="38"/>
      <c r="F27" s="38"/>
    </row>
    <row r="28" spans="5:6" ht="13.5">
      <c r="E28" s="38"/>
      <c r="F28" s="38"/>
    </row>
    <row r="29" spans="5:6" ht="13.5">
      <c r="E29" s="38"/>
      <c r="F29" s="38"/>
    </row>
    <row r="30" spans="5:6" ht="13.5">
      <c r="E30" s="38"/>
      <c r="F30" s="38"/>
    </row>
    <row r="31" spans="5:6" ht="13.5">
      <c r="E31" s="38"/>
      <c r="F31" s="38"/>
    </row>
    <row r="32" spans="5:6" ht="13.5">
      <c r="E32" s="38"/>
      <c r="F32" s="38"/>
    </row>
    <row r="33" spans="5:6" ht="13.5">
      <c r="E33" s="38"/>
      <c r="F33" s="38"/>
    </row>
    <row r="49" ht="12.75">
      <c r="A49" s="19"/>
    </row>
    <row r="50" ht="25.5" customHeight="1">
      <c r="A50" s="21"/>
    </row>
    <row r="51" ht="12.75" customHeight="1">
      <c r="A51" s="140"/>
    </row>
    <row r="52" ht="12.75" customHeight="1">
      <c r="A52" s="140"/>
    </row>
    <row r="53" ht="12.75" customHeight="1">
      <c r="A53" s="140"/>
    </row>
    <row r="54" ht="12.75" customHeight="1">
      <c r="A54" s="140"/>
    </row>
    <row r="55" ht="12.75" customHeight="1">
      <c r="A55" s="140"/>
    </row>
    <row r="56" ht="12.75" customHeight="1">
      <c r="A56" s="140"/>
    </row>
    <row r="57" ht="12.75" customHeight="1">
      <c r="A57" s="140"/>
    </row>
    <row r="58" ht="12.75" customHeight="1">
      <c r="A58" s="140"/>
    </row>
    <row r="59" ht="12.75" customHeight="1">
      <c r="A59" s="140"/>
    </row>
    <row r="60" ht="12.75" customHeight="1">
      <c r="A60" s="140"/>
    </row>
    <row r="61" s="27" customFormat="1" ht="12.75" customHeight="1">
      <c r="A61" s="140"/>
    </row>
    <row r="62" ht="12.75" customHeight="1">
      <c r="A62" s="140"/>
    </row>
    <row r="63" ht="12.75" customHeight="1">
      <c r="A63" s="140"/>
    </row>
    <row r="64" ht="12.75" customHeight="1">
      <c r="A64" s="140"/>
    </row>
    <row r="65" ht="12.75" customHeight="1">
      <c r="A65" s="140"/>
    </row>
    <row r="66" ht="12.75" customHeight="1">
      <c r="A66" s="140"/>
    </row>
    <row r="67" ht="12.75" customHeight="1">
      <c r="A67" s="140"/>
    </row>
    <row r="68" ht="12.75" customHeight="1">
      <c r="A68" s="139"/>
    </row>
    <row r="69" ht="12.75" customHeight="1">
      <c r="A69" s="139"/>
    </row>
    <row r="70" ht="12.75" customHeight="1">
      <c r="A70" s="139"/>
    </row>
    <row r="71" ht="12.75" customHeight="1">
      <c r="A71" s="139"/>
    </row>
    <row r="72" s="30" customFormat="1" ht="12.75" customHeight="1">
      <c r="A72" s="141"/>
    </row>
    <row r="73" ht="44.25" customHeight="1">
      <c r="A73" s="21"/>
    </row>
    <row r="74" s="30" customFormat="1" ht="12.75" customHeight="1">
      <c r="A74" s="21"/>
    </row>
    <row r="75" ht="30.75" customHeight="1">
      <c r="A75" s="139"/>
    </row>
  </sheetData>
  <sheetProtection/>
  <mergeCells count="1"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 Dora Oprea</cp:lastModifiedBy>
  <cp:lastPrinted>2019-06-28T09:28:22Z</cp:lastPrinted>
  <dcterms:created xsi:type="dcterms:W3CDTF">2015-04-24T09:04:58Z</dcterms:created>
  <dcterms:modified xsi:type="dcterms:W3CDTF">2019-07-23T08:39:27Z</dcterms:modified>
  <cp:category/>
  <cp:version/>
  <cp:contentType/>
  <cp:contentStatus/>
</cp:coreProperties>
</file>