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tea\Buget 2019\LEGEA bug stat 2019\REPARTIZARE TRIMESTRE LEGE 50 SI LEGE 47\Publicare SITE tinte trimestriale buget 2019\pentru site\transmis site\"/>
    </mc:Choice>
  </mc:AlternateContent>
  <bookViews>
    <workbookView xWindow="1245" yWindow="-30" windowWidth="8685" windowHeight="10035" tabRatio="234"/>
  </bookViews>
  <sheets>
    <sheet name="BGC" sheetId="1" r:id="rId1"/>
  </sheets>
  <definedNames>
    <definedName name="_xlnm.Print_Area" localSheetId="0">BGC!$A$1:$J$26</definedName>
  </definedNames>
  <calcPr calcId="152511"/>
</workbook>
</file>

<file path=xl/calcChain.xml><?xml version="1.0" encoding="utf-8"?>
<calcChain xmlns="http://schemas.openxmlformats.org/spreadsheetml/2006/main">
  <c r="C17" i="1" l="1"/>
  <c r="E26" i="1"/>
  <c r="C26" i="1"/>
  <c r="E23" i="1"/>
  <c r="C23" i="1"/>
  <c r="E20" i="1"/>
  <c r="C20" i="1"/>
  <c r="E17" i="1"/>
  <c r="G15" i="1"/>
  <c r="G17" i="1"/>
  <c r="G21" i="1"/>
  <c r="G23" i="1"/>
  <c r="G24" i="1"/>
  <c r="G26" i="1" s="1"/>
  <c r="G18" i="1"/>
  <c r="G20" i="1"/>
  <c r="C12" i="1"/>
  <c r="C14" i="1"/>
  <c r="E12" i="1"/>
  <c r="G12" i="1" s="1"/>
  <c r="C25" i="1"/>
  <c r="C16" i="1"/>
  <c r="C22" i="1"/>
  <c r="C19" i="1"/>
  <c r="C13" i="1"/>
  <c r="E19" i="1" l="1"/>
  <c r="E16" i="1"/>
  <c r="E25" i="1"/>
  <c r="E22" i="1"/>
  <c r="E13" i="1"/>
  <c r="G22" i="1"/>
  <c r="G14" i="1"/>
  <c r="G19" i="1"/>
  <c r="G16" i="1"/>
  <c r="G25" i="1"/>
  <c r="G13" i="1"/>
  <c r="E14" i="1"/>
</calcChain>
</file>

<file path=xl/sharedStrings.xml><?xml version="1.0" encoding="utf-8"?>
<sst xmlns="http://schemas.openxmlformats.org/spreadsheetml/2006/main" count="23" uniqueCount="15">
  <si>
    <t>Trim.I</t>
  </si>
  <si>
    <t>Trim.II</t>
  </si>
  <si>
    <t>Trim.III</t>
  </si>
  <si>
    <t>Trim.IV</t>
  </si>
  <si>
    <t>SITUATIE</t>
  </si>
  <si>
    <t>TOTAL</t>
  </si>
  <si>
    <t>Deficit</t>
  </si>
  <si>
    <t xml:space="preserve"> -milioane lei-</t>
  </si>
  <si>
    <t>Venituri</t>
  </si>
  <si>
    <t>Cheltuieli</t>
  </si>
  <si>
    <t>% din total</t>
  </si>
  <si>
    <t>% din PIB</t>
  </si>
  <si>
    <t xml:space="preserve">privind repartizarea pe trimestre a veniturilor, cheltuielilor si deficitului bugetului general consolidat </t>
  </si>
  <si>
    <t>PIB - milioane lei  -</t>
  </si>
  <si>
    <t xml:space="preserve">   -pe anul 2019 -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</si>
</sst>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5" fillId="0" borderId="0" xfId="0" applyNumberFormat="1" applyFont="1"/>
    <xf numFmtId="165" fontId="0" fillId="0" borderId="0" xfId="0" applyNumberFormat="1"/>
    <xf numFmtId="0" fontId="0" fillId="0" borderId="0" xfId="0" applyBorder="1"/>
    <xf numFmtId="14" fontId="6" fillId="0" borderId="0" xfId="0" applyNumberFormat="1" applyFont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165" fontId="0" fillId="0" borderId="0" xfId="0" applyNumberFormat="1" applyFill="1"/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3" borderId="2" xfId="0" applyFont="1" applyFill="1" applyBorder="1"/>
    <xf numFmtId="165" fontId="0" fillId="0" borderId="1" xfId="0" applyNumberForma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3" fontId="2" fillId="0" borderId="3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2" fillId="0" borderId="1" xfId="0" applyNumberFormat="1" applyFont="1" applyFill="1" applyBorder="1"/>
    <xf numFmtId="2" fontId="5" fillId="0" borderId="1" xfId="0" applyNumberFormat="1" applyFont="1" applyFill="1" applyBorder="1"/>
    <xf numFmtId="3" fontId="2" fillId="3" borderId="2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zoomScale="110" zoomScaleNormal="110" zoomScaleSheetLayoutView="110" workbookViewId="0">
      <selection activeCell="G12" sqref="G12"/>
    </sheetView>
  </sheetViews>
  <sheetFormatPr defaultRowHeight="12.75" x14ac:dyDescent="0.2"/>
  <cols>
    <col min="1" max="1" width="18.28515625" customWidth="1"/>
    <col min="2" max="2" width="10.42578125" customWidth="1"/>
    <col min="3" max="3" width="11.5703125" customWidth="1"/>
    <col min="4" max="4" width="4.28515625" customWidth="1"/>
    <col min="5" max="5" width="11.5703125" customWidth="1"/>
    <col min="6" max="6" width="4.42578125" customWidth="1"/>
    <col min="7" max="7" width="12.85546875" customWidth="1"/>
    <col min="8" max="8" width="11.140625" hidden="1" customWidth="1"/>
    <col min="9" max="9" width="9.7109375" hidden="1" customWidth="1"/>
    <col min="10" max="10" width="11.140625" hidden="1" customWidth="1"/>
    <col min="13" max="13" width="9.140625" bestFit="1" customWidth="1"/>
  </cols>
  <sheetData>
    <row r="2" spans="1:14" ht="15.75" x14ac:dyDescent="0.25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L2" s="36"/>
      <c r="M2" s="37"/>
    </row>
    <row r="3" spans="1:14" ht="32.25" customHeight="1" x14ac:dyDescent="0.2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</row>
    <row r="4" spans="1:14" ht="14.25" x14ac:dyDescent="0.2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</row>
    <row r="6" spans="1:14" x14ac:dyDescent="0.2">
      <c r="A6" s="1"/>
      <c r="B6" s="1"/>
      <c r="C6" s="1"/>
      <c r="D6" s="1"/>
      <c r="E6" s="1"/>
      <c r="F6" s="1"/>
      <c r="G6" s="1" t="s">
        <v>7</v>
      </c>
      <c r="H6" s="1"/>
      <c r="I6" s="1"/>
      <c r="J6" s="1"/>
    </row>
    <row r="7" spans="1:14" x14ac:dyDescent="0.2">
      <c r="A7" s="14"/>
      <c r="B7" s="14"/>
      <c r="C7" s="14"/>
      <c r="D7" s="14"/>
      <c r="E7" s="14"/>
      <c r="F7" s="14"/>
      <c r="G7" s="14"/>
      <c r="H7" s="8"/>
      <c r="I7" s="8"/>
      <c r="J7" s="8"/>
    </row>
    <row r="8" spans="1:14" x14ac:dyDescent="0.2">
      <c r="A8" s="15"/>
      <c r="B8" s="15"/>
      <c r="C8" s="16" t="s">
        <v>8</v>
      </c>
      <c r="D8" s="16"/>
      <c r="E8" s="16" t="s">
        <v>9</v>
      </c>
      <c r="F8" s="16"/>
      <c r="G8" s="16" t="s">
        <v>6</v>
      </c>
      <c r="H8" s="2"/>
      <c r="I8" s="2"/>
      <c r="J8" s="2"/>
    </row>
    <row r="9" spans="1:14" x14ac:dyDescent="0.2">
      <c r="A9" s="17"/>
      <c r="B9" s="17"/>
      <c r="C9" s="17"/>
      <c r="D9" s="17"/>
      <c r="E9" s="17"/>
      <c r="F9" s="17"/>
      <c r="G9" s="17"/>
      <c r="H9" s="1"/>
      <c r="I9" s="1"/>
      <c r="J9" s="1"/>
    </row>
    <row r="10" spans="1:14" x14ac:dyDescent="0.2">
      <c r="A10" s="18"/>
      <c r="B10" s="18"/>
      <c r="C10" s="19">
        <v>1</v>
      </c>
      <c r="D10" s="19"/>
      <c r="E10" s="19">
        <v>2</v>
      </c>
      <c r="F10" s="19"/>
      <c r="G10" s="19">
        <v>3</v>
      </c>
      <c r="H10" s="3"/>
      <c r="I10" s="3"/>
      <c r="J10" s="3"/>
    </row>
    <row r="11" spans="1:14" x14ac:dyDescent="0.2">
      <c r="A11" s="20" t="s">
        <v>13</v>
      </c>
      <c r="B11" s="40">
        <v>1022500</v>
      </c>
      <c r="C11" s="20"/>
      <c r="D11" s="20"/>
      <c r="E11" s="20"/>
      <c r="F11" s="20"/>
      <c r="G11" s="20"/>
    </row>
    <row r="12" spans="1:14" x14ac:dyDescent="0.2">
      <c r="A12" s="45" t="s">
        <v>5</v>
      </c>
      <c r="B12" s="45"/>
      <c r="C12" s="33">
        <f>C15+C18+C21+C24</f>
        <v>342675.07500000007</v>
      </c>
      <c r="D12" s="33"/>
      <c r="E12" s="33">
        <f>E15+E18+E21+E24</f>
        <v>370923.76299999998</v>
      </c>
      <c r="F12" s="33"/>
      <c r="G12" s="33">
        <f>C12-E12</f>
        <v>-28248.687999999907</v>
      </c>
      <c r="H12" s="5"/>
      <c r="I12" s="5"/>
      <c r="J12" s="5"/>
      <c r="K12" s="4"/>
      <c r="L12" s="4"/>
      <c r="N12" s="35"/>
    </row>
    <row r="13" spans="1:14" x14ac:dyDescent="0.2">
      <c r="A13" s="22" t="s">
        <v>10</v>
      </c>
      <c r="B13" s="22"/>
      <c r="C13" s="23">
        <f>C12/C12*100</f>
        <v>100</v>
      </c>
      <c r="D13" s="23"/>
      <c r="E13" s="23">
        <f>E12/E12*100</f>
        <v>100</v>
      </c>
      <c r="F13" s="23"/>
      <c r="G13" s="23">
        <f>G12/G12*100</f>
        <v>100</v>
      </c>
      <c r="H13" s="5"/>
      <c r="I13" s="5"/>
      <c r="J13" s="5"/>
      <c r="K13" s="4"/>
      <c r="L13" s="4"/>
    </row>
    <row r="14" spans="1:14" x14ac:dyDescent="0.2">
      <c r="A14" s="24" t="s">
        <v>11</v>
      </c>
      <c r="B14" s="25"/>
      <c r="C14" s="26">
        <f>C12/$B$11*100</f>
        <v>33.513454767726166</v>
      </c>
      <c r="D14" s="25"/>
      <c r="E14" s="26">
        <f>E12/$B$11*100</f>
        <v>36.276162640586797</v>
      </c>
      <c r="F14" s="25"/>
      <c r="G14" s="38">
        <f>G12/$B$11*100</f>
        <v>-2.7627078728606267</v>
      </c>
    </row>
    <row r="15" spans="1:14" x14ac:dyDescent="0.2">
      <c r="A15" s="41" t="s">
        <v>0</v>
      </c>
      <c r="B15" s="41"/>
      <c r="C15" s="34">
        <v>77427.585000000006</v>
      </c>
      <c r="D15" s="34"/>
      <c r="E15" s="34">
        <v>84981.075000000012</v>
      </c>
      <c r="F15" s="34"/>
      <c r="G15" s="34">
        <f>C15-E15</f>
        <v>-7553.4900000000052</v>
      </c>
      <c r="H15" s="6"/>
      <c r="I15" s="6"/>
      <c r="J15" s="6"/>
      <c r="L15" s="4"/>
      <c r="M15" s="35"/>
    </row>
    <row r="16" spans="1:14" x14ac:dyDescent="0.2">
      <c r="A16" s="12" t="s">
        <v>10</v>
      </c>
      <c r="B16" s="11"/>
      <c r="C16" s="10">
        <f>C15/C12*100</f>
        <v>22.595044299618227</v>
      </c>
      <c r="D16" s="10"/>
      <c r="E16" s="10">
        <f>E15/E12*100</f>
        <v>22.910658058863707</v>
      </c>
      <c r="F16" s="10"/>
      <c r="G16" s="10">
        <f>G15/G12*100</f>
        <v>26.739259536584605</v>
      </c>
      <c r="H16" s="6"/>
      <c r="I16" s="6"/>
      <c r="J16" s="6"/>
    </row>
    <row r="17" spans="1:10" ht="14.25" customHeight="1" x14ac:dyDescent="0.2">
      <c r="A17" s="29" t="s">
        <v>11</v>
      </c>
      <c r="B17" s="30"/>
      <c r="C17" s="31">
        <f>C15/$B$11*100</f>
        <v>7.5723799511002454</v>
      </c>
      <c r="D17" s="30"/>
      <c r="E17" s="31">
        <f>E15/$B$11*100</f>
        <v>8.3111075794621048</v>
      </c>
      <c r="F17" s="30"/>
      <c r="G17" s="39">
        <f>G15/$B$11*100</f>
        <v>-0.73872762836185868</v>
      </c>
    </row>
    <row r="18" spans="1:10" x14ac:dyDescent="0.2">
      <c r="A18" s="41" t="s">
        <v>1</v>
      </c>
      <c r="B18" s="41"/>
      <c r="C18" s="34">
        <v>81618.929999999978</v>
      </c>
      <c r="D18" s="34"/>
      <c r="E18" s="34">
        <v>92780.867999999988</v>
      </c>
      <c r="F18" s="34"/>
      <c r="G18" s="34">
        <f>C18-E18</f>
        <v>-11161.938000000009</v>
      </c>
      <c r="H18" s="6"/>
      <c r="I18" s="6"/>
      <c r="J18" s="6"/>
    </row>
    <row r="19" spans="1:10" x14ac:dyDescent="0.2">
      <c r="A19" s="12" t="s">
        <v>10</v>
      </c>
      <c r="B19" s="11"/>
      <c r="C19" s="10">
        <f>C18/C12*100</f>
        <v>23.818169442291641</v>
      </c>
      <c r="D19" s="10"/>
      <c r="E19" s="10">
        <f>E18/E12*100</f>
        <v>25.013460245737878</v>
      </c>
      <c r="F19" s="10"/>
      <c r="G19" s="10">
        <f>G18/G12*100</f>
        <v>39.513120042955784</v>
      </c>
      <c r="H19" s="6"/>
      <c r="I19" s="6"/>
      <c r="J19" s="6"/>
    </row>
    <row r="20" spans="1:10" ht="13.5" customHeight="1" x14ac:dyDescent="0.2">
      <c r="A20" s="29" t="s">
        <v>11</v>
      </c>
      <c r="B20" s="27"/>
      <c r="C20" s="21">
        <f>C18/$B$11*100</f>
        <v>7.9822914425427856</v>
      </c>
      <c r="D20" s="27"/>
      <c r="E20" s="31">
        <f>E18/$B$11*100</f>
        <v>9.0739235207823956</v>
      </c>
      <c r="F20" s="27"/>
      <c r="G20" s="39">
        <f>G18/$B$11*100</f>
        <v>-1.0916320782396098</v>
      </c>
    </row>
    <row r="21" spans="1:10" x14ac:dyDescent="0.2">
      <c r="A21" s="41" t="s">
        <v>2</v>
      </c>
      <c r="B21" s="41"/>
      <c r="C21" s="34">
        <v>90120.327999999994</v>
      </c>
      <c r="D21" s="34"/>
      <c r="E21" s="34">
        <v>94737.84600000002</v>
      </c>
      <c r="F21" s="34"/>
      <c r="G21" s="34">
        <f>C21-E21</f>
        <v>-4617.5180000000255</v>
      </c>
      <c r="H21" s="6"/>
      <c r="I21" s="6"/>
      <c r="J21" s="6"/>
    </row>
    <row r="22" spans="1:10" x14ac:dyDescent="0.2">
      <c r="A22" s="12" t="s">
        <v>10</v>
      </c>
      <c r="B22" s="11"/>
      <c r="C22" s="10">
        <f>C21/C12*100</f>
        <v>26.299061290057345</v>
      </c>
      <c r="D22" s="10"/>
      <c r="E22" s="10">
        <f>E21/E12*100</f>
        <v>25.541055993223065</v>
      </c>
      <c r="F22" s="10"/>
      <c r="G22" s="10">
        <f>G21/G12*100</f>
        <v>16.345955606858769</v>
      </c>
      <c r="H22" s="6"/>
      <c r="I22" s="6"/>
      <c r="J22" s="6"/>
    </row>
    <row r="23" spans="1:10" x14ac:dyDescent="0.2">
      <c r="A23" s="29" t="s">
        <v>11</v>
      </c>
      <c r="B23" s="32"/>
      <c r="C23" s="21">
        <f>C21/$B$11*100</f>
        <v>8.8137240097799516</v>
      </c>
      <c r="D23" s="28"/>
      <c r="E23" s="31">
        <f>E21/$B$11*100</f>
        <v>9.2653150122249404</v>
      </c>
      <c r="F23" s="28"/>
      <c r="G23" s="39">
        <f>G21/$B$11*100</f>
        <v>-0.45159100244499029</v>
      </c>
      <c r="H23" s="4"/>
      <c r="I23" s="4"/>
      <c r="J23" s="4"/>
    </row>
    <row r="24" spans="1:10" x14ac:dyDescent="0.2">
      <c r="A24" s="41" t="s">
        <v>3</v>
      </c>
      <c r="B24" s="41"/>
      <c r="C24" s="34">
        <v>93508.232000000047</v>
      </c>
      <c r="D24" s="34"/>
      <c r="E24" s="34">
        <v>98423.974000000002</v>
      </c>
      <c r="F24" s="34"/>
      <c r="G24" s="34">
        <f>C24-E24</f>
        <v>-4915.7419999999547</v>
      </c>
      <c r="H24" s="6"/>
      <c r="I24" s="6"/>
      <c r="J24" s="6"/>
    </row>
    <row r="25" spans="1:10" x14ac:dyDescent="0.2">
      <c r="A25" s="12" t="s">
        <v>10</v>
      </c>
      <c r="B25" s="11"/>
      <c r="C25" s="13">
        <f>C24/C12*100</f>
        <v>27.287724968032773</v>
      </c>
      <c r="D25" s="13"/>
      <c r="E25" s="13">
        <f>E24/E12*100</f>
        <v>26.534825702175358</v>
      </c>
      <c r="F25" s="13"/>
      <c r="G25" s="10">
        <f>G24/G12*100</f>
        <v>17.401664813601151</v>
      </c>
      <c r="H25" s="7"/>
    </row>
    <row r="26" spans="1:10" x14ac:dyDescent="0.2">
      <c r="A26" s="29" t="s">
        <v>11</v>
      </c>
      <c r="B26" s="1"/>
      <c r="C26" s="21">
        <f>C24/$B$11*100</f>
        <v>9.145059364303183</v>
      </c>
      <c r="D26" s="1"/>
      <c r="E26" s="31">
        <f>E24/$B$11*100</f>
        <v>9.6258165281173582</v>
      </c>
      <c r="F26" s="1"/>
      <c r="G26" s="39">
        <f>G24/$B$11*100</f>
        <v>-0.48075716381417655</v>
      </c>
      <c r="H26" s="1"/>
      <c r="I26" s="1"/>
      <c r="J26" s="1"/>
    </row>
    <row r="28" spans="1:10" x14ac:dyDescent="0.2">
      <c r="B28" s="4"/>
    </row>
    <row r="47" spans="7:7" x14ac:dyDescent="0.2">
      <c r="G47" s="9"/>
    </row>
  </sheetData>
  <mergeCells count="8">
    <mergeCell ref="A21:B21"/>
    <mergeCell ref="A24:B24"/>
    <mergeCell ref="A18:B18"/>
    <mergeCell ref="A2:J2"/>
    <mergeCell ref="A3:J3"/>
    <mergeCell ref="A4:J4"/>
    <mergeCell ref="A15:B15"/>
    <mergeCell ref="A12:B12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BGC</vt:lpstr>
      <vt:lpstr>BGC!Print_Area</vt:lpstr>
    </vt:vector>
  </TitlesOfParts>
  <Company>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LILIANA PECHEANU</cp:lastModifiedBy>
  <cp:lastPrinted>2016-12-14T08:12:58Z</cp:lastPrinted>
  <dcterms:created xsi:type="dcterms:W3CDTF">2002-06-11T15:06:56Z</dcterms:created>
  <dcterms:modified xsi:type="dcterms:W3CDTF">2019-05-30T06:24:36Z</dcterms:modified>
</cp:coreProperties>
</file>