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5"/>
  </bookViews>
  <sheets>
    <sheet name="personal" sheetId="1" r:id="rId1"/>
    <sheet name="materiale" sheetId="2" r:id="rId2"/>
    <sheet name="transferuri instit.publice" sheetId="3" r:id="rId3"/>
    <sheet name="proiecte 58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<sst xmlns="http://schemas.openxmlformats.org/spreadsheetml/2006/main" count="489" uniqueCount="198">
  <si>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</si>
  <si>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</si>
  <si>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</si>
  <si>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</si>
  <si>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</si>
  <si>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</si>
  <si>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</si>
  <si>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</si>
  <si>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</si>
  <si>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</si>
  <si>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</si>
  <si>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</si>
  <si>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</si>
  <si>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</si>
  <si>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</si>
  <si>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</si>
  <si>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</si>
  <si>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</si>
  <si>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</si>
  <si>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</si>
  <si>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</si>
  <si>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</si>
  <si>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</si>
  <si>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</si>
  <si>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</si>
  <si>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</si>
  <si>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</si>
  <si>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</si>
  <si>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</si>
  <si>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</si>
  <si>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</si>
  <si>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</si>
  <si>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</si>
  <si>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Clasificatie bugetara</t>
  </si>
  <si>
    <t xml:space="preserve">SUMA </t>
  </si>
  <si>
    <t>Subtotal 10.01.01</t>
  </si>
  <si>
    <t>10.01.01</t>
  </si>
  <si>
    <t>octombrie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</si>
  <si>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</si>
  <si>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</si>
  <si>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</si>
  <si>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</si>
  <si>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</si>
  <si>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</si>
  <si>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</si>
  <si>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</si>
  <si>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</si>
  <si>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</si>
  <si>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</si>
  <si>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</si>
  <si>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</si>
  <si>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</si>
  <si>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</si>
  <si>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</si>
  <si>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</si>
  <si>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</si>
  <si>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</si>
  <si>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</si>
  <si>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</si>
  <si>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</si>
  <si>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</si>
  <si>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</si>
  <si>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</si>
  <si>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</si>
  <si>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</si>
  <si>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 xml:space="preserve"> 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</si>
  <si>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</si>
  <si>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</si>
  <si>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</si>
  <si>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</si>
  <si>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</si>
  <si>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</si>
  <si>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</si>
  <si>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</si>
  <si>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</si>
  <si>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</si>
  <si>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</si>
  <si>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</si>
  <si>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</si>
  <si>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</si>
  <si>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</si>
  <si>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</si>
  <si>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11.10.2023</t>
  </si>
  <si>
    <t>BIROU EXPERTIZE</t>
  </si>
  <si>
    <t>onorariu expert dosar 1138/175/2022</t>
  </si>
  <si>
    <t>onorariu expert dosar 18631/215/2022</t>
  </si>
  <si>
    <t>12.10.2023</t>
  </si>
  <si>
    <t>onorariu expert dosar 8601/281/2021</t>
  </si>
  <si>
    <t>onorariu expert dosar 1643/95/2019</t>
  </si>
  <si>
    <t>10.10.2023</t>
  </si>
  <si>
    <t>PERSOANA JURIDICA</t>
  </si>
  <si>
    <t>poprire DE 177/E/2023</t>
  </si>
  <si>
    <t>despagubire CEDO</t>
  </si>
  <si>
    <t>PERSOANA FIZICA</t>
  </si>
  <si>
    <t>BUGET DE STAT</t>
  </si>
  <si>
    <t>plata TVA pt prest serv juridice si de reprezentare</t>
  </si>
  <si>
    <t>MF</t>
  </si>
  <si>
    <t>alim cont CEC -plata prest serv jurid si de reprezentare</t>
  </si>
  <si>
    <t>alim cont CEC -marja pt plata prest serv jurid si de reprezentare</t>
  </si>
  <si>
    <t>taxa judiciara de timbru</t>
  </si>
  <si>
    <t>alim cont CEC - plata taxa ICSID</t>
  </si>
  <si>
    <t>cheltuieli fotocopiere</t>
  </si>
  <si>
    <t>onorariu curator</t>
  </si>
  <si>
    <t>cheltuieli judecata</t>
  </si>
  <si>
    <t>cheltuieli executare</t>
  </si>
  <si>
    <t xml:space="preserve">cheltuieli judecata si executare </t>
  </si>
  <si>
    <t>cheltuieli judiciare</t>
  </si>
  <si>
    <t>plata prest serv juridice si de reprezentare</t>
  </si>
  <si>
    <t>09,10,2023</t>
  </si>
  <si>
    <t>frigorifica</t>
  </si>
  <si>
    <t>materiale</t>
  </si>
  <si>
    <t>anaf</t>
  </si>
  <si>
    <t>servicii</t>
  </si>
  <si>
    <t>obiecte inventar</t>
  </si>
  <si>
    <t>pf</t>
  </si>
  <si>
    <t>ch transport</t>
  </si>
  <si>
    <t>tarom</t>
  </si>
  <si>
    <t>bilet avion</t>
  </si>
  <si>
    <t>mf</t>
  </si>
  <si>
    <t>bpt traduceri</t>
  </si>
  <si>
    <t>servicii traduceri</t>
  </si>
  <si>
    <t>10,10,2023</t>
  </si>
  <si>
    <t>dns birotica</t>
  </si>
  <si>
    <t>hartie</t>
  </si>
  <si>
    <t>gilmar</t>
  </si>
  <si>
    <t>reparatii</t>
  </si>
  <si>
    <t>olimpic international</t>
  </si>
  <si>
    <t>11,10,2023</t>
  </si>
  <si>
    <t>posta romana</t>
  </si>
  <si>
    <t>servicii postale</t>
  </si>
  <si>
    <t>12,10,2023</t>
  </si>
  <si>
    <t>dgrfp timisoara</t>
  </si>
  <si>
    <t>en el</t>
  </si>
  <si>
    <t>apa rece</t>
  </si>
  <si>
    <t>alimentare fti</t>
  </si>
  <si>
    <t>tva fti</t>
  </si>
  <si>
    <t>alimentare swift</t>
  </si>
  <si>
    <t>tva swift</t>
  </si>
  <si>
    <t>felix telecom</t>
  </si>
  <si>
    <t>aparate telefon</t>
  </si>
  <si>
    <t>reintregire marja</t>
  </si>
  <si>
    <t>13,10,2023</t>
  </si>
  <si>
    <t>engie romania</t>
  </si>
  <si>
    <t>gaze</t>
  </si>
  <si>
    <t>mmap</t>
  </si>
  <si>
    <t>en termica</t>
  </si>
  <si>
    <t xml:space="preserve">rapps </t>
  </si>
  <si>
    <t>sa;ubritate</t>
  </si>
  <si>
    <t>salubrizare</t>
  </si>
  <si>
    <t>ecdl</t>
  </si>
  <si>
    <t>ch profesionale</t>
  </si>
  <si>
    <t>orange romania</t>
  </si>
  <si>
    <t>alimentare refinitiv</t>
  </si>
  <si>
    <t>tva refinitiv</t>
  </si>
  <si>
    <t>sion solutions</t>
  </si>
  <si>
    <t>industrial galaxi</t>
  </si>
  <si>
    <t>certsign</t>
  </si>
  <si>
    <t>chirie</t>
  </si>
  <si>
    <t>bcr</t>
  </si>
  <si>
    <t>comision</t>
  </si>
  <si>
    <t>rapps</t>
  </si>
  <si>
    <t>tmau</t>
  </si>
  <si>
    <t>manpres distribution</t>
  </si>
  <si>
    <t>abonament</t>
  </si>
  <si>
    <t>total</t>
  </si>
  <si>
    <t>09.10.2023</t>
  </si>
  <si>
    <t>ASPAAS</t>
  </si>
  <si>
    <t>9-13 octombrie 2023</t>
  </si>
  <si>
    <t>raapps campineanu</t>
  </si>
  <si>
    <t>reintregire comision</t>
  </si>
  <si>
    <t>TRANSFERURI INTRE UNITATI ALE ADMINISTRATIEI PUBLICE</t>
  </si>
  <si>
    <t>13.10.2023</t>
  </si>
  <si>
    <t>OP 20157</t>
  </si>
  <si>
    <t>AVANS DEPALSARE INTERNA 16.10 - 18.10.2023 - PROIECT UCAAPI 68071 - 58.33.02</t>
  </si>
  <si>
    <t>OP 20158</t>
  </si>
  <si>
    <t>OP 20159</t>
  </si>
  <si>
    <t>OP 20130</t>
  </si>
  <si>
    <t>REINTREGIRE CH DE PERSONAL MARTIE - IUNIE 2023 - PROIECT SIPOCA 737 - 58.02.01</t>
  </si>
  <si>
    <t>OP 20131</t>
  </si>
  <si>
    <t>REINTREGIRE CH DE PERSONAL MARTIE - IUNIE 2023 - PROIECT SIPOCA 737 - 58.02.02</t>
  </si>
  <si>
    <t>OP 20132</t>
  </si>
  <si>
    <t>OP 20133</t>
  </si>
  <si>
    <t>OP 20134</t>
  </si>
  <si>
    <t>ANAF</t>
  </si>
  <si>
    <t>OP 20135</t>
  </si>
  <si>
    <t>OP 20136</t>
  </si>
  <si>
    <t>OP 20137</t>
  </si>
  <si>
    <t>OP 20162</t>
  </si>
  <si>
    <t>ACHIZITII SERVICII ORGANIZARE EVENIMENTE - PROIECT ACP 118718 - 58.06.01</t>
  </si>
  <si>
    <t>KNOW CONCEPT</t>
  </si>
  <si>
    <t>OP 20163</t>
  </si>
  <si>
    <t>ACHIZITII SERVICII ORGANIZARE EVENIMENTE - PROIECT ACP 118718 - 58.06.02</t>
  </si>
  <si>
    <t>OP 20160</t>
  </si>
  <si>
    <t>ACHIZITII SERVICII ORGANIZARE EVENIMENTE - PROIECT ACP 128054 - 58.14.01</t>
  </si>
  <si>
    <t>NOSCE GROUP</t>
  </si>
  <si>
    <t>OP 20161</t>
  </si>
  <si>
    <t>ACHIZITII SERVICII ORGANIZARE EVENIMENTE - PROIECT ACP 128054 - 58.14.02</t>
  </si>
  <si>
    <t>personal angajat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</si>
</sst>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  <numFmt numFmtId="171" formatCode="[$-418]d&quot;.&quot;m&quot;.&quot;yy&quot; &quot;hh&quot;:&quot;mm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1"/>
      <family val="0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19" fillId="0" borderId="0" xfId="57" applyNumberFormat="1" applyFont="1" applyFill="1" applyBorder="1" applyAlignment="1">
      <alignment horizontal="left"/>
      <protection/>
    </xf>
    <xf numFmtId="0" fontId="19" fillId="0" borderId="0" xfId="62" applyFont="1" applyAlignment="1">
      <alignment horizontal="left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21" fillId="0" borderId="11" xfId="57" applyFont="1" applyBorder="1" applyAlignment="1">
      <alignment horizontal="center"/>
      <protection/>
    </xf>
    <xf numFmtId="0" fontId="21" fillId="0" borderId="12" xfId="57" applyFont="1" applyBorder="1" applyAlignment="1">
      <alignment horizontal="center"/>
      <protection/>
    </xf>
    <xf numFmtId="0" fontId="21" fillId="0" borderId="13" xfId="57" applyFont="1" applyBorder="1" applyAlignment="1">
      <alignment horizontal="center"/>
      <protection/>
    </xf>
    <xf numFmtId="166" fontId="14" fillId="0" borderId="14" xfId="57" applyNumberFormat="1" applyFont="1" applyBorder="1" applyAlignment="1">
      <alignment horizontal="center"/>
      <protection/>
    </xf>
    <xf numFmtId="0" fontId="14" fillId="0" borderId="15" xfId="57" applyFont="1" applyBorder="1" applyAlignment="1">
      <alignment horizontal="center"/>
      <protection/>
    </xf>
    <xf numFmtId="4" fontId="14" fillId="0" borderId="16" xfId="57" applyNumberFormat="1" applyFont="1" applyBorder="1" applyAlignment="1">
      <alignment horizont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20" fillId="0" borderId="11" xfId="61" applyFont="1" applyBorder="1">
      <alignment/>
      <protection/>
    </xf>
    <xf numFmtId="0" fontId="0" fillId="0" borderId="12" xfId="61" applyBorder="1">
      <alignment/>
      <protection/>
    </xf>
    <xf numFmtId="0" fontId="19" fillId="0" borderId="13" xfId="60" applyFont="1" applyBorder="1" applyAlignment="1">
      <alignment horizontal="center" vertical="center"/>
      <protection/>
    </xf>
    <xf numFmtId="0" fontId="24" fillId="0" borderId="14" xfId="59" applyFont="1" applyFill="1" applyBorder="1" applyAlignment="1">
      <alignment horizontal="center"/>
      <protection/>
    </xf>
    <xf numFmtId="167" fontId="24" fillId="0" borderId="15" xfId="59" applyNumberFormat="1" applyFont="1" applyFill="1" applyBorder="1" applyAlignment="1">
      <alignment horizontal="center"/>
      <protection/>
    </xf>
    <xf numFmtId="0" fontId="24" fillId="0" borderId="15" xfId="59" applyFont="1" applyFill="1" applyBorder="1" applyAlignment="1">
      <alignment horizontal="center"/>
      <protection/>
    </xf>
    <xf numFmtId="0" fontId="24" fillId="0" borderId="15" xfId="0" applyFont="1" applyBorder="1" applyAlignment="1">
      <alignment/>
    </xf>
    <xf numFmtId="4" fontId="0" fillId="0" borderId="16" xfId="0" applyNumberForma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25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18" xfId="0" applyBorder="1" applyAlignment="1">
      <alignment/>
    </xf>
    <xf numFmtId="169" fontId="0" fillId="0" borderId="18" xfId="0" applyNumberFormat="1" applyFont="1" applyBorder="1" applyAlignment="1">
      <alignment/>
    </xf>
    <xf numFmtId="169" fontId="0" fillId="0" borderId="19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0" fontId="0" fillId="0" borderId="20" xfId="0" applyBorder="1" applyAlignment="1">
      <alignment/>
    </xf>
    <xf numFmtId="4" fontId="0" fillId="0" borderId="20" xfId="0" applyNumberFormat="1" applyFont="1" applyBorder="1" applyAlignment="1">
      <alignment/>
    </xf>
    <xf numFmtId="169" fontId="0" fillId="0" borderId="21" xfId="0" applyNumberFormat="1" applyFont="1" applyBorder="1" applyAlignment="1">
      <alignment/>
    </xf>
    <xf numFmtId="169" fontId="0" fillId="0" borderId="20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0" fontId="0" fillId="0" borderId="0" xfId="0" applyFont="1" applyBorder="1" applyAlignment="1">
      <alignment/>
    </xf>
    <xf numFmtId="4" fontId="0" fillId="0" borderId="23" xfId="0" applyNumberFormat="1" applyBorder="1" applyAlignment="1">
      <alignment/>
    </xf>
    <xf numFmtId="169" fontId="0" fillId="0" borderId="24" xfId="0" applyNumberFormat="1" applyFont="1" applyBorder="1" applyAlignment="1">
      <alignment/>
    </xf>
    <xf numFmtId="169" fontId="0" fillId="0" borderId="25" xfId="0" applyNumberFormat="1" applyFont="1" applyBorder="1" applyAlignment="1">
      <alignment/>
    </xf>
    <xf numFmtId="169" fontId="0" fillId="0" borderId="26" xfId="0" applyNumberFormat="1" applyFont="1" applyBorder="1" applyAlignment="1">
      <alignment/>
    </xf>
    <xf numFmtId="169" fontId="0" fillId="0" borderId="27" xfId="0" applyNumberFormat="1" applyFont="1" applyBorder="1" applyAlignment="1">
      <alignment/>
    </xf>
    <xf numFmtId="169" fontId="0" fillId="0" borderId="28" xfId="0" applyNumberFormat="1" applyFont="1" applyBorder="1" applyAlignment="1">
      <alignment/>
    </xf>
    <xf numFmtId="169" fontId="0" fillId="0" borderId="29" xfId="0" applyNumberFormat="1" applyFont="1" applyBorder="1" applyAlignment="1">
      <alignment/>
    </xf>
    <xf numFmtId="0" fontId="0" fillId="0" borderId="25" xfId="0" applyBorder="1" applyAlignment="1">
      <alignment/>
    </xf>
    <xf numFmtId="169" fontId="0" fillId="0" borderId="30" xfId="0" applyNumberFormat="1" applyFont="1" applyBorder="1" applyAlignment="1">
      <alignment/>
    </xf>
    <xf numFmtId="0" fontId="24" fillId="0" borderId="31" xfId="59" applyFont="1" applyFill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24" fillId="0" borderId="31" xfId="0" applyFont="1" applyBorder="1" applyAlignment="1">
      <alignment horizontal="justify"/>
    </xf>
    <xf numFmtId="0" fontId="0" fillId="0" borderId="18" xfId="0" applyFill="1" applyBorder="1" applyAlignment="1">
      <alignment/>
    </xf>
    <xf numFmtId="0" fontId="0" fillId="0" borderId="32" xfId="0" applyBorder="1" applyAlignment="1">
      <alignment/>
    </xf>
    <xf numFmtId="14" fontId="19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19" fillId="0" borderId="33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39" xfId="0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1" xfId="0" applyFont="1" applyBorder="1" applyAlignment="1">
      <alignment/>
    </xf>
    <xf numFmtId="0" fontId="19" fillId="0" borderId="43" xfId="0" applyFont="1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Font="1" applyBorder="1" applyAlignment="1">
      <alignment/>
    </xf>
    <xf numFmtId="14" fontId="19" fillId="0" borderId="33" xfId="0" applyNumberFormat="1" applyFont="1" applyBorder="1" applyAlignment="1">
      <alignment horizontal="left"/>
    </xf>
    <xf numFmtId="0" fontId="19" fillId="0" borderId="42" xfId="0" applyFont="1" applyBorder="1" applyAlignment="1">
      <alignment/>
    </xf>
    <xf numFmtId="0" fontId="0" fillId="0" borderId="44" xfId="0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14" fontId="19" fillId="0" borderId="42" xfId="0" applyNumberFormat="1" applyFont="1" applyBorder="1" applyAlignment="1">
      <alignment horizontal="left"/>
    </xf>
    <xf numFmtId="3" fontId="0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1" xfId="0" applyBorder="1" applyAlignment="1">
      <alignment/>
    </xf>
    <xf numFmtId="0" fontId="0" fillId="0" borderId="48" xfId="0" applyFont="1" applyBorder="1" applyAlignment="1">
      <alignment/>
    </xf>
    <xf numFmtId="169" fontId="0" fillId="0" borderId="49" xfId="0" applyNumberFormat="1" applyFont="1" applyBorder="1" applyAlignment="1">
      <alignment/>
    </xf>
    <xf numFmtId="0" fontId="0" fillId="0" borderId="42" xfId="0" applyFont="1" applyBorder="1" applyAlignment="1">
      <alignment horizontal="left"/>
    </xf>
    <xf numFmtId="0" fontId="19" fillId="0" borderId="25" xfId="0" applyFont="1" applyBorder="1" applyAlignment="1">
      <alignment horizontal="center"/>
    </xf>
    <xf numFmtId="169" fontId="0" fillId="0" borderId="25" xfId="0" applyNumberFormat="1" applyFont="1" applyBorder="1" applyAlignment="1">
      <alignment horizontal="right"/>
    </xf>
    <xf numFmtId="0" fontId="19" fillId="0" borderId="41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" fontId="0" fillId="0" borderId="18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9" xfId="0" applyFont="1" applyBorder="1" applyAlignment="1">
      <alignment horizontal="center"/>
    </xf>
    <xf numFmtId="14" fontId="0" fillId="0" borderId="56" xfId="0" applyNumberFormat="1" applyFont="1" applyBorder="1" applyAlignment="1">
      <alignment horizontal="center"/>
    </xf>
    <xf numFmtId="0" fontId="0" fillId="0" borderId="57" xfId="0" applyFill="1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3" xfId="0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14" fontId="0" fillId="0" borderId="51" xfId="0" applyNumberFormat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1" xfId="0" applyBorder="1" applyAlignment="1">
      <alignment/>
    </xf>
    <xf numFmtId="0" fontId="19" fillId="0" borderId="51" xfId="0" applyFont="1" applyBorder="1" applyAlignment="1">
      <alignment horizontal="right"/>
    </xf>
    <xf numFmtId="4" fontId="0" fillId="0" borderId="60" xfId="42" applyNumberFormat="1" applyFont="1" applyFill="1" applyBorder="1" applyAlignment="1" applyProtection="1">
      <alignment/>
      <protection/>
    </xf>
    <xf numFmtId="4" fontId="0" fillId="0" borderId="34" xfId="42" applyNumberFormat="1" applyFont="1" applyFill="1" applyBorder="1" applyAlignment="1" applyProtection="1">
      <alignment/>
      <protection/>
    </xf>
    <xf numFmtId="4" fontId="0" fillId="0" borderId="40" xfId="42" applyNumberFormat="1" applyFont="1" applyFill="1" applyBorder="1" applyAlignment="1" applyProtection="1">
      <alignment/>
      <protection/>
    </xf>
    <xf numFmtId="4" fontId="19" fillId="0" borderId="52" xfId="42" applyNumberFormat="1" applyFont="1" applyFill="1" applyBorder="1" applyAlignment="1" applyProtection="1">
      <alignment/>
      <protection/>
    </xf>
    <xf numFmtId="4" fontId="0" fillId="0" borderId="61" xfId="0" applyNumberFormat="1" applyBorder="1" applyAlignment="1">
      <alignment horizontal="right"/>
    </xf>
    <xf numFmtId="4" fontId="0" fillId="0" borderId="34" xfId="42" applyNumberFormat="1" applyFont="1" applyFill="1" applyBorder="1" applyAlignment="1" applyProtection="1">
      <alignment horizontal="right"/>
      <protection/>
    </xf>
    <xf numFmtId="0" fontId="25" fillId="0" borderId="31" xfId="57" applyFont="1" applyFill="1" applyBorder="1" applyAlignment="1">
      <alignment horizontal="left" wrapText="1"/>
      <protection/>
    </xf>
    <xf numFmtId="0" fontId="25" fillId="0" borderId="31" xfId="57" applyFont="1" applyFill="1" applyBorder="1" applyAlignment="1">
      <alignment horizontal="center" wrapText="1"/>
      <protection/>
    </xf>
    <xf numFmtId="0" fontId="21" fillId="0" borderId="12" xfId="57" applyFont="1" applyBorder="1">
      <alignment/>
      <protection/>
    </xf>
    <xf numFmtId="4" fontId="21" fillId="0" borderId="13" xfId="57" applyNumberFormat="1" applyFont="1" applyBorder="1">
      <alignment/>
      <protection/>
    </xf>
    <xf numFmtId="4" fontId="25" fillId="0" borderId="62" xfId="57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justify"/>
    </xf>
    <xf numFmtId="14" fontId="25" fillId="25" borderId="10" xfId="0" applyNumberFormat="1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left" vertical="center" wrapText="1"/>
    </xf>
    <xf numFmtId="0" fontId="25" fillId="25" borderId="10" xfId="0" applyFont="1" applyFill="1" applyBorder="1" applyAlignment="1">
      <alignment horizontal="center" wrapText="1"/>
    </xf>
    <xf numFmtId="0" fontId="25" fillId="0" borderId="63" xfId="62" applyFont="1" applyFill="1" applyBorder="1" applyAlignment="1">
      <alignment horizontal="center"/>
      <protection/>
    </xf>
    <xf numFmtId="170" fontId="25" fillId="0" borderId="46" xfId="0" applyNumberFormat="1" applyFont="1" applyBorder="1" applyAlignment="1">
      <alignment/>
    </xf>
    <xf numFmtId="43" fontId="25" fillId="25" borderId="46" xfId="0" applyNumberFormat="1" applyFont="1" applyFill="1" applyBorder="1" applyAlignment="1">
      <alignment horizontal="right" vertical="center" wrapText="1"/>
    </xf>
    <xf numFmtId="0" fontId="25" fillId="0" borderId="64" xfId="62" applyFont="1" applyFill="1" applyBorder="1" applyAlignment="1">
      <alignment horizontal="center"/>
      <protection/>
    </xf>
    <xf numFmtId="0" fontId="0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justify"/>
    </xf>
    <xf numFmtId="170" fontId="25" fillId="0" borderId="45" xfId="0" applyNumberFormat="1" applyFont="1" applyBorder="1" applyAlignment="1">
      <alignment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2" fontId="26" fillId="0" borderId="13" xfId="0" applyNumberFormat="1" applyFont="1" applyBorder="1" applyAlignment="1">
      <alignment horizontal="center" vertical="center" wrapText="1"/>
    </xf>
    <xf numFmtId="0" fontId="25" fillId="0" borderId="14" xfId="62" applyFont="1" applyFill="1" applyBorder="1" applyAlignment="1">
      <alignment horizontal="center"/>
      <protection/>
    </xf>
    <xf numFmtId="14" fontId="25" fillId="25" borderId="15" xfId="0" applyNumberFormat="1" applyFont="1" applyFill="1" applyBorder="1" applyAlignment="1">
      <alignment horizontal="center" vertical="center" wrapText="1"/>
    </xf>
    <xf numFmtId="0" fontId="25" fillId="25" borderId="15" xfId="0" applyFont="1" applyFill="1" applyBorder="1" applyAlignment="1">
      <alignment horizontal="center" vertical="center" wrapText="1"/>
    </xf>
    <xf numFmtId="0" fontId="25" fillId="25" borderId="15" xfId="0" applyFont="1" applyFill="1" applyBorder="1" applyAlignment="1">
      <alignment horizontal="left" vertical="center" wrapText="1"/>
    </xf>
    <xf numFmtId="43" fontId="25" fillId="25" borderId="16" xfId="0" applyNumberFormat="1" applyFont="1" applyFill="1" applyBorder="1" applyAlignment="1">
      <alignment horizontal="right" vertical="center" wrapText="1"/>
    </xf>
    <xf numFmtId="0" fontId="19" fillId="0" borderId="11" xfId="0" applyFont="1" applyBorder="1" applyAlignment="1">
      <alignment/>
    </xf>
    <xf numFmtId="14" fontId="26" fillId="25" borderId="12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/>
    </xf>
    <xf numFmtId="0" fontId="26" fillId="25" borderId="12" xfId="0" applyFont="1" applyFill="1" applyBorder="1" applyAlignment="1">
      <alignment horizontal="center" vertical="center" wrapText="1"/>
    </xf>
    <xf numFmtId="43" fontId="26" fillId="25" borderId="13" xfId="0" applyNumberFormat="1" applyFont="1" applyFill="1" applyBorder="1" applyAlignment="1">
      <alignment horizontal="right" vertical="center" wrapText="1"/>
    </xf>
    <xf numFmtId="4" fontId="20" fillId="0" borderId="13" xfId="61" applyNumberFormat="1" applyFont="1" applyBorder="1" applyAlignment="1">
      <alignment horizontal="right"/>
      <protection/>
    </xf>
    <xf numFmtId="0" fontId="24" fillId="0" borderId="65" xfId="59" applyFont="1" applyFill="1" applyBorder="1" applyAlignment="1">
      <alignment horizontal="center"/>
      <protection/>
    </xf>
    <xf numFmtId="170" fontId="27" fillId="0" borderId="62" xfId="0" applyNumberFormat="1" applyFont="1" applyBorder="1" applyAlignment="1">
      <alignment/>
    </xf>
    <xf numFmtId="0" fontId="25" fillId="0" borderId="10" xfId="0" applyFont="1" applyBorder="1" applyAlignment="1">
      <alignment horizontal="center"/>
    </xf>
    <xf numFmtId="2" fontId="25" fillId="0" borderId="10" xfId="0" applyNumberFormat="1" applyFont="1" applyBorder="1" applyAlignment="1">
      <alignment vertical="center" wrapText="1"/>
    </xf>
    <xf numFmtId="0" fontId="14" fillId="0" borderId="10" xfId="57" applyFont="1" applyBorder="1" applyAlignment="1">
      <alignment horizontal="center" wrapText="1"/>
      <protection/>
    </xf>
    <xf numFmtId="0" fontId="14" fillId="0" borderId="10" xfId="57" applyFont="1" applyBorder="1" applyAlignment="1">
      <alignment horizontal="center"/>
      <protection/>
    </xf>
    <xf numFmtId="0" fontId="25" fillId="0" borderId="10" xfId="0" applyFont="1" applyBorder="1" applyAlignment="1">
      <alignment horizontal="center" wrapText="1"/>
    </xf>
    <xf numFmtId="0" fontId="25" fillId="0" borderId="15" xfId="0" applyFont="1" applyBorder="1" applyAlignment="1">
      <alignment horizontal="center"/>
    </xf>
    <xf numFmtId="2" fontId="25" fillId="0" borderId="15" xfId="0" applyNumberFormat="1" applyFont="1" applyBorder="1" applyAlignment="1">
      <alignment vertical="center" wrapText="1"/>
    </xf>
    <xf numFmtId="0" fontId="14" fillId="0" borderId="15" xfId="57" applyFont="1" applyBorder="1" applyAlignment="1">
      <alignment horizontal="center" wrapText="1"/>
      <protection/>
    </xf>
    <xf numFmtId="168" fontId="21" fillId="0" borderId="66" xfId="57" applyNumberFormat="1" applyFont="1" applyBorder="1" applyAlignment="1">
      <alignment horizontal="center"/>
      <protection/>
    </xf>
    <xf numFmtId="0" fontId="14" fillId="0" borderId="12" xfId="57" applyFont="1" applyBorder="1" applyAlignment="1">
      <alignment horizontal="center"/>
      <protection/>
    </xf>
    <xf numFmtId="0" fontId="14" fillId="0" borderId="67" xfId="57" applyFont="1" applyBorder="1">
      <alignment/>
      <protection/>
    </xf>
    <xf numFmtId="0" fontId="14" fillId="0" borderId="51" xfId="57" applyFont="1" applyBorder="1" applyAlignment="1">
      <alignment horizontal="center"/>
      <protection/>
    </xf>
    <xf numFmtId="4" fontId="21" fillId="0" borderId="52" xfId="57" applyNumberFormat="1" applyFont="1" applyBorder="1">
      <alignment/>
      <protection/>
    </xf>
    <xf numFmtId="168" fontId="14" fillId="0" borderId="63" xfId="57" applyNumberFormat="1" applyFont="1" applyBorder="1" applyAlignment="1">
      <alignment horizontal="center"/>
      <protection/>
    </xf>
    <xf numFmtId="4" fontId="25" fillId="0" borderId="46" xfId="0" applyNumberFormat="1" applyFont="1" applyBorder="1" applyAlignment="1">
      <alignment/>
    </xf>
    <xf numFmtId="4" fontId="14" fillId="0" borderId="46" xfId="57" applyNumberFormat="1" applyFont="1" applyBorder="1" applyAlignment="1">
      <alignment horizontal="right"/>
      <protection/>
    </xf>
    <xf numFmtId="168" fontId="25" fillId="0" borderId="63" xfId="0" applyNumberFormat="1" applyFont="1" applyBorder="1" applyAlignment="1">
      <alignment horizontal="center"/>
    </xf>
    <xf numFmtId="168" fontId="14" fillId="0" borderId="14" xfId="57" applyNumberFormat="1" applyFont="1" applyBorder="1" applyAlignment="1">
      <alignment horizontal="center"/>
      <protection/>
    </xf>
    <xf numFmtId="4" fontId="25" fillId="0" borderId="16" xfId="0" applyNumberFormat="1" applyFont="1" applyBorder="1" applyAlignment="1">
      <alignment/>
    </xf>
    <xf numFmtId="171" fontId="25" fillId="0" borderId="65" xfId="57" applyNumberFormat="1" applyFont="1" applyFill="1" applyBorder="1" applyAlignment="1">
      <alignment horizontal="center"/>
      <protection/>
    </xf>
    <xf numFmtId="0" fontId="25" fillId="0" borderId="31" xfId="57" applyFont="1" applyFill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16">
      <selection activeCell="H14" sqref="H14"/>
    </sheetView>
  </sheetViews>
  <sheetFormatPr defaultColWidth="9.140625" defaultRowHeight="12.75"/>
  <cols>
    <col min="1" max="1" width="21.421875" style="0" customWidth="1"/>
    <col min="2" max="2" width="11.28125" style="0" customWidth="1"/>
    <col min="3" max="3" width="8.28125" style="0" customWidth="1"/>
    <col min="4" max="4" width="15.28125" style="0" customWidth="1"/>
    <col min="5" max="5" width="23.28125" style="0" customWidth="1"/>
  </cols>
  <sheetData>
    <row r="1" spans="1:4" ht="12.75">
      <c r="A1" s="1" t="s">
        <v>29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22" t="s">
        <v>26</v>
      </c>
      <c r="E6" s="50" t="s">
        <v>167</v>
      </c>
      <c r="F6" s="2"/>
    </row>
    <row r="7" spans="2:4" ht="13.5" thickBot="1">
      <c r="B7" s="1"/>
      <c r="C7" s="1"/>
      <c r="D7" s="1"/>
    </row>
    <row r="8" spans="1:8" ht="25.5" customHeight="1" thickBot="1">
      <c r="A8" s="113" t="s">
        <v>33</v>
      </c>
      <c r="B8" s="114" t="s">
        <v>2</v>
      </c>
      <c r="C8" s="114" t="s">
        <v>3</v>
      </c>
      <c r="D8" s="114" t="s">
        <v>34</v>
      </c>
      <c r="E8" s="115" t="s">
        <v>4</v>
      </c>
      <c r="F8" s="49"/>
      <c r="G8" s="49"/>
      <c r="H8" s="49"/>
    </row>
    <row r="9" spans="1:8" ht="12.75" customHeight="1">
      <c r="A9" s="109" t="s">
        <v>35</v>
      </c>
      <c r="B9" s="110"/>
      <c r="C9" s="110"/>
      <c r="D9" s="111">
        <v>167687742.83</v>
      </c>
      <c r="E9" s="112"/>
      <c r="F9" s="49"/>
      <c r="G9" s="49"/>
      <c r="H9" s="49"/>
    </row>
    <row r="10" spans="1:8" ht="12.75">
      <c r="A10" s="80" t="s">
        <v>36</v>
      </c>
      <c r="B10" s="116" t="s">
        <v>37</v>
      </c>
      <c r="C10" s="117">
        <v>9</v>
      </c>
      <c r="D10" s="57">
        <v>18059770</v>
      </c>
      <c r="E10" s="81"/>
      <c r="F10" s="49"/>
      <c r="G10" s="49"/>
      <c r="H10" s="49"/>
    </row>
    <row r="11" spans="1:8" ht="12.75">
      <c r="A11" s="80"/>
      <c r="B11" s="116"/>
      <c r="C11" s="117">
        <v>10</v>
      </c>
      <c r="D11" s="57">
        <v>222420</v>
      </c>
      <c r="E11" s="81"/>
      <c r="F11" s="49"/>
      <c r="G11" s="49"/>
      <c r="H11" s="49"/>
    </row>
    <row r="12" spans="1:8" ht="12.75">
      <c r="A12" s="80"/>
      <c r="B12" s="116"/>
      <c r="C12" s="117">
        <v>13</v>
      </c>
      <c r="D12" s="57">
        <f>1161-169699</f>
        <v>-168538</v>
      </c>
      <c r="E12" s="81"/>
      <c r="F12" s="49"/>
      <c r="G12" s="49"/>
      <c r="H12" s="49"/>
    </row>
    <row r="13" spans="1:8" ht="12.75">
      <c r="A13" s="80"/>
      <c r="B13" s="116"/>
      <c r="C13" s="117"/>
      <c r="D13" s="57"/>
      <c r="E13" s="81"/>
      <c r="F13" s="49"/>
      <c r="G13" s="49"/>
      <c r="H13" s="49"/>
    </row>
    <row r="14" spans="1:8" ht="13.5" thickBot="1">
      <c r="A14" s="82" t="s">
        <v>38</v>
      </c>
      <c r="B14" s="118"/>
      <c r="C14" s="119"/>
      <c r="D14" s="58">
        <f>SUM(D9:D13)</f>
        <v>185801394.83</v>
      </c>
      <c r="E14" s="83"/>
      <c r="F14" s="49"/>
      <c r="G14" s="49"/>
      <c r="H14" s="49"/>
    </row>
    <row r="15" spans="1:8" ht="12.75">
      <c r="A15" s="84" t="s">
        <v>39</v>
      </c>
      <c r="B15" s="120"/>
      <c r="C15" s="121"/>
      <c r="D15" s="57">
        <v>18154972</v>
      </c>
      <c r="E15" s="85"/>
      <c r="F15" s="49"/>
      <c r="G15" s="49"/>
      <c r="H15" s="49"/>
    </row>
    <row r="16" spans="1:8" ht="12.75">
      <c r="A16" s="86" t="s">
        <v>40</v>
      </c>
      <c r="B16" s="116" t="s">
        <v>37</v>
      </c>
      <c r="C16" s="117">
        <v>9</v>
      </c>
      <c r="D16" s="87">
        <v>1872557</v>
      </c>
      <c r="E16" s="81"/>
      <c r="F16" s="49"/>
      <c r="G16" s="49"/>
      <c r="H16" s="49"/>
    </row>
    <row r="17" spans="1:8" ht="12.75">
      <c r="A17" s="86"/>
      <c r="B17" s="117"/>
      <c r="C17" s="117">
        <v>10</v>
      </c>
      <c r="D17" s="59">
        <v>24488</v>
      </c>
      <c r="E17" s="81"/>
      <c r="F17" s="49"/>
      <c r="G17" s="49"/>
      <c r="H17" s="49"/>
    </row>
    <row r="18" spans="1:8" ht="12.75">
      <c r="A18" s="88"/>
      <c r="B18" s="122"/>
      <c r="C18" s="122"/>
      <c r="D18" s="61"/>
      <c r="E18" s="89"/>
      <c r="F18" s="49"/>
      <c r="G18" s="49"/>
      <c r="H18" s="49"/>
    </row>
    <row r="19" spans="1:8" ht="13.5" thickBot="1">
      <c r="A19" s="82" t="s">
        <v>41</v>
      </c>
      <c r="B19" s="119"/>
      <c r="C19" s="119"/>
      <c r="D19" s="58">
        <f>SUM(D15:D18)</f>
        <v>20052017</v>
      </c>
      <c r="E19" s="83"/>
      <c r="F19" s="49"/>
      <c r="G19" s="49"/>
      <c r="H19" s="49"/>
    </row>
    <row r="20" spans="1:8" ht="12.75">
      <c r="A20" s="84" t="s">
        <v>42</v>
      </c>
      <c r="B20" s="120"/>
      <c r="C20" s="121"/>
      <c r="D20" s="62">
        <v>507300</v>
      </c>
      <c r="E20" s="85"/>
      <c r="F20" s="49"/>
      <c r="G20" s="49"/>
      <c r="H20" s="49"/>
    </row>
    <row r="21" spans="1:8" ht="12.75">
      <c r="A21" s="86" t="s">
        <v>43</v>
      </c>
      <c r="B21" s="116"/>
      <c r="C21" s="117"/>
      <c r="D21" s="57"/>
      <c r="E21" s="81"/>
      <c r="F21" s="49"/>
      <c r="G21" s="49"/>
      <c r="H21" s="49"/>
    </row>
    <row r="22" spans="1:8" ht="12.75">
      <c r="A22" s="88"/>
      <c r="B22" s="122"/>
      <c r="C22" s="122"/>
      <c r="D22" s="63"/>
      <c r="E22" s="89"/>
      <c r="F22" s="49"/>
      <c r="G22" s="49"/>
      <c r="H22" s="49"/>
    </row>
    <row r="23" spans="1:8" ht="13.5" thickBot="1">
      <c r="A23" s="82" t="s">
        <v>44</v>
      </c>
      <c r="B23" s="119"/>
      <c r="C23" s="119"/>
      <c r="D23" s="58">
        <f>SUM(D20:D22)</f>
        <v>507300</v>
      </c>
      <c r="E23" s="83"/>
      <c r="F23" s="49"/>
      <c r="G23" s="49"/>
      <c r="H23" s="49"/>
    </row>
    <row r="24" spans="1:8" ht="12.75">
      <c r="A24" s="90" t="s">
        <v>45</v>
      </c>
      <c r="B24" s="123"/>
      <c r="C24" s="123"/>
      <c r="D24" s="64">
        <v>1652236</v>
      </c>
      <c r="E24" s="91"/>
      <c r="F24" s="65"/>
      <c r="G24" s="49"/>
      <c r="H24" s="49"/>
    </row>
    <row r="25" spans="1:8" ht="12.75">
      <c r="A25" s="86" t="s">
        <v>46</v>
      </c>
      <c r="B25" s="116" t="s">
        <v>37</v>
      </c>
      <c r="C25" s="124"/>
      <c r="D25" s="87"/>
      <c r="E25" s="81"/>
      <c r="F25" s="65"/>
      <c r="G25" s="49"/>
      <c r="H25" s="49"/>
    </row>
    <row r="26" spans="1:8" ht="12" customHeight="1">
      <c r="A26" s="88"/>
      <c r="B26" s="125"/>
      <c r="C26" s="125"/>
      <c r="D26" s="61"/>
      <c r="E26" s="89"/>
      <c r="F26" s="65"/>
      <c r="G26" s="49"/>
      <c r="H26" s="49"/>
    </row>
    <row r="27" spans="1:8" ht="13.5" thickBot="1">
      <c r="A27" s="82" t="s">
        <v>47</v>
      </c>
      <c r="B27" s="126"/>
      <c r="C27" s="126"/>
      <c r="D27" s="58">
        <f>SUM(D24:D26)</f>
        <v>1652236</v>
      </c>
      <c r="E27" s="83"/>
      <c r="F27" s="65"/>
      <c r="G27" s="49"/>
      <c r="H27" s="49"/>
    </row>
    <row r="28" spans="1:8" ht="12.75">
      <c r="A28" s="90" t="s">
        <v>48</v>
      </c>
      <c r="B28" s="125"/>
      <c r="C28" s="125"/>
      <c r="D28" s="63">
        <v>233260</v>
      </c>
      <c r="E28" s="89"/>
      <c r="F28" s="65"/>
      <c r="G28" s="49"/>
      <c r="H28" s="49"/>
    </row>
    <row r="29" spans="1:8" ht="12.75">
      <c r="A29" s="88" t="s">
        <v>49</v>
      </c>
      <c r="B29" s="116"/>
      <c r="C29" s="117"/>
      <c r="D29" s="57"/>
      <c r="E29" s="81"/>
      <c r="F29" s="65"/>
      <c r="G29" s="49"/>
      <c r="H29" s="49"/>
    </row>
    <row r="30" spans="1:8" ht="12.75">
      <c r="A30" s="88"/>
      <c r="B30" s="125"/>
      <c r="C30" s="125"/>
      <c r="D30" s="63"/>
      <c r="E30" s="89"/>
      <c r="F30" s="65"/>
      <c r="G30" s="49"/>
      <c r="H30" s="49"/>
    </row>
    <row r="31" spans="1:8" ht="13.5" thickBot="1">
      <c r="A31" s="82" t="s">
        <v>50</v>
      </c>
      <c r="B31" s="126"/>
      <c r="C31" s="126"/>
      <c r="D31" s="58">
        <f>SUM(D28:D30)</f>
        <v>233260</v>
      </c>
      <c r="E31" s="83"/>
      <c r="F31" s="65"/>
      <c r="G31" s="49"/>
      <c r="H31" s="49"/>
    </row>
    <row r="32" spans="1:8" ht="12.75">
      <c r="A32" s="92" t="s">
        <v>51</v>
      </c>
      <c r="B32" s="123"/>
      <c r="C32" s="123"/>
      <c r="D32" s="57">
        <v>740378.44</v>
      </c>
      <c r="E32" s="93"/>
      <c r="F32" s="65"/>
      <c r="G32" s="49"/>
      <c r="H32" s="49"/>
    </row>
    <row r="33" spans="1:8" ht="12.75">
      <c r="A33" s="86" t="s">
        <v>52</v>
      </c>
      <c r="B33" s="116" t="s">
        <v>37</v>
      </c>
      <c r="C33" s="125">
        <v>9</v>
      </c>
      <c r="D33" s="49">
        <v>23</v>
      </c>
      <c r="E33" s="81"/>
      <c r="F33" s="65"/>
      <c r="G33" s="49"/>
      <c r="H33" s="49"/>
    </row>
    <row r="34" spans="1:8" ht="12.75">
      <c r="A34" s="94"/>
      <c r="B34" s="117"/>
      <c r="C34" s="117">
        <v>10</v>
      </c>
      <c r="D34" s="67">
        <v>12695</v>
      </c>
      <c r="E34" s="81"/>
      <c r="F34" s="65"/>
      <c r="G34" s="49"/>
      <c r="H34" s="49"/>
    </row>
    <row r="35" spans="1:8" ht="12.75">
      <c r="A35" s="94"/>
      <c r="B35" s="127"/>
      <c r="C35" s="122">
        <v>11</v>
      </c>
      <c r="D35" s="67">
        <v>2304</v>
      </c>
      <c r="E35" s="81"/>
      <c r="F35" s="65"/>
      <c r="G35" s="49"/>
      <c r="H35" s="49"/>
    </row>
    <row r="36" spans="1:8" ht="12.75">
      <c r="A36" s="94"/>
      <c r="B36" s="127"/>
      <c r="C36" s="122">
        <v>12</v>
      </c>
      <c r="D36" s="67">
        <v>2327</v>
      </c>
      <c r="E36" s="81"/>
      <c r="F36" s="65"/>
      <c r="G36" s="49"/>
      <c r="H36" s="49"/>
    </row>
    <row r="37" spans="1:8" ht="12.75">
      <c r="A37" s="94"/>
      <c r="B37" s="117"/>
      <c r="C37" s="128"/>
      <c r="D37" s="57"/>
      <c r="E37" s="81"/>
      <c r="F37" s="65"/>
      <c r="G37" s="49"/>
      <c r="H37" s="49"/>
    </row>
    <row r="38" spans="1:8" ht="13.5" thickBot="1">
      <c r="A38" s="95" t="s">
        <v>53</v>
      </c>
      <c r="B38" s="126"/>
      <c r="C38" s="126"/>
      <c r="D38" s="58">
        <f>SUM(D32:D37)</f>
        <v>757727.44</v>
      </c>
      <c r="E38" s="96"/>
      <c r="F38" s="65"/>
      <c r="G38" s="49"/>
      <c r="H38" s="49"/>
    </row>
    <row r="39" spans="1:8" ht="12.75">
      <c r="A39" s="90" t="s">
        <v>54</v>
      </c>
      <c r="B39" s="123"/>
      <c r="C39" s="123"/>
      <c r="D39" s="64">
        <v>4320713</v>
      </c>
      <c r="E39" s="91"/>
      <c r="F39" s="65"/>
      <c r="G39" s="49"/>
      <c r="H39" s="49"/>
    </row>
    <row r="40" spans="1:8" ht="12.75">
      <c r="A40" s="97" t="s">
        <v>55</v>
      </c>
      <c r="B40" s="116" t="s">
        <v>37</v>
      </c>
      <c r="C40" s="124">
        <v>9</v>
      </c>
      <c r="D40" s="87">
        <v>469905</v>
      </c>
      <c r="E40" s="81"/>
      <c r="F40" s="65"/>
      <c r="G40" s="49"/>
      <c r="H40" s="49"/>
    </row>
    <row r="41" spans="1:8" ht="12.75">
      <c r="A41" s="88"/>
      <c r="B41" s="125"/>
      <c r="C41" s="129">
        <v>10</v>
      </c>
      <c r="D41" s="66">
        <v>7176</v>
      </c>
      <c r="E41" s="81"/>
      <c r="F41" s="65"/>
      <c r="G41" s="49"/>
      <c r="H41" s="49"/>
    </row>
    <row r="42" spans="1:8" ht="12" customHeight="1">
      <c r="A42" s="88"/>
      <c r="B42" s="125"/>
      <c r="C42" s="125"/>
      <c r="D42" s="61"/>
      <c r="E42" s="89"/>
      <c r="F42" s="65"/>
      <c r="G42" s="49"/>
      <c r="H42" s="49"/>
    </row>
    <row r="43" spans="1:8" ht="13.5" thickBot="1">
      <c r="A43" s="82" t="s">
        <v>56</v>
      </c>
      <c r="B43" s="126"/>
      <c r="C43" s="126"/>
      <c r="D43" s="58">
        <f>SUM(D39:D42)</f>
        <v>4797794</v>
      </c>
      <c r="E43" s="83"/>
      <c r="F43" s="65"/>
      <c r="G43" s="49"/>
      <c r="H43" s="49"/>
    </row>
    <row r="44" spans="1:8" ht="12.75">
      <c r="A44" s="92" t="s">
        <v>57</v>
      </c>
      <c r="B44" s="123"/>
      <c r="C44" s="123"/>
      <c r="D44" s="57">
        <v>1336638</v>
      </c>
      <c r="E44" s="93"/>
      <c r="F44" s="65"/>
      <c r="G44" s="49"/>
      <c r="H44" s="49"/>
    </row>
    <row r="45" spans="1:8" ht="12.75">
      <c r="A45" s="98" t="s">
        <v>58</v>
      </c>
      <c r="B45" s="116" t="s">
        <v>37</v>
      </c>
      <c r="C45" s="116">
        <v>9</v>
      </c>
      <c r="D45" s="87">
        <v>183045</v>
      </c>
      <c r="E45" s="81"/>
      <c r="F45" s="65"/>
      <c r="G45" s="49"/>
      <c r="H45" s="49"/>
    </row>
    <row r="46" spans="1:8" ht="12.75">
      <c r="A46" s="98"/>
      <c r="B46" s="116"/>
      <c r="C46" s="116">
        <v>10</v>
      </c>
      <c r="D46" s="59">
        <v>7384</v>
      </c>
      <c r="E46" s="81"/>
      <c r="F46" s="65"/>
      <c r="G46" s="49"/>
      <c r="H46" s="49"/>
    </row>
    <row r="47" spans="1:8" ht="12.75">
      <c r="A47" s="86"/>
      <c r="B47" s="125"/>
      <c r="C47" s="125"/>
      <c r="D47" s="61"/>
      <c r="E47" s="81"/>
      <c r="F47" s="65"/>
      <c r="G47" s="49"/>
      <c r="H47" s="49"/>
    </row>
    <row r="48" spans="1:8" ht="13.5" thickBot="1">
      <c r="A48" s="82" t="s">
        <v>59</v>
      </c>
      <c r="B48" s="126"/>
      <c r="C48" s="126"/>
      <c r="D48" s="58">
        <f>SUM(D44:D47)</f>
        <v>1527067</v>
      </c>
      <c r="E48" s="99"/>
      <c r="F48" s="65"/>
      <c r="G48" s="49"/>
      <c r="H48" s="49"/>
    </row>
    <row r="49" spans="1:8" ht="12.75">
      <c r="A49" s="92" t="s">
        <v>64</v>
      </c>
      <c r="B49" s="123"/>
      <c r="C49" s="123"/>
      <c r="D49" s="68">
        <v>2486612</v>
      </c>
      <c r="E49" s="93" t="s">
        <v>65</v>
      </c>
      <c r="F49" s="65"/>
      <c r="G49" s="49"/>
      <c r="H49" s="49"/>
    </row>
    <row r="50" spans="1:8" ht="12.75">
      <c r="A50" s="98" t="s">
        <v>66</v>
      </c>
      <c r="B50" s="116" t="s">
        <v>37</v>
      </c>
      <c r="C50" s="116">
        <v>10</v>
      </c>
      <c r="D50" s="63">
        <v>7250</v>
      </c>
      <c r="E50" s="81"/>
      <c r="F50" s="65"/>
      <c r="G50" s="49"/>
      <c r="H50" s="49"/>
    </row>
    <row r="51" spans="1:8" ht="12.75">
      <c r="A51" s="98"/>
      <c r="B51" s="116"/>
      <c r="C51" s="116"/>
      <c r="D51" s="63"/>
      <c r="E51" s="81"/>
      <c r="F51" s="65"/>
      <c r="G51" s="49"/>
      <c r="H51" s="49"/>
    </row>
    <row r="52" spans="1:8" ht="13.5" thickBot="1">
      <c r="A52" s="82" t="s">
        <v>67</v>
      </c>
      <c r="B52" s="126"/>
      <c r="C52" s="126"/>
      <c r="D52" s="58">
        <f>SUM(D49:D51)</f>
        <v>2493862</v>
      </c>
      <c r="E52" s="100"/>
      <c r="F52" s="65"/>
      <c r="G52" s="49"/>
      <c r="H52" s="49"/>
    </row>
    <row r="53" spans="1:8" ht="12.75">
      <c r="A53" s="92" t="s">
        <v>60</v>
      </c>
      <c r="B53" s="123"/>
      <c r="C53" s="123"/>
      <c r="D53" s="69">
        <v>68869</v>
      </c>
      <c r="E53" s="101"/>
      <c r="F53" s="65"/>
      <c r="G53" s="49"/>
      <c r="H53" s="49"/>
    </row>
    <row r="54" spans="1:8" ht="12.75">
      <c r="A54" s="102" t="s">
        <v>68</v>
      </c>
      <c r="B54" s="116"/>
      <c r="C54" s="116"/>
      <c r="D54" s="70"/>
      <c r="E54" s="103"/>
      <c r="F54" s="65"/>
      <c r="G54" s="49"/>
      <c r="H54" s="49"/>
    </row>
    <row r="55" spans="1:8" ht="12.75">
      <c r="A55" s="88"/>
      <c r="B55" s="125"/>
      <c r="C55" s="125"/>
      <c r="D55" s="70"/>
      <c r="E55" s="103"/>
      <c r="F55" s="65"/>
      <c r="G55" s="49"/>
      <c r="H55" s="49"/>
    </row>
    <row r="56" spans="1:8" ht="13.5" thickBot="1">
      <c r="A56" s="82" t="s">
        <v>69</v>
      </c>
      <c r="B56" s="126"/>
      <c r="C56" s="126"/>
      <c r="D56" s="71">
        <f>SUM(D53:D55)</f>
        <v>68869</v>
      </c>
      <c r="E56" s="104"/>
      <c r="F56" s="65"/>
      <c r="G56" s="49"/>
      <c r="H56" s="49"/>
    </row>
    <row r="57" spans="1:8" ht="12.75">
      <c r="A57" s="92" t="s">
        <v>61</v>
      </c>
      <c r="B57" s="123"/>
      <c r="C57" s="123"/>
      <c r="D57" s="69">
        <v>21793</v>
      </c>
      <c r="E57" s="101"/>
      <c r="F57" s="65"/>
      <c r="G57" s="49"/>
      <c r="H57" s="49"/>
    </row>
    <row r="58" spans="1:8" ht="12.75">
      <c r="A58" s="102" t="s">
        <v>70</v>
      </c>
      <c r="B58" s="116"/>
      <c r="C58" s="116"/>
      <c r="D58" s="70"/>
      <c r="E58" s="103"/>
      <c r="F58" s="65"/>
      <c r="G58" s="49"/>
      <c r="H58" s="49"/>
    </row>
    <row r="59" spans="1:8" ht="12.75">
      <c r="A59" s="88"/>
      <c r="B59" s="125"/>
      <c r="C59" s="125"/>
      <c r="D59" s="70"/>
      <c r="E59" s="103"/>
      <c r="F59" s="65"/>
      <c r="G59" s="49"/>
      <c r="H59" s="49"/>
    </row>
    <row r="60" spans="1:8" ht="13.5" thickBot="1">
      <c r="A60" s="82" t="s">
        <v>71</v>
      </c>
      <c r="B60" s="126"/>
      <c r="C60" s="126"/>
      <c r="D60" s="71">
        <f>SUM(D57:D59)</f>
        <v>21793</v>
      </c>
      <c r="E60" s="104"/>
      <c r="F60" s="65"/>
      <c r="G60" s="49"/>
      <c r="H60" s="49"/>
    </row>
    <row r="61" spans="1:8" ht="12.75">
      <c r="A61" s="92" t="s">
        <v>62</v>
      </c>
      <c r="B61" s="123"/>
      <c r="C61" s="123"/>
      <c r="D61" s="69">
        <v>3052</v>
      </c>
      <c r="E61" s="101"/>
      <c r="F61" s="65"/>
      <c r="G61" s="49"/>
      <c r="H61" s="49"/>
    </row>
    <row r="62" spans="1:8" ht="12.75">
      <c r="A62" s="102" t="s">
        <v>72</v>
      </c>
      <c r="B62" s="116"/>
      <c r="C62" s="116"/>
      <c r="D62" s="70"/>
      <c r="E62" s="103"/>
      <c r="F62" s="65"/>
      <c r="G62" s="49"/>
      <c r="H62" s="49"/>
    </row>
    <row r="63" spans="1:8" ht="12.75">
      <c r="A63" s="88"/>
      <c r="B63" s="125"/>
      <c r="C63" s="125"/>
      <c r="D63" s="70"/>
      <c r="E63" s="103"/>
      <c r="F63" s="65"/>
      <c r="G63" s="49"/>
      <c r="H63" s="49"/>
    </row>
    <row r="64" spans="1:8" ht="13.5" thickBot="1">
      <c r="A64" s="82" t="s">
        <v>71</v>
      </c>
      <c r="B64" s="126"/>
      <c r="C64" s="126"/>
      <c r="D64" s="71">
        <f>SUM(D61:D63)</f>
        <v>3052</v>
      </c>
      <c r="E64" s="104"/>
      <c r="F64" s="65"/>
      <c r="G64" s="49"/>
      <c r="H64" s="49"/>
    </row>
    <row r="65" spans="1:8" ht="12.75">
      <c r="A65" s="92" t="s">
        <v>63</v>
      </c>
      <c r="B65" s="123"/>
      <c r="C65" s="123"/>
      <c r="D65" s="69">
        <v>653</v>
      </c>
      <c r="E65" s="101"/>
      <c r="F65" s="65"/>
      <c r="G65" s="49"/>
      <c r="H65" s="49"/>
    </row>
    <row r="66" spans="1:8" ht="12.75">
      <c r="A66" s="102" t="s">
        <v>73</v>
      </c>
      <c r="B66" s="116"/>
      <c r="C66" s="116"/>
      <c r="D66" s="70"/>
      <c r="E66" s="103"/>
      <c r="F66" s="65"/>
      <c r="G66" s="49"/>
      <c r="H66" s="49"/>
    </row>
    <row r="67" spans="1:8" ht="12.75">
      <c r="A67" s="88"/>
      <c r="B67" s="125"/>
      <c r="C67" s="125"/>
      <c r="D67" s="70"/>
      <c r="E67" s="103"/>
      <c r="F67" s="65"/>
      <c r="G67" s="49"/>
      <c r="H67" s="49"/>
    </row>
    <row r="68" spans="1:8" ht="13.5" thickBot="1">
      <c r="A68" s="82"/>
      <c r="B68" s="126"/>
      <c r="C68" s="126"/>
      <c r="D68" s="71">
        <f>SUM(D65:D67)</f>
        <v>653</v>
      </c>
      <c r="E68" s="104"/>
      <c r="F68" s="65"/>
      <c r="G68" s="49"/>
      <c r="H68" s="49"/>
    </row>
    <row r="69" spans="1:8" ht="12.75">
      <c r="A69" s="92" t="s">
        <v>74</v>
      </c>
      <c r="B69" s="123"/>
      <c r="C69" s="123"/>
      <c r="D69" s="69">
        <v>3705</v>
      </c>
      <c r="E69" s="101"/>
      <c r="F69" s="65"/>
      <c r="G69" s="49"/>
      <c r="H69" s="49"/>
    </row>
    <row r="70" spans="1:8" ht="12.75">
      <c r="A70" s="102" t="s">
        <v>75</v>
      </c>
      <c r="B70" s="116"/>
      <c r="C70" s="116"/>
      <c r="D70" s="70"/>
      <c r="E70" s="103"/>
      <c r="F70" s="65"/>
      <c r="G70" s="49"/>
      <c r="H70" s="49"/>
    </row>
    <row r="71" spans="1:8" ht="12.75">
      <c r="A71" s="88"/>
      <c r="B71" s="125"/>
      <c r="C71" s="125"/>
      <c r="D71" s="70"/>
      <c r="E71" s="103"/>
      <c r="F71" s="65"/>
      <c r="G71" s="49"/>
      <c r="H71" s="49"/>
    </row>
    <row r="72" spans="1:8" ht="13.5" thickBot="1">
      <c r="A72" s="82" t="s">
        <v>71</v>
      </c>
      <c r="B72" s="126"/>
      <c r="C72" s="126"/>
      <c r="D72" s="71">
        <f>SUM(D69:D71)</f>
        <v>3705</v>
      </c>
      <c r="E72" s="104"/>
      <c r="F72" s="65"/>
      <c r="G72" s="49"/>
      <c r="H72" s="49"/>
    </row>
    <row r="73" spans="1:8" ht="12.75">
      <c r="A73" s="92" t="s">
        <v>76</v>
      </c>
      <c r="B73" s="123"/>
      <c r="C73" s="123"/>
      <c r="D73" s="72">
        <v>4467264</v>
      </c>
      <c r="E73" s="105"/>
      <c r="F73" s="65"/>
      <c r="G73" s="49"/>
      <c r="H73" s="49"/>
    </row>
    <row r="74" spans="1:5" ht="12.75">
      <c r="A74" s="102" t="s">
        <v>77</v>
      </c>
      <c r="B74" s="116" t="s">
        <v>37</v>
      </c>
      <c r="C74" s="116">
        <v>9</v>
      </c>
      <c r="D74" s="49">
        <v>463784</v>
      </c>
      <c r="E74" s="106"/>
    </row>
    <row r="75" spans="1:5" ht="12.75">
      <c r="A75" s="98"/>
      <c r="B75" s="116"/>
      <c r="C75" s="116">
        <v>13</v>
      </c>
      <c r="D75" s="63">
        <f>-3817</f>
        <v>-3817</v>
      </c>
      <c r="E75" s="81"/>
    </row>
    <row r="76" spans="1:5" ht="12.75">
      <c r="A76" s="88"/>
      <c r="B76" s="125"/>
      <c r="C76" s="125"/>
      <c r="D76" s="63"/>
      <c r="E76" s="81"/>
    </row>
    <row r="77" spans="1:5" ht="13.5" thickBot="1">
      <c r="A77" s="82" t="s">
        <v>78</v>
      </c>
      <c r="B77" s="126"/>
      <c r="C77" s="126"/>
      <c r="D77" s="58">
        <f>SUM(D73:D76)</f>
        <v>4927231</v>
      </c>
      <c r="E77" s="96"/>
    </row>
    <row r="78" spans="1:5" ht="12.75">
      <c r="A78" s="92" t="s">
        <v>79</v>
      </c>
      <c r="B78" s="123"/>
      <c r="C78" s="123"/>
      <c r="D78" s="74">
        <v>1522206</v>
      </c>
      <c r="E78" s="93"/>
    </row>
    <row r="79" spans="1:5" ht="12.75">
      <c r="A79" s="102" t="s">
        <v>80</v>
      </c>
      <c r="B79" s="116" t="s">
        <v>37</v>
      </c>
      <c r="C79" s="116">
        <v>9</v>
      </c>
      <c r="D79" s="87">
        <v>169860</v>
      </c>
      <c r="E79" s="81"/>
    </row>
    <row r="80" spans="1:5" ht="12.75">
      <c r="A80" s="88"/>
      <c r="B80" s="125"/>
      <c r="C80" s="125"/>
      <c r="D80" s="61"/>
      <c r="E80" s="81"/>
    </row>
    <row r="81" spans="1:5" ht="13.5" thickBot="1">
      <c r="A81" s="107" t="s">
        <v>81</v>
      </c>
      <c r="B81" s="130"/>
      <c r="C81" s="130"/>
      <c r="D81" s="108">
        <f>SUM(D78:D80)</f>
        <v>1692066</v>
      </c>
      <c r="E81" s="10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1">
      <selection activeCell="O44" sqref="O4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26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29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23" t="s">
        <v>26</v>
      </c>
      <c r="E5" s="50" t="str">
        <f>personal!E6</f>
        <v>9-13 octombrie 2023</v>
      </c>
    </row>
    <row r="6" ht="13.5" thickBot="1"/>
    <row r="7" spans="1:6" ht="26.25" thickBot="1">
      <c r="A7" s="28" t="s">
        <v>7</v>
      </c>
      <c r="B7" s="29" t="s">
        <v>8</v>
      </c>
      <c r="C7" s="30" t="s">
        <v>9</v>
      </c>
      <c r="D7" s="29" t="s">
        <v>10</v>
      </c>
      <c r="E7" s="29" t="s">
        <v>4</v>
      </c>
      <c r="F7" s="31" t="s">
        <v>23</v>
      </c>
    </row>
    <row r="8" spans="1:6" ht="12.75">
      <c r="A8" s="135">
        <v>1</v>
      </c>
      <c r="B8" s="131" t="s">
        <v>108</v>
      </c>
      <c r="C8" s="132">
        <v>19773</v>
      </c>
      <c r="D8" s="56" t="s">
        <v>109</v>
      </c>
      <c r="E8" s="56" t="s">
        <v>110</v>
      </c>
      <c r="F8" s="145">
        <v>36773.82</v>
      </c>
    </row>
    <row r="9" spans="1:6" ht="12.75">
      <c r="A9" s="136">
        <v>2</v>
      </c>
      <c r="B9" s="133" t="s">
        <v>108</v>
      </c>
      <c r="C9" s="117">
        <v>19247</v>
      </c>
      <c r="D9" s="78" t="s">
        <v>111</v>
      </c>
      <c r="E9" s="78" t="s">
        <v>112</v>
      </c>
      <c r="F9" s="146">
        <v>1046.88</v>
      </c>
    </row>
    <row r="10" spans="1:6" ht="12.75">
      <c r="A10" s="136">
        <f aca="true" t="shared" si="0" ref="A10:A51">A9+1</f>
        <v>3</v>
      </c>
      <c r="B10" s="133" t="s">
        <v>108</v>
      </c>
      <c r="C10" s="117">
        <v>19774</v>
      </c>
      <c r="D10" s="78" t="s">
        <v>109</v>
      </c>
      <c r="E10" s="78" t="s">
        <v>113</v>
      </c>
      <c r="F10" s="146">
        <v>5283.6</v>
      </c>
    </row>
    <row r="11" spans="1:6" ht="12.75">
      <c r="A11" s="136">
        <f t="shared" si="0"/>
        <v>4</v>
      </c>
      <c r="B11" s="133" t="s">
        <v>108</v>
      </c>
      <c r="C11" s="117">
        <v>19771</v>
      </c>
      <c r="D11" s="78" t="s">
        <v>114</v>
      </c>
      <c r="E11" s="78" t="s">
        <v>115</v>
      </c>
      <c r="F11" s="146">
        <v>135.49</v>
      </c>
    </row>
    <row r="12" spans="1:6" ht="12.75">
      <c r="A12" s="136">
        <f t="shared" si="0"/>
        <v>5</v>
      </c>
      <c r="B12" s="133" t="s">
        <v>108</v>
      </c>
      <c r="C12" s="117">
        <v>19772</v>
      </c>
      <c r="D12" s="78" t="s">
        <v>114</v>
      </c>
      <c r="E12" s="78" t="s">
        <v>115</v>
      </c>
      <c r="F12" s="146">
        <v>1</v>
      </c>
    </row>
    <row r="13" spans="1:6" ht="12.75">
      <c r="A13" s="136">
        <f t="shared" si="0"/>
        <v>6</v>
      </c>
      <c r="B13" s="133" t="s">
        <v>108</v>
      </c>
      <c r="C13" s="117">
        <v>19248</v>
      </c>
      <c r="D13" s="78" t="s">
        <v>116</v>
      </c>
      <c r="E13" s="78" t="s">
        <v>117</v>
      </c>
      <c r="F13" s="146">
        <v>3631.24</v>
      </c>
    </row>
    <row r="14" spans="1:6" ht="12.75">
      <c r="A14" s="136">
        <f t="shared" si="0"/>
        <v>7</v>
      </c>
      <c r="B14" s="133" t="s">
        <v>108</v>
      </c>
      <c r="C14" s="117">
        <v>19250</v>
      </c>
      <c r="D14" s="78" t="s">
        <v>118</v>
      </c>
      <c r="E14" s="78" t="s">
        <v>140</v>
      </c>
      <c r="F14" s="146">
        <v>25359.36</v>
      </c>
    </row>
    <row r="15" spans="1:6" ht="12.75">
      <c r="A15" s="136">
        <f t="shared" si="0"/>
        <v>8</v>
      </c>
      <c r="B15" s="133" t="s">
        <v>108</v>
      </c>
      <c r="C15" s="117">
        <v>19251</v>
      </c>
      <c r="D15" s="78" t="s">
        <v>119</v>
      </c>
      <c r="E15" s="78" t="s">
        <v>120</v>
      </c>
      <c r="F15" s="146">
        <v>2111.06</v>
      </c>
    </row>
    <row r="16" spans="1:6" ht="12.75">
      <c r="A16" s="136">
        <f t="shared" si="0"/>
        <v>9</v>
      </c>
      <c r="B16" s="133" t="s">
        <v>121</v>
      </c>
      <c r="C16" s="117">
        <v>19989</v>
      </c>
      <c r="D16" s="78" t="s">
        <v>122</v>
      </c>
      <c r="E16" s="78" t="s">
        <v>123</v>
      </c>
      <c r="F16" s="146">
        <v>5569.2</v>
      </c>
    </row>
    <row r="17" spans="1:6" ht="12.75">
      <c r="A17" s="136">
        <f t="shared" si="0"/>
        <v>10</v>
      </c>
      <c r="B17" s="133" t="s">
        <v>121</v>
      </c>
      <c r="C17" s="117">
        <v>19987</v>
      </c>
      <c r="D17" s="78" t="s">
        <v>124</v>
      </c>
      <c r="E17" s="78" t="s">
        <v>125</v>
      </c>
      <c r="F17" s="146">
        <v>2504.95</v>
      </c>
    </row>
    <row r="18" spans="1:6" ht="12.75">
      <c r="A18" s="136">
        <f t="shared" si="0"/>
        <v>11</v>
      </c>
      <c r="B18" s="133" t="s">
        <v>121</v>
      </c>
      <c r="C18" s="117">
        <v>19988</v>
      </c>
      <c r="D18" s="78" t="s">
        <v>126</v>
      </c>
      <c r="E18" s="78" t="s">
        <v>117</v>
      </c>
      <c r="F18" s="146">
        <v>3080.53</v>
      </c>
    </row>
    <row r="19" spans="1:6" ht="12.75">
      <c r="A19" s="136">
        <f t="shared" si="0"/>
        <v>12</v>
      </c>
      <c r="B19" s="133" t="s">
        <v>127</v>
      </c>
      <c r="C19" s="117">
        <v>20046</v>
      </c>
      <c r="D19" s="78" t="s">
        <v>128</v>
      </c>
      <c r="E19" s="78" t="s">
        <v>129</v>
      </c>
      <c r="F19" s="146">
        <v>16156.5</v>
      </c>
    </row>
    <row r="20" spans="1:6" ht="12.75">
      <c r="A20" s="136">
        <f t="shared" si="0"/>
        <v>13</v>
      </c>
      <c r="B20" s="133" t="s">
        <v>127</v>
      </c>
      <c r="C20" s="117">
        <v>20021</v>
      </c>
      <c r="D20" s="78" t="s">
        <v>114</v>
      </c>
      <c r="E20" s="78" t="s">
        <v>115</v>
      </c>
      <c r="F20" s="146">
        <v>523</v>
      </c>
    </row>
    <row r="21" spans="1:6" ht="12.75">
      <c r="A21" s="136">
        <f t="shared" si="0"/>
        <v>14</v>
      </c>
      <c r="B21" s="133" t="s">
        <v>127</v>
      </c>
      <c r="C21" s="134">
        <v>20048</v>
      </c>
      <c r="D21" s="56" t="s">
        <v>114</v>
      </c>
      <c r="E21" s="56" t="s">
        <v>115</v>
      </c>
      <c r="F21" s="146">
        <v>333.5</v>
      </c>
    </row>
    <row r="22" spans="1:6" ht="12.75">
      <c r="A22" s="136">
        <f t="shared" si="0"/>
        <v>15</v>
      </c>
      <c r="B22" s="133" t="s">
        <v>130</v>
      </c>
      <c r="C22" s="134">
        <v>20054</v>
      </c>
      <c r="D22" s="56" t="s">
        <v>131</v>
      </c>
      <c r="E22" s="56" t="s">
        <v>132</v>
      </c>
      <c r="F22" s="146">
        <v>612.61</v>
      </c>
    </row>
    <row r="23" spans="1:6" ht="12.75">
      <c r="A23" s="136">
        <f t="shared" si="0"/>
        <v>16</v>
      </c>
      <c r="B23" s="133" t="s">
        <v>130</v>
      </c>
      <c r="C23" s="134">
        <v>20055</v>
      </c>
      <c r="D23" s="56" t="s">
        <v>131</v>
      </c>
      <c r="E23" s="56" t="s">
        <v>133</v>
      </c>
      <c r="F23" s="146">
        <v>85.06</v>
      </c>
    </row>
    <row r="24" spans="1:6" ht="12.75">
      <c r="A24" s="136">
        <f t="shared" si="0"/>
        <v>17</v>
      </c>
      <c r="B24" s="133" t="s">
        <v>130</v>
      </c>
      <c r="C24" s="134">
        <v>20058</v>
      </c>
      <c r="D24" s="56" t="s">
        <v>118</v>
      </c>
      <c r="E24" s="56" t="s">
        <v>134</v>
      </c>
      <c r="F24" s="146">
        <v>20422.32</v>
      </c>
    </row>
    <row r="25" spans="1:6" ht="12.75">
      <c r="A25" s="136">
        <f t="shared" si="0"/>
        <v>18</v>
      </c>
      <c r="B25" s="133" t="s">
        <v>130</v>
      </c>
      <c r="C25" s="134">
        <v>20059</v>
      </c>
      <c r="D25" s="56" t="s">
        <v>118</v>
      </c>
      <c r="E25" s="56" t="s">
        <v>135</v>
      </c>
      <c r="F25" s="146">
        <v>3695</v>
      </c>
    </row>
    <row r="26" spans="1:6" ht="12.75">
      <c r="A26" s="136">
        <f t="shared" si="0"/>
        <v>19</v>
      </c>
      <c r="B26" s="133" t="s">
        <v>130</v>
      </c>
      <c r="C26" s="134">
        <v>20050</v>
      </c>
      <c r="D26" s="56" t="s">
        <v>118</v>
      </c>
      <c r="E26" s="56" t="s">
        <v>136</v>
      </c>
      <c r="F26" s="146">
        <v>57472.28</v>
      </c>
    </row>
    <row r="27" spans="1:6" ht="12.75">
      <c r="A27" s="136">
        <f t="shared" si="0"/>
        <v>20</v>
      </c>
      <c r="B27" s="133" t="s">
        <v>130</v>
      </c>
      <c r="C27" s="134">
        <v>20051</v>
      </c>
      <c r="D27" s="56" t="s">
        <v>118</v>
      </c>
      <c r="E27" s="56" t="s">
        <v>137</v>
      </c>
      <c r="F27" s="146">
        <v>10400</v>
      </c>
    </row>
    <row r="28" spans="1:6" ht="12.75">
      <c r="A28" s="136">
        <f t="shared" si="0"/>
        <v>21</v>
      </c>
      <c r="B28" s="133" t="s">
        <v>130</v>
      </c>
      <c r="C28" s="134">
        <v>20056</v>
      </c>
      <c r="D28" s="56" t="s">
        <v>131</v>
      </c>
      <c r="E28" s="56" t="s">
        <v>112</v>
      </c>
      <c r="F28" s="146">
        <v>547.24</v>
      </c>
    </row>
    <row r="29" spans="1:6" ht="12.75">
      <c r="A29" s="136">
        <f t="shared" si="0"/>
        <v>22</v>
      </c>
      <c r="B29" s="133" t="s">
        <v>130</v>
      </c>
      <c r="C29" s="134">
        <v>20060</v>
      </c>
      <c r="D29" s="56" t="s">
        <v>138</v>
      </c>
      <c r="E29" s="56" t="s">
        <v>139</v>
      </c>
      <c r="F29" s="146">
        <v>3555.72</v>
      </c>
    </row>
    <row r="30" spans="1:6" ht="12.75">
      <c r="A30" s="136">
        <f t="shared" si="0"/>
        <v>23</v>
      </c>
      <c r="B30" s="133" t="s">
        <v>130</v>
      </c>
      <c r="C30" s="134">
        <v>20105</v>
      </c>
      <c r="D30" s="56" t="s">
        <v>114</v>
      </c>
      <c r="E30" s="56" t="s">
        <v>115</v>
      </c>
      <c r="F30" s="146">
        <v>225.88</v>
      </c>
    </row>
    <row r="31" spans="1:6" ht="12.75">
      <c r="A31" s="136">
        <f t="shared" si="0"/>
        <v>24</v>
      </c>
      <c r="B31" s="133" t="s">
        <v>130</v>
      </c>
      <c r="C31" s="134">
        <v>20106</v>
      </c>
      <c r="D31" s="56" t="s">
        <v>114</v>
      </c>
      <c r="E31" s="56" t="s">
        <v>115</v>
      </c>
      <c r="F31" s="146">
        <v>1398.36</v>
      </c>
    </row>
    <row r="32" spans="1:6" ht="12.75">
      <c r="A32" s="136">
        <f t="shared" si="0"/>
        <v>25</v>
      </c>
      <c r="B32" s="133" t="s">
        <v>130</v>
      </c>
      <c r="C32" s="134">
        <v>20107</v>
      </c>
      <c r="D32" s="56" t="s">
        <v>114</v>
      </c>
      <c r="E32" s="56" t="s">
        <v>115</v>
      </c>
      <c r="F32" s="146">
        <v>2.45</v>
      </c>
    </row>
    <row r="33" spans="1:6" ht="12.75">
      <c r="A33" s="136">
        <f t="shared" si="0"/>
        <v>26</v>
      </c>
      <c r="B33" s="133" t="s">
        <v>130</v>
      </c>
      <c r="C33" s="134">
        <v>20101</v>
      </c>
      <c r="D33" s="56" t="s">
        <v>114</v>
      </c>
      <c r="E33" s="56" t="s">
        <v>115</v>
      </c>
      <c r="F33" s="146">
        <v>0.86</v>
      </c>
    </row>
    <row r="34" spans="1:6" ht="12.75">
      <c r="A34" s="136">
        <f t="shared" si="0"/>
        <v>27</v>
      </c>
      <c r="B34" s="133" t="s">
        <v>130</v>
      </c>
      <c r="C34" s="134">
        <v>20052</v>
      </c>
      <c r="D34" s="56" t="s">
        <v>118</v>
      </c>
      <c r="E34" s="56" t="s">
        <v>140</v>
      </c>
      <c r="F34" s="146">
        <v>96.29</v>
      </c>
    </row>
    <row r="35" spans="1:6" ht="12.75">
      <c r="A35" s="136">
        <f t="shared" si="0"/>
        <v>28</v>
      </c>
      <c r="B35" s="133" t="s">
        <v>130</v>
      </c>
      <c r="C35" s="134">
        <v>20053</v>
      </c>
      <c r="D35" s="56" t="s">
        <v>118</v>
      </c>
      <c r="E35" s="56" t="s">
        <v>169</v>
      </c>
      <c r="F35" s="146">
        <v>49.7</v>
      </c>
    </row>
    <row r="36" spans="1:6" ht="12.75">
      <c r="A36" s="136">
        <f t="shared" si="0"/>
        <v>29</v>
      </c>
      <c r="B36" s="133" t="s">
        <v>141</v>
      </c>
      <c r="C36" s="134">
        <v>20109</v>
      </c>
      <c r="D36" s="56" t="s">
        <v>142</v>
      </c>
      <c r="E36" s="56" t="s">
        <v>143</v>
      </c>
      <c r="F36" s="146">
        <v>515.51</v>
      </c>
    </row>
    <row r="37" spans="1:6" ht="12.75">
      <c r="A37" s="136">
        <f t="shared" si="0"/>
        <v>30</v>
      </c>
      <c r="B37" s="133" t="s">
        <v>141</v>
      </c>
      <c r="C37" s="134">
        <v>20110</v>
      </c>
      <c r="D37" s="56" t="s">
        <v>144</v>
      </c>
      <c r="E37" s="56" t="s">
        <v>145</v>
      </c>
      <c r="F37" s="146">
        <v>180.89</v>
      </c>
    </row>
    <row r="38" spans="1:6" ht="12.75">
      <c r="A38" s="136">
        <f t="shared" si="0"/>
        <v>31</v>
      </c>
      <c r="B38" s="133" t="s">
        <v>141</v>
      </c>
      <c r="C38" s="134">
        <v>20113</v>
      </c>
      <c r="D38" s="56" t="s">
        <v>146</v>
      </c>
      <c r="E38" s="56" t="s">
        <v>147</v>
      </c>
      <c r="F38" s="146">
        <v>765.91</v>
      </c>
    </row>
    <row r="39" spans="1:6" ht="12.75">
      <c r="A39" s="136">
        <f t="shared" si="0"/>
        <v>32</v>
      </c>
      <c r="B39" s="133" t="s">
        <v>141</v>
      </c>
      <c r="C39" s="134">
        <v>20114</v>
      </c>
      <c r="D39" s="56" t="s">
        <v>148</v>
      </c>
      <c r="E39" s="56" t="s">
        <v>147</v>
      </c>
      <c r="F39" s="146">
        <v>26839.71</v>
      </c>
    </row>
    <row r="40" spans="1:6" ht="12.75">
      <c r="A40" s="136">
        <f t="shared" si="0"/>
        <v>33</v>
      </c>
      <c r="B40" s="133" t="s">
        <v>141</v>
      </c>
      <c r="C40" s="134">
        <v>20124</v>
      </c>
      <c r="D40" s="56" t="s">
        <v>149</v>
      </c>
      <c r="E40" s="56" t="s">
        <v>150</v>
      </c>
      <c r="F40" s="146">
        <v>138.04</v>
      </c>
    </row>
    <row r="41" spans="1:6" ht="12.75">
      <c r="A41" s="136">
        <f t="shared" si="0"/>
        <v>34</v>
      </c>
      <c r="B41" s="133" t="s">
        <v>141</v>
      </c>
      <c r="C41" s="134">
        <v>20139</v>
      </c>
      <c r="D41" s="56" t="s">
        <v>151</v>
      </c>
      <c r="E41" s="56" t="s">
        <v>112</v>
      </c>
      <c r="F41" s="146">
        <v>11158.78</v>
      </c>
    </row>
    <row r="42" spans="1:6" ht="12.75">
      <c r="A42" s="136">
        <f t="shared" si="0"/>
        <v>35</v>
      </c>
      <c r="B42" s="133" t="s">
        <v>141</v>
      </c>
      <c r="C42" s="134">
        <v>20128</v>
      </c>
      <c r="D42" s="56" t="s">
        <v>118</v>
      </c>
      <c r="E42" s="56" t="s">
        <v>152</v>
      </c>
      <c r="F42" s="146">
        <v>73461.14</v>
      </c>
    </row>
    <row r="43" spans="1:6" ht="12.75">
      <c r="A43" s="136">
        <f t="shared" si="0"/>
        <v>36</v>
      </c>
      <c r="B43" s="133" t="s">
        <v>141</v>
      </c>
      <c r="C43" s="134">
        <v>20129</v>
      </c>
      <c r="D43" s="56" t="s">
        <v>118</v>
      </c>
      <c r="E43" s="60" t="s">
        <v>153</v>
      </c>
      <c r="F43" s="146">
        <v>13292</v>
      </c>
    </row>
    <row r="44" spans="1:6" ht="12.75">
      <c r="A44" s="136">
        <f t="shared" si="0"/>
        <v>37</v>
      </c>
      <c r="B44" s="133" t="s">
        <v>141</v>
      </c>
      <c r="C44" s="134">
        <v>20103</v>
      </c>
      <c r="D44" s="79" t="s">
        <v>154</v>
      </c>
      <c r="E44" s="24" t="s">
        <v>112</v>
      </c>
      <c r="F44" s="149">
        <v>410.55</v>
      </c>
    </row>
    <row r="45" spans="1:6" ht="12.75">
      <c r="A45" s="136">
        <f t="shared" si="0"/>
        <v>38</v>
      </c>
      <c r="B45" s="133" t="s">
        <v>141</v>
      </c>
      <c r="C45" s="134">
        <v>20122</v>
      </c>
      <c r="D45" s="79" t="s">
        <v>155</v>
      </c>
      <c r="E45" s="24" t="s">
        <v>112</v>
      </c>
      <c r="F45" s="149">
        <v>940.1</v>
      </c>
    </row>
    <row r="46" spans="1:6" ht="12.75">
      <c r="A46" s="136">
        <f t="shared" si="0"/>
        <v>39</v>
      </c>
      <c r="B46" s="133" t="s">
        <v>141</v>
      </c>
      <c r="C46" s="134">
        <v>20123</v>
      </c>
      <c r="D46" s="79" t="s">
        <v>156</v>
      </c>
      <c r="E46" s="24" t="s">
        <v>112</v>
      </c>
      <c r="F46" s="149">
        <v>821.1</v>
      </c>
    </row>
    <row r="47" spans="1:6" ht="12.75">
      <c r="A47" s="136">
        <f t="shared" si="0"/>
        <v>40</v>
      </c>
      <c r="B47" s="133" t="s">
        <v>141</v>
      </c>
      <c r="C47" s="134">
        <v>20111</v>
      </c>
      <c r="D47" s="56" t="s">
        <v>168</v>
      </c>
      <c r="E47" s="73" t="s">
        <v>157</v>
      </c>
      <c r="F47" s="150">
        <v>9614.22</v>
      </c>
    </row>
    <row r="48" spans="1:6" ht="12.75">
      <c r="A48" s="136">
        <f t="shared" si="0"/>
        <v>41</v>
      </c>
      <c r="B48" s="133" t="s">
        <v>141</v>
      </c>
      <c r="C48" s="134">
        <v>20138</v>
      </c>
      <c r="D48" s="56" t="s">
        <v>158</v>
      </c>
      <c r="E48" s="56" t="s">
        <v>159</v>
      </c>
      <c r="F48" s="146">
        <v>142679.21</v>
      </c>
    </row>
    <row r="49" spans="1:6" ht="12.75">
      <c r="A49" s="136">
        <f t="shared" si="0"/>
        <v>42</v>
      </c>
      <c r="B49" s="133" t="s">
        <v>141</v>
      </c>
      <c r="C49" s="134">
        <v>20112</v>
      </c>
      <c r="D49" s="56" t="s">
        <v>160</v>
      </c>
      <c r="E49" s="56" t="s">
        <v>161</v>
      </c>
      <c r="F49" s="146">
        <v>7.48</v>
      </c>
    </row>
    <row r="50" spans="1:6" ht="12.75">
      <c r="A50" s="136">
        <f t="shared" si="0"/>
        <v>43</v>
      </c>
      <c r="B50" s="133" t="s">
        <v>141</v>
      </c>
      <c r="C50" s="134">
        <v>20126</v>
      </c>
      <c r="D50" s="56" t="s">
        <v>118</v>
      </c>
      <c r="E50" s="56" t="s">
        <v>159</v>
      </c>
      <c r="F50" s="146">
        <v>4828</v>
      </c>
    </row>
    <row r="51" spans="1:6" ht="13.5" thickBot="1">
      <c r="A51" s="137">
        <f t="shared" si="0"/>
        <v>44</v>
      </c>
      <c r="B51" s="138" t="s">
        <v>141</v>
      </c>
      <c r="C51" s="139">
        <v>20127</v>
      </c>
      <c r="D51" s="60" t="s">
        <v>162</v>
      </c>
      <c r="E51" s="60" t="s">
        <v>163</v>
      </c>
      <c r="F51" s="147">
        <v>1928.8</v>
      </c>
    </row>
    <row r="52" spans="1:6" ht="13.5" thickBot="1">
      <c r="A52" s="140"/>
      <c r="B52" s="141"/>
      <c r="C52" s="142"/>
      <c r="D52" s="143"/>
      <c r="E52" s="144" t="s">
        <v>164</v>
      </c>
      <c r="F52" s="148">
        <f>SUM(F8:F51)</f>
        <v>488655.3399999999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6.140625" style="13" customWidth="1"/>
    <col min="2" max="2" width="14.140625" style="13" customWidth="1"/>
    <col min="3" max="3" width="39.7109375" style="13" customWidth="1"/>
    <col min="4" max="4" width="29.281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30</v>
      </c>
      <c r="B1" s="12"/>
      <c r="C1" s="12"/>
      <c r="D1" s="12"/>
    </row>
    <row r="3" spans="1:5" ht="15.75" customHeight="1">
      <c r="A3" s="53" t="s">
        <v>11</v>
      </c>
      <c r="B3" s="53"/>
      <c r="C3" s="53"/>
      <c r="D3" s="53"/>
      <c r="E3" s="16"/>
    </row>
    <row r="4" spans="1:4" ht="19.5" customHeight="1">
      <c r="A4" s="20" t="s">
        <v>12</v>
      </c>
      <c r="B4" s="20"/>
      <c r="C4" s="20"/>
      <c r="D4" s="20"/>
    </row>
    <row r="5" spans="1:4" ht="12.75">
      <c r="A5" s="21"/>
      <c r="B5" s="54"/>
      <c r="C5" s="54"/>
      <c r="D5" s="54"/>
    </row>
    <row r="6" spans="1:4" ht="12.75">
      <c r="A6" s="21"/>
      <c r="B6" s="23" t="s">
        <v>26</v>
      </c>
      <c r="C6" s="26" t="str">
        <f>personal!E6</f>
        <v>9-13 octombrie 2023</v>
      </c>
      <c r="D6" s="21"/>
    </row>
    <row r="7" ht="13.5" thickBot="1"/>
    <row r="8" spans="1:5" ht="13.5" thickBot="1">
      <c r="A8" s="32" t="s">
        <v>13</v>
      </c>
      <c r="B8" s="33" t="s">
        <v>14</v>
      </c>
      <c r="C8" s="33" t="s">
        <v>15</v>
      </c>
      <c r="D8" s="33" t="s">
        <v>32</v>
      </c>
      <c r="E8" s="34" t="s">
        <v>16</v>
      </c>
    </row>
    <row r="9" spans="1:5" ht="25.5">
      <c r="A9" s="208" t="s">
        <v>165</v>
      </c>
      <c r="B9" s="209">
        <v>19249</v>
      </c>
      <c r="C9" s="151" t="s">
        <v>170</v>
      </c>
      <c r="D9" s="152" t="s">
        <v>166</v>
      </c>
      <c r="E9" s="155">
        <v>360000</v>
      </c>
    </row>
    <row r="10" spans="1:5" ht="13.5" thickBot="1">
      <c r="A10" s="35"/>
      <c r="B10" s="36"/>
      <c r="C10" s="36"/>
      <c r="D10" s="36"/>
      <c r="E10" s="37"/>
    </row>
    <row r="11" spans="1:5" ht="13.5" thickBot="1">
      <c r="A11" s="32" t="s">
        <v>17</v>
      </c>
      <c r="B11" s="153"/>
      <c r="C11" s="153"/>
      <c r="D11" s="153"/>
      <c r="E11" s="154">
        <f>SUM(E9:E10)</f>
        <v>360000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6">
      <selection activeCell="K22" sqref="K22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30</v>
      </c>
      <c r="B1" s="12"/>
      <c r="C1" s="12"/>
      <c r="D1" s="12"/>
    </row>
    <row r="3" spans="1:4" ht="15.75" customHeight="1">
      <c r="A3" s="53" t="s">
        <v>18</v>
      </c>
      <c r="B3" s="53"/>
      <c r="C3" s="53"/>
      <c r="D3" s="14"/>
    </row>
    <row r="4" spans="1:10" ht="30" customHeight="1">
      <c r="A4" s="55" t="s">
        <v>25</v>
      </c>
      <c r="B4" s="55"/>
      <c r="C4" s="55"/>
      <c r="D4" s="55"/>
      <c r="E4" s="55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3" t="s">
        <v>26</v>
      </c>
      <c r="C6" s="11" t="str">
        <f>personal!E6</f>
        <v>9-13 octombrie 2023</v>
      </c>
      <c r="D6" s="18"/>
      <c r="E6" s="15"/>
      <c r="F6" s="15"/>
      <c r="G6" s="15"/>
      <c r="H6" s="15"/>
      <c r="I6" s="16"/>
      <c r="J6" s="16"/>
    </row>
    <row r="7" ht="13.5" thickBot="1"/>
    <row r="8" spans="1:5" ht="20.25" customHeight="1" thickBot="1">
      <c r="A8" s="32" t="s">
        <v>13</v>
      </c>
      <c r="B8" s="33" t="s">
        <v>14</v>
      </c>
      <c r="C8" s="33" t="s">
        <v>15</v>
      </c>
      <c r="D8" s="33" t="s">
        <v>32</v>
      </c>
      <c r="E8" s="34" t="s">
        <v>16</v>
      </c>
    </row>
    <row r="9" spans="1:5" s="19" customFormat="1" ht="38.25">
      <c r="A9" s="202" t="s">
        <v>171</v>
      </c>
      <c r="B9" s="189" t="s">
        <v>172</v>
      </c>
      <c r="C9" s="190" t="s">
        <v>173</v>
      </c>
      <c r="D9" s="191" t="s">
        <v>197</v>
      </c>
      <c r="E9" s="203">
        <v>3557.41</v>
      </c>
    </row>
    <row r="10" spans="1:5" s="19" customFormat="1" ht="38.25">
      <c r="A10" s="202" t="s">
        <v>171</v>
      </c>
      <c r="B10" s="189" t="s">
        <v>174</v>
      </c>
      <c r="C10" s="190" t="s">
        <v>173</v>
      </c>
      <c r="D10" s="191" t="s">
        <v>197</v>
      </c>
      <c r="E10" s="203">
        <v>1492.62</v>
      </c>
    </row>
    <row r="11" spans="1:5" s="19" customFormat="1" ht="38.25">
      <c r="A11" s="202" t="s">
        <v>171</v>
      </c>
      <c r="B11" s="192" t="s">
        <v>175</v>
      </c>
      <c r="C11" s="190" t="s">
        <v>173</v>
      </c>
      <c r="D11" s="191" t="s">
        <v>197</v>
      </c>
      <c r="E11" s="204">
        <v>1492.62</v>
      </c>
    </row>
    <row r="12" spans="1:5" s="19" customFormat="1" ht="25.5">
      <c r="A12" s="202" t="s">
        <v>171</v>
      </c>
      <c r="B12" s="189" t="s">
        <v>176</v>
      </c>
      <c r="C12" s="190" t="s">
        <v>177</v>
      </c>
      <c r="D12" s="191" t="s">
        <v>96</v>
      </c>
      <c r="E12" s="203">
        <v>27179.22</v>
      </c>
    </row>
    <row r="13" spans="1:5" s="19" customFormat="1" ht="25.5">
      <c r="A13" s="202" t="s">
        <v>171</v>
      </c>
      <c r="B13" s="189" t="s">
        <v>178</v>
      </c>
      <c r="C13" s="190" t="s">
        <v>179</v>
      </c>
      <c r="D13" s="191" t="s">
        <v>96</v>
      </c>
      <c r="E13" s="203">
        <v>142519.78</v>
      </c>
    </row>
    <row r="14" spans="1:5" s="19" customFormat="1" ht="25.5">
      <c r="A14" s="202" t="s">
        <v>171</v>
      </c>
      <c r="B14" s="189" t="s">
        <v>180</v>
      </c>
      <c r="C14" s="190" t="s">
        <v>177</v>
      </c>
      <c r="D14" s="191" t="s">
        <v>96</v>
      </c>
      <c r="E14" s="203">
        <v>611.34</v>
      </c>
    </row>
    <row r="15" spans="1:5" s="19" customFormat="1" ht="25.5">
      <c r="A15" s="202" t="s">
        <v>171</v>
      </c>
      <c r="B15" s="189" t="s">
        <v>181</v>
      </c>
      <c r="C15" s="190" t="s">
        <v>179</v>
      </c>
      <c r="D15" s="191" t="s">
        <v>96</v>
      </c>
      <c r="E15" s="204">
        <v>3205.66</v>
      </c>
    </row>
    <row r="16" spans="1:5" s="19" customFormat="1" ht="25.5">
      <c r="A16" s="202" t="s">
        <v>171</v>
      </c>
      <c r="B16" s="189" t="s">
        <v>182</v>
      </c>
      <c r="C16" s="190" t="s">
        <v>177</v>
      </c>
      <c r="D16" s="193" t="s">
        <v>183</v>
      </c>
      <c r="E16" s="203">
        <v>3281.55</v>
      </c>
    </row>
    <row r="17" spans="1:5" s="19" customFormat="1" ht="25.5">
      <c r="A17" s="202" t="s">
        <v>171</v>
      </c>
      <c r="B17" s="189" t="s">
        <v>184</v>
      </c>
      <c r="C17" s="190" t="s">
        <v>179</v>
      </c>
      <c r="D17" s="193" t="s">
        <v>183</v>
      </c>
      <c r="E17" s="203">
        <v>17207.45</v>
      </c>
    </row>
    <row r="18" spans="1:5" ht="25.5">
      <c r="A18" s="205" t="s">
        <v>171</v>
      </c>
      <c r="B18" s="189" t="s">
        <v>185</v>
      </c>
      <c r="C18" s="190" t="s">
        <v>177</v>
      </c>
      <c r="D18" s="193" t="s">
        <v>183</v>
      </c>
      <c r="E18" s="203">
        <v>73.83</v>
      </c>
    </row>
    <row r="19" spans="1:5" ht="25.5">
      <c r="A19" s="202" t="s">
        <v>171</v>
      </c>
      <c r="B19" s="192" t="s">
        <v>186</v>
      </c>
      <c r="C19" s="190" t="s">
        <v>179</v>
      </c>
      <c r="D19" s="191" t="s">
        <v>183</v>
      </c>
      <c r="E19" s="204">
        <v>387.17</v>
      </c>
    </row>
    <row r="20" spans="1:5" ht="38.25">
      <c r="A20" s="202" t="s">
        <v>171</v>
      </c>
      <c r="B20" s="189" t="s">
        <v>187</v>
      </c>
      <c r="C20" s="190" t="s">
        <v>188</v>
      </c>
      <c r="D20" s="191" t="s">
        <v>189</v>
      </c>
      <c r="E20" s="203">
        <v>11788.14</v>
      </c>
    </row>
    <row r="21" spans="1:5" ht="38.25">
      <c r="A21" s="202" t="s">
        <v>171</v>
      </c>
      <c r="B21" s="189" t="s">
        <v>190</v>
      </c>
      <c r="C21" s="190" t="s">
        <v>191</v>
      </c>
      <c r="D21" s="191" t="s">
        <v>189</v>
      </c>
      <c r="E21" s="203">
        <v>66799.46</v>
      </c>
    </row>
    <row r="22" spans="1:5" ht="38.25">
      <c r="A22" s="202" t="s">
        <v>171</v>
      </c>
      <c r="B22" s="189" t="s">
        <v>192</v>
      </c>
      <c r="C22" s="190" t="s">
        <v>193</v>
      </c>
      <c r="D22" s="191" t="s">
        <v>194</v>
      </c>
      <c r="E22" s="203">
        <v>18602.92</v>
      </c>
    </row>
    <row r="23" spans="1:5" ht="39" thickBot="1">
      <c r="A23" s="206" t="s">
        <v>171</v>
      </c>
      <c r="B23" s="194" t="s">
        <v>195</v>
      </c>
      <c r="C23" s="195" t="s">
        <v>196</v>
      </c>
      <c r="D23" s="196" t="s">
        <v>194</v>
      </c>
      <c r="E23" s="207">
        <v>104437.13</v>
      </c>
    </row>
    <row r="24" spans="1:5" ht="17.25" customHeight="1" thickBot="1">
      <c r="A24" s="197" t="s">
        <v>17</v>
      </c>
      <c r="B24" s="198"/>
      <c r="C24" s="199"/>
      <c r="D24" s="200"/>
      <c r="E24" s="201">
        <f>SUM(E9:E23)</f>
        <v>402636.3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64">
      <selection activeCell="I87" sqref="I87"/>
    </sheetView>
  </sheetViews>
  <sheetFormatPr defaultColWidth="9.140625" defaultRowHeight="12.75"/>
  <cols>
    <col min="1" max="1" width="9.140625" style="156" customWidth="1"/>
    <col min="2" max="2" width="16.28125" style="156" customWidth="1"/>
    <col min="3" max="3" width="23.7109375" style="156" customWidth="1"/>
    <col min="4" max="4" width="23.8515625" style="156" customWidth="1"/>
    <col min="5" max="5" width="38.7109375" style="156" customWidth="1"/>
    <col min="6" max="6" width="19.7109375" style="157" customWidth="1"/>
    <col min="7" max="8" width="9.140625" style="156" customWidth="1"/>
    <col min="9" max="9" width="9.140625" style="158" customWidth="1"/>
    <col min="10" max="10" width="34.00390625" style="156" customWidth="1"/>
    <col min="11" max="16384" width="9.140625" style="156" customWidth="1"/>
  </cols>
  <sheetData>
    <row r="2" ht="12.75">
      <c r="A2" s="25" t="s">
        <v>31</v>
      </c>
    </row>
    <row r="3" ht="12.75">
      <c r="A3" s="25"/>
    </row>
    <row r="4" ht="12.75">
      <c r="A4" s="25" t="s">
        <v>27</v>
      </c>
    </row>
    <row r="5" spans="1:5" ht="12.75">
      <c r="A5" s="25" t="s">
        <v>20</v>
      </c>
      <c r="D5" s="159" t="s">
        <v>26</v>
      </c>
      <c r="E5" s="50" t="str">
        <f>personal!E6</f>
        <v>9-13 octombrie 2023</v>
      </c>
    </row>
    <row r="6" ht="13.5" thickBot="1"/>
    <row r="7" spans="1:9" ht="26.25" thickBot="1">
      <c r="A7" s="173" t="s">
        <v>7</v>
      </c>
      <c r="B7" s="174" t="s">
        <v>8</v>
      </c>
      <c r="C7" s="174" t="s">
        <v>9</v>
      </c>
      <c r="D7" s="174" t="s">
        <v>21</v>
      </c>
      <c r="E7" s="174" t="s">
        <v>28</v>
      </c>
      <c r="F7" s="175" t="s">
        <v>23</v>
      </c>
      <c r="I7" s="156"/>
    </row>
    <row r="8" spans="1:9" ht="12.75">
      <c r="A8" s="169">
        <v>1</v>
      </c>
      <c r="B8" s="170" t="s">
        <v>82</v>
      </c>
      <c r="C8" s="170">
        <v>20044</v>
      </c>
      <c r="D8" s="51" t="s">
        <v>83</v>
      </c>
      <c r="E8" s="171" t="s">
        <v>84</v>
      </c>
      <c r="F8" s="172">
        <v>5500</v>
      </c>
      <c r="I8" s="156"/>
    </row>
    <row r="9" spans="1:9" ht="19.5" customHeight="1">
      <c r="A9" s="166">
        <v>2</v>
      </c>
      <c r="B9" s="160" t="s">
        <v>82</v>
      </c>
      <c r="C9" s="160">
        <v>20045</v>
      </c>
      <c r="D9" s="52" t="s">
        <v>83</v>
      </c>
      <c r="E9" s="161" t="s">
        <v>85</v>
      </c>
      <c r="F9" s="167">
        <v>1200</v>
      </c>
      <c r="I9" s="156"/>
    </row>
    <row r="10" spans="1:6" ht="18" customHeight="1">
      <c r="A10" s="166">
        <v>3</v>
      </c>
      <c r="B10" s="160" t="s">
        <v>86</v>
      </c>
      <c r="C10" s="160">
        <v>20080</v>
      </c>
      <c r="D10" s="52" t="s">
        <v>83</v>
      </c>
      <c r="E10" s="161" t="s">
        <v>87</v>
      </c>
      <c r="F10" s="167">
        <v>1500</v>
      </c>
    </row>
    <row r="11" spans="1:6" ht="18" customHeight="1">
      <c r="A11" s="166">
        <v>4</v>
      </c>
      <c r="B11" s="160" t="s">
        <v>86</v>
      </c>
      <c r="C11" s="160">
        <v>20081</v>
      </c>
      <c r="D11" s="52" t="s">
        <v>83</v>
      </c>
      <c r="E11" s="161" t="s">
        <v>88</v>
      </c>
      <c r="F11" s="167">
        <v>2500</v>
      </c>
    </row>
    <row r="12" spans="1:6" ht="25.5">
      <c r="A12" s="166">
        <v>5</v>
      </c>
      <c r="B12" s="162">
        <v>45209</v>
      </c>
      <c r="C12" s="163">
        <v>20011</v>
      </c>
      <c r="D12" s="163" t="s">
        <v>94</v>
      </c>
      <c r="E12" s="164" t="s">
        <v>95</v>
      </c>
      <c r="F12" s="168">
        <v>1156</v>
      </c>
    </row>
    <row r="13" spans="1:6" ht="25.5">
      <c r="A13" s="166">
        <v>6</v>
      </c>
      <c r="B13" s="162">
        <v>45209</v>
      </c>
      <c r="C13" s="163">
        <v>20012</v>
      </c>
      <c r="D13" s="163" t="s">
        <v>94</v>
      </c>
      <c r="E13" s="164" t="s">
        <v>95</v>
      </c>
      <c r="F13" s="168">
        <v>71655</v>
      </c>
    </row>
    <row r="14" spans="1:6" ht="25.5">
      <c r="A14" s="166">
        <v>7</v>
      </c>
      <c r="B14" s="162">
        <v>45209</v>
      </c>
      <c r="C14" s="165">
        <v>20013</v>
      </c>
      <c r="D14" s="163" t="s">
        <v>96</v>
      </c>
      <c r="E14" s="164" t="s">
        <v>97</v>
      </c>
      <c r="F14" s="168">
        <v>383217.4</v>
      </c>
    </row>
    <row r="15" spans="1:6" ht="25.5">
      <c r="A15" s="166">
        <v>8</v>
      </c>
      <c r="B15" s="162">
        <v>45209</v>
      </c>
      <c r="C15" s="165">
        <v>20014</v>
      </c>
      <c r="D15" s="163" t="s">
        <v>96</v>
      </c>
      <c r="E15" s="164" t="s">
        <v>98</v>
      </c>
      <c r="F15" s="168">
        <v>2229.85</v>
      </c>
    </row>
    <row r="16" spans="1:6" ht="18" customHeight="1">
      <c r="A16" s="166">
        <v>9</v>
      </c>
      <c r="B16" s="162">
        <v>45209</v>
      </c>
      <c r="C16" s="163">
        <v>20015</v>
      </c>
      <c r="D16" s="163" t="s">
        <v>90</v>
      </c>
      <c r="E16" s="164" t="s">
        <v>99</v>
      </c>
      <c r="F16" s="168">
        <v>264</v>
      </c>
    </row>
    <row r="17" spans="1:6" ht="18" customHeight="1">
      <c r="A17" s="166">
        <v>10</v>
      </c>
      <c r="B17" s="162">
        <v>45210</v>
      </c>
      <c r="C17" s="163">
        <v>20047</v>
      </c>
      <c r="D17" s="163" t="s">
        <v>96</v>
      </c>
      <c r="E17" s="164" t="s">
        <v>100</v>
      </c>
      <c r="F17" s="168">
        <v>610912</v>
      </c>
    </row>
    <row r="18" spans="1:6" ht="18" customHeight="1">
      <c r="A18" s="166">
        <v>11</v>
      </c>
      <c r="B18" s="162">
        <v>45210</v>
      </c>
      <c r="C18" s="163">
        <v>20024</v>
      </c>
      <c r="D18" s="163" t="s">
        <v>90</v>
      </c>
      <c r="E18" s="164" t="s">
        <v>101</v>
      </c>
      <c r="F18" s="168">
        <v>226.1</v>
      </c>
    </row>
    <row r="19" spans="1:6" ht="18" customHeight="1">
      <c r="A19" s="166">
        <v>12</v>
      </c>
      <c r="B19" s="162">
        <v>45210</v>
      </c>
      <c r="C19" s="163">
        <v>20025</v>
      </c>
      <c r="D19" s="163" t="s">
        <v>90</v>
      </c>
      <c r="E19" s="164" t="s">
        <v>102</v>
      </c>
      <c r="F19" s="168">
        <v>1000</v>
      </c>
    </row>
    <row r="20" spans="1:6" ht="18" customHeight="1">
      <c r="A20" s="166">
        <v>13</v>
      </c>
      <c r="B20" s="162">
        <v>45210</v>
      </c>
      <c r="C20" s="163">
        <v>20026</v>
      </c>
      <c r="D20" s="163" t="s">
        <v>90</v>
      </c>
      <c r="E20" s="164" t="s">
        <v>103</v>
      </c>
      <c r="F20" s="168">
        <v>581</v>
      </c>
    </row>
    <row r="21" spans="1:6" ht="18" customHeight="1">
      <c r="A21" s="166">
        <v>14</v>
      </c>
      <c r="B21" s="162">
        <v>45210</v>
      </c>
      <c r="C21" s="163">
        <v>20027</v>
      </c>
      <c r="D21" s="163" t="s">
        <v>90</v>
      </c>
      <c r="E21" s="164" t="s">
        <v>104</v>
      </c>
      <c r="F21" s="168">
        <v>59540</v>
      </c>
    </row>
    <row r="22" spans="1:6" ht="18" customHeight="1">
      <c r="A22" s="166">
        <v>15</v>
      </c>
      <c r="B22" s="162">
        <v>45210</v>
      </c>
      <c r="C22" s="163">
        <v>20028</v>
      </c>
      <c r="D22" s="163" t="s">
        <v>90</v>
      </c>
      <c r="E22" s="164" t="s">
        <v>103</v>
      </c>
      <c r="F22" s="168">
        <v>5500</v>
      </c>
    </row>
    <row r="23" spans="1:6" ht="18" customHeight="1">
      <c r="A23" s="166">
        <v>16</v>
      </c>
      <c r="B23" s="162">
        <v>45210</v>
      </c>
      <c r="C23" s="163">
        <v>20029</v>
      </c>
      <c r="D23" s="163" t="s">
        <v>93</v>
      </c>
      <c r="E23" s="164" t="s">
        <v>104</v>
      </c>
      <c r="F23" s="168">
        <v>3224.5</v>
      </c>
    </row>
    <row r="24" spans="1:6" ht="18" customHeight="1">
      <c r="A24" s="166">
        <v>17</v>
      </c>
      <c r="B24" s="162">
        <v>45210</v>
      </c>
      <c r="C24" s="163">
        <v>20030</v>
      </c>
      <c r="D24" s="163" t="s">
        <v>90</v>
      </c>
      <c r="E24" s="164" t="s">
        <v>103</v>
      </c>
      <c r="F24" s="168">
        <v>3600</v>
      </c>
    </row>
    <row r="25" spans="1:6" ht="18" customHeight="1">
      <c r="A25" s="166">
        <v>18</v>
      </c>
      <c r="B25" s="162">
        <v>45210</v>
      </c>
      <c r="C25" s="163">
        <v>20031</v>
      </c>
      <c r="D25" s="163" t="s">
        <v>93</v>
      </c>
      <c r="E25" s="164" t="s">
        <v>103</v>
      </c>
      <c r="F25" s="168">
        <v>500</v>
      </c>
    </row>
    <row r="26" spans="1:6" ht="18" customHeight="1">
      <c r="A26" s="166">
        <v>19</v>
      </c>
      <c r="B26" s="162">
        <v>45210</v>
      </c>
      <c r="C26" s="163">
        <v>20032</v>
      </c>
      <c r="D26" s="163" t="s">
        <v>93</v>
      </c>
      <c r="E26" s="164" t="s">
        <v>103</v>
      </c>
      <c r="F26" s="168">
        <v>500</v>
      </c>
    </row>
    <row r="27" spans="1:6" ht="18" customHeight="1">
      <c r="A27" s="166">
        <v>20</v>
      </c>
      <c r="B27" s="162">
        <v>45210</v>
      </c>
      <c r="C27" s="163">
        <v>20033</v>
      </c>
      <c r="D27" s="163" t="s">
        <v>90</v>
      </c>
      <c r="E27" s="164" t="s">
        <v>103</v>
      </c>
      <c r="F27" s="168">
        <v>3650</v>
      </c>
    </row>
    <row r="28" spans="1:6" ht="18" customHeight="1">
      <c r="A28" s="166">
        <v>21</v>
      </c>
      <c r="B28" s="162">
        <v>45210</v>
      </c>
      <c r="C28" s="163">
        <v>20034</v>
      </c>
      <c r="D28" s="163" t="s">
        <v>93</v>
      </c>
      <c r="E28" s="164" t="s">
        <v>103</v>
      </c>
      <c r="F28" s="168">
        <v>2800</v>
      </c>
    </row>
    <row r="29" spans="1:6" ht="18" customHeight="1">
      <c r="A29" s="166">
        <v>22</v>
      </c>
      <c r="B29" s="162">
        <v>45210</v>
      </c>
      <c r="C29" s="163">
        <v>20035</v>
      </c>
      <c r="D29" s="163" t="s">
        <v>93</v>
      </c>
      <c r="E29" s="164" t="s">
        <v>102</v>
      </c>
      <c r="F29" s="168">
        <v>940</v>
      </c>
    </row>
    <row r="30" spans="1:6" ht="18" customHeight="1">
      <c r="A30" s="166">
        <v>23</v>
      </c>
      <c r="B30" s="162">
        <v>45210</v>
      </c>
      <c r="C30" s="163">
        <v>20036</v>
      </c>
      <c r="D30" s="163" t="s">
        <v>93</v>
      </c>
      <c r="E30" s="164" t="s">
        <v>103</v>
      </c>
      <c r="F30" s="168">
        <v>2142</v>
      </c>
    </row>
    <row r="31" spans="1:6" ht="18" customHeight="1">
      <c r="A31" s="166">
        <v>24</v>
      </c>
      <c r="B31" s="162">
        <v>45210</v>
      </c>
      <c r="C31" s="163">
        <v>20037</v>
      </c>
      <c r="D31" s="163" t="s">
        <v>93</v>
      </c>
      <c r="E31" s="164" t="s">
        <v>103</v>
      </c>
      <c r="F31" s="168">
        <v>4650</v>
      </c>
    </row>
    <row r="32" spans="1:6" ht="18" customHeight="1">
      <c r="A32" s="166">
        <v>25</v>
      </c>
      <c r="B32" s="162">
        <v>45210</v>
      </c>
      <c r="C32" s="163">
        <v>20038</v>
      </c>
      <c r="D32" s="163" t="s">
        <v>90</v>
      </c>
      <c r="E32" s="164" t="s">
        <v>103</v>
      </c>
      <c r="F32" s="168">
        <v>5358</v>
      </c>
    </row>
    <row r="33" spans="1:6" ht="18" customHeight="1">
      <c r="A33" s="166">
        <v>26</v>
      </c>
      <c r="B33" s="162">
        <v>45210</v>
      </c>
      <c r="C33" s="163">
        <v>20039</v>
      </c>
      <c r="D33" s="163" t="s">
        <v>90</v>
      </c>
      <c r="E33" s="164" t="s">
        <v>103</v>
      </c>
      <c r="F33" s="168">
        <v>9520</v>
      </c>
    </row>
    <row r="34" spans="1:6" ht="18" customHeight="1">
      <c r="A34" s="166">
        <v>27</v>
      </c>
      <c r="B34" s="162">
        <v>45210</v>
      </c>
      <c r="C34" s="163">
        <v>20040</v>
      </c>
      <c r="D34" s="163" t="s">
        <v>93</v>
      </c>
      <c r="E34" s="164" t="s">
        <v>103</v>
      </c>
      <c r="F34" s="168">
        <v>1855</v>
      </c>
    </row>
    <row r="35" spans="1:6" ht="18" customHeight="1">
      <c r="A35" s="166">
        <v>28</v>
      </c>
      <c r="B35" s="162">
        <v>45210</v>
      </c>
      <c r="C35" s="163">
        <v>20041</v>
      </c>
      <c r="D35" s="163" t="s">
        <v>93</v>
      </c>
      <c r="E35" s="164" t="s">
        <v>105</v>
      </c>
      <c r="F35" s="168">
        <v>1877</v>
      </c>
    </row>
    <row r="36" spans="1:6" ht="18" customHeight="1">
      <c r="A36" s="166">
        <v>29</v>
      </c>
      <c r="B36" s="162">
        <v>45210</v>
      </c>
      <c r="C36" s="163">
        <v>20042</v>
      </c>
      <c r="D36" s="163" t="s">
        <v>90</v>
      </c>
      <c r="E36" s="164" t="s">
        <v>103</v>
      </c>
      <c r="F36" s="168">
        <v>8825.45</v>
      </c>
    </row>
    <row r="37" spans="1:6" ht="18" customHeight="1">
      <c r="A37" s="166">
        <v>30</v>
      </c>
      <c r="B37" s="162">
        <v>45210</v>
      </c>
      <c r="C37" s="163">
        <v>20043</v>
      </c>
      <c r="D37" s="163" t="s">
        <v>93</v>
      </c>
      <c r="E37" s="164" t="s">
        <v>103</v>
      </c>
      <c r="F37" s="168">
        <v>200</v>
      </c>
    </row>
    <row r="38" spans="1:6" ht="18" customHeight="1">
      <c r="A38" s="166">
        <v>31</v>
      </c>
      <c r="B38" s="162">
        <v>45211</v>
      </c>
      <c r="C38" s="163">
        <v>20065</v>
      </c>
      <c r="D38" s="163" t="s">
        <v>93</v>
      </c>
      <c r="E38" s="164" t="s">
        <v>103</v>
      </c>
      <c r="F38" s="168">
        <v>2000</v>
      </c>
    </row>
    <row r="39" spans="1:6" ht="18" customHeight="1">
      <c r="A39" s="166">
        <v>32</v>
      </c>
      <c r="B39" s="162">
        <v>45211</v>
      </c>
      <c r="C39" s="163">
        <v>20067</v>
      </c>
      <c r="D39" s="163" t="s">
        <v>93</v>
      </c>
      <c r="E39" s="164" t="s">
        <v>103</v>
      </c>
      <c r="F39" s="168">
        <v>238</v>
      </c>
    </row>
    <row r="40" spans="1:6" ht="18" customHeight="1">
      <c r="A40" s="166">
        <v>33</v>
      </c>
      <c r="B40" s="162">
        <v>45211</v>
      </c>
      <c r="C40" s="163">
        <v>20069</v>
      </c>
      <c r="D40" s="163" t="s">
        <v>93</v>
      </c>
      <c r="E40" s="164" t="s">
        <v>103</v>
      </c>
      <c r="F40" s="168">
        <v>238</v>
      </c>
    </row>
    <row r="41" spans="1:6" ht="18" customHeight="1">
      <c r="A41" s="166">
        <v>34</v>
      </c>
      <c r="B41" s="162">
        <v>45211</v>
      </c>
      <c r="C41" s="163">
        <v>20071</v>
      </c>
      <c r="D41" s="163" t="s">
        <v>93</v>
      </c>
      <c r="E41" s="164" t="s">
        <v>103</v>
      </c>
      <c r="F41" s="168">
        <v>113</v>
      </c>
    </row>
    <row r="42" spans="1:6" ht="18" customHeight="1">
      <c r="A42" s="166">
        <v>35</v>
      </c>
      <c r="B42" s="162">
        <v>45211</v>
      </c>
      <c r="C42" s="163">
        <v>20073</v>
      </c>
      <c r="D42" s="163" t="s">
        <v>93</v>
      </c>
      <c r="E42" s="164" t="s">
        <v>102</v>
      </c>
      <c r="F42" s="168">
        <v>700</v>
      </c>
    </row>
    <row r="43" spans="1:6" ht="18" customHeight="1">
      <c r="A43" s="166">
        <v>36</v>
      </c>
      <c r="B43" s="162">
        <v>45211</v>
      </c>
      <c r="C43" s="163">
        <v>20075</v>
      </c>
      <c r="D43" s="163" t="s">
        <v>93</v>
      </c>
      <c r="E43" s="164" t="s">
        <v>103</v>
      </c>
      <c r="F43" s="168">
        <v>2000</v>
      </c>
    </row>
    <row r="44" spans="1:6" ht="18" customHeight="1">
      <c r="A44" s="166">
        <v>37</v>
      </c>
      <c r="B44" s="162">
        <v>45211</v>
      </c>
      <c r="C44" s="163">
        <v>20077</v>
      </c>
      <c r="D44" s="163" t="s">
        <v>93</v>
      </c>
      <c r="E44" s="164" t="s">
        <v>103</v>
      </c>
      <c r="F44" s="168">
        <v>200</v>
      </c>
    </row>
    <row r="45" spans="1:6" ht="18" customHeight="1">
      <c r="A45" s="166">
        <v>38</v>
      </c>
      <c r="B45" s="162">
        <v>45211</v>
      </c>
      <c r="C45" s="163">
        <v>20082</v>
      </c>
      <c r="D45" s="163" t="s">
        <v>94</v>
      </c>
      <c r="E45" s="164" t="s">
        <v>106</v>
      </c>
      <c r="F45" s="168">
        <v>200</v>
      </c>
    </row>
    <row r="46" spans="1:6" ht="18" customHeight="1">
      <c r="A46" s="166">
        <v>39</v>
      </c>
      <c r="B46" s="162">
        <v>45211</v>
      </c>
      <c r="C46" s="163">
        <v>20091</v>
      </c>
      <c r="D46" s="163" t="s">
        <v>94</v>
      </c>
      <c r="E46" s="164" t="s">
        <v>106</v>
      </c>
      <c r="F46" s="168">
        <v>300</v>
      </c>
    </row>
    <row r="47" spans="1:6" ht="18" customHeight="1">
      <c r="A47" s="166">
        <v>40</v>
      </c>
      <c r="B47" s="162">
        <v>45211</v>
      </c>
      <c r="C47" s="163">
        <v>20090</v>
      </c>
      <c r="D47" s="163" t="s">
        <v>94</v>
      </c>
      <c r="E47" s="164" t="s">
        <v>106</v>
      </c>
      <c r="F47" s="168">
        <v>100</v>
      </c>
    </row>
    <row r="48" spans="1:6" ht="18" customHeight="1">
      <c r="A48" s="166">
        <v>41</v>
      </c>
      <c r="B48" s="162">
        <v>45211</v>
      </c>
      <c r="C48" s="163">
        <v>20089</v>
      </c>
      <c r="D48" s="163" t="s">
        <v>94</v>
      </c>
      <c r="E48" s="164" t="s">
        <v>106</v>
      </c>
      <c r="F48" s="168">
        <v>100</v>
      </c>
    </row>
    <row r="49" spans="1:6" ht="18" customHeight="1">
      <c r="A49" s="166">
        <v>42</v>
      </c>
      <c r="B49" s="162">
        <v>45211</v>
      </c>
      <c r="C49" s="163">
        <v>20088</v>
      </c>
      <c r="D49" s="163" t="s">
        <v>94</v>
      </c>
      <c r="E49" s="164" t="s">
        <v>106</v>
      </c>
      <c r="F49" s="168">
        <v>450</v>
      </c>
    </row>
    <row r="50" spans="1:6" ht="18" customHeight="1">
      <c r="A50" s="166">
        <v>43</v>
      </c>
      <c r="B50" s="162">
        <v>45211</v>
      </c>
      <c r="C50" s="163">
        <v>20087</v>
      </c>
      <c r="D50" s="163" t="s">
        <v>94</v>
      </c>
      <c r="E50" s="164" t="s">
        <v>106</v>
      </c>
      <c r="F50" s="168">
        <v>50</v>
      </c>
    </row>
    <row r="51" spans="1:6" ht="18" customHeight="1">
      <c r="A51" s="166">
        <v>44</v>
      </c>
      <c r="B51" s="162">
        <v>45211</v>
      </c>
      <c r="C51" s="163">
        <v>20086</v>
      </c>
      <c r="D51" s="163" t="s">
        <v>94</v>
      </c>
      <c r="E51" s="164" t="s">
        <v>106</v>
      </c>
      <c r="F51" s="168">
        <v>500</v>
      </c>
    </row>
    <row r="52" spans="1:6" ht="18" customHeight="1">
      <c r="A52" s="166">
        <v>45</v>
      </c>
      <c r="B52" s="162">
        <v>45211</v>
      </c>
      <c r="C52" s="163">
        <v>20085</v>
      </c>
      <c r="D52" s="163" t="s">
        <v>94</v>
      </c>
      <c r="E52" s="164" t="s">
        <v>106</v>
      </c>
      <c r="F52" s="168">
        <v>500</v>
      </c>
    </row>
    <row r="53" spans="1:6" ht="18" customHeight="1">
      <c r="A53" s="166">
        <v>46</v>
      </c>
      <c r="B53" s="162">
        <v>45211</v>
      </c>
      <c r="C53" s="163">
        <v>20084</v>
      </c>
      <c r="D53" s="163" t="s">
        <v>94</v>
      </c>
      <c r="E53" s="164" t="s">
        <v>106</v>
      </c>
      <c r="F53" s="168">
        <v>200</v>
      </c>
    </row>
    <row r="54" spans="1:6" ht="18" customHeight="1">
      <c r="A54" s="166">
        <v>47</v>
      </c>
      <c r="B54" s="162">
        <v>45211</v>
      </c>
      <c r="C54" s="163">
        <v>20083</v>
      </c>
      <c r="D54" s="163" t="s">
        <v>94</v>
      </c>
      <c r="E54" s="164" t="s">
        <v>106</v>
      </c>
      <c r="F54" s="168">
        <v>200</v>
      </c>
    </row>
    <row r="55" spans="1:6" ht="18" customHeight="1">
      <c r="A55" s="166">
        <v>48</v>
      </c>
      <c r="B55" s="162">
        <v>45211</v>
      </c>
      <c r="C55" s="163">
        <v>20121</v>
      </c>
      <c r="D55" s="163" t="s">
        <v>93</v>
      </c>
      <c r="E55" s="164" t="s">
        <v>103</v>
      </c>
      <c r="F55" s="168">
        <v>1000</v>
      </c>
    </row>
    <row r="56" spans="1:6" ht="18" customHeight="1">
      <c r="A56" s="166">
        <v>49</v>
      </c>
      <c r="B56" s="162">
        <v>45211</v>
      </c>
      <c r="C56" s="163">
        <v>20120</v>
      </c>
      <c r="D56" s="163" t="s">
        <v>93</v>
      </c>
      <c r="E56" s="164" t="s">
        <v>103</v>
      </c>
      <c r="F56" s="168">
        <v>1000</v>
      </c>
    </row>
    <row r="57" spans="1:6" ht="18" customHeight="1">
      <c r="A57" s="166">
        <v>50</v>
      </c>
      <c r="B57" s="162">
        <v>45211</v>
      </c>
      <c r="C57" s="163">
        <v>20119</v>
      </c>
      <c r="D57" s="163" t="s">
        <v>93</v>
      </c>
      <c r="E57" s="164" t="s">
        <v>103</v>
      </c>
      <c r="F57" s="168">
        <v>1000</v>
      </c>
    </row>
    <row r="58" spans="1:6" ht="18" customHeight="1">
      <c r="A58" s="166">
        <v>51</v>
      </c>
      <c r="B58" s="162">
        <v>45211</v>
      </c>
      <c r="C58" s="163">
        <v>20118</v>
      </c>
      <c r="D58" s="163" t="s">
        <v>93</v>
      </c>
      <c r="E58" s="164" t="s">
        <v>103</v>
      </c>
      <c r="F58" s="168">
        <v>1000</v>
      </c>
    </row>
    <row r="59" spans="1:6" ht="18" customHeight="1">
      <c r="A59" s="166">
        <v>52</v>
      </c>
      <c r="B59" s="162">
        <v>45211</v>
      </c>
      <c r="C59" s="163">
        <v>20117</v>
      </c>
      <c r="D59" s="163" t="s">
        <v>93</v>
      </c>
      <c r="E59" s="164" t="s">
        <v>103</v>
      </c>
      <c r="F59" s="168">
        <v>1000</v>
      </c>
    </row>
    <row r="60" spans="1:6" ht="18" customHeight="1">
      <c r="A60" s="166">
        <v>53</v>
      </c>
      <c r="B60" s="162">
        <v>45211</v>
      </c>
      <c r="C60" s="163">
        <v>20116</v>
      </c>
      <c r="D60" s="163" t="s">
        <v>93</v>
      </c>
      <c r="E60" s="164" t="s">
        <v>103</v>
      </c>
      <c r="F60" s="168">
        <v>113</v>
      </c>
    </row>
    <row r="61" spans="1:6" ht="18" customHeight="1">
      <c r="A61" s="166">
        <v>54</v>
      </c>
      <c r="B61" s="162">
        <v>45211</v>
      </c>
      <c r="C61" s="163">
        <v>20115</v>
      </c>
      <c r="D61" s="163" t="s">
        <v>93</v>
      </c>
      <c r="E61" s="164" t="s">
        <v>104</v>
      </c>
      <c r="F61" s="168">
        <v>2665.19</v>
      </c>
    </row>
    <row r="62" spans="1:6" ht="18" customHeight="1">
      <c r="A62" s="166">
        <v>55</v>
      </c>
      <c r="B62" s="162">
        <v>45211</v>
      </c>
      <c r="C62" s="163">
        <v>20099</v>
      </c>
      <c r="D62" s="163" t="s">
        <v>94</v>
      </c>
      <c r="E62" s="164" t="s">
        <v>106</v>
      </c>
      <c r="F62" s="168">
        <v>180</v>
      </c>
    </row>
    <row r="63" spans="1:6" ht="18" customHeight="1">
      <c r="A63" s="166">
        <v>56</v>
      </c>
      <c r="B63" s="162">
        <v>45211</v>
      </c>
      <c r="C63" s="163">
        <v>20098</v>
      </c>
      <c r="D63" s="163" t="s">
        <v>94</v>
      </c>
      <c r="E63" s="164" t="s">
        <v>106</v>
      </c>
      <c r="F63" s="168">
        <v>310</v>
      </c>
    </row>
    <row r="64" spans="1:6" ht="18" customHeight="1">
      <c r="A64" s="166">
        <v>57</v>
      </c>
      <c r="B64" s="162">
        <v>45211</v>
      </c>
      <c r="C64" s="163">
        <v>20097</v>
      </c>
      <c r="D64" s="163" t="s">
        <v>94</v>
      </c>
      <c r="E64" s="164" t="s">
        <v>106</v>
      </c>
      <c r="F64" s="168">
        <v>25</v>
      </c>
    </row>
    <row r="65" spans="1:6" ht="18" customHeight="1">
      <c r="A65" s="166">
        <v>58</v>
      </c>
      <c r="B65" s="162">
        <v>45211</v>
      </c>
      <c r="C65" s="163">
        <v>20096</v>
      </c>
      <c r="D65" s="163" t="s">
        <v>94</v>
      </c>
      <c r="E65" s="164" t="s">
        <v>106</v>
      </c>
      <c r="F65" s="168">
        <v>222</v>
      </c>
    </row>
    <row r="66" spans="1:6" ht="18" customHeight="1">
      <c r="A66" s="166">
        <v>59</v>
      </c>
      <c r="B66" s="162">
        <v>45211</v>
      </c>
      <c r="C66" s="163">
        <v>20095</v>
      </c>
      <c r="D66" s="163" t="s">
        <v>94</v>
      </c>
      <c r="E66" s="164" t="s">
        <v>106</v>
      </c>
      <c r="F66" s="168">
        <v>200</v>
      </c>
    </row>
    <row r="67" spans="1:6" ht="18" customHeight="1">
      <c r="A67" s="166">
        <v>60</v>
      </c>
      <c r="B67" s="162">
        <v>45211</v>
      </c>
      <c r="C67" s="163">
        <v>20094</v>
      </c>
      <c r="D67" s="163" t="s">
        <v>94</v>
      </c>
      <c r="E67" s="164" t="s">
        <v>106</v>
      </c>
      <c r="F67" s="168">
        <v>70</v>
      </c>
    </row>
    <row r="68" spans="1:6" ht="18" customHeight="1">
      <c r="A68" s="166">
        <v>61</v>
      </c>
      <c r="B68" s="162">
        <v>45211</v>
      </c>
      <c r="C68" s="163">
        <v>20093</v>
      </c>
      <c r="D68" s="163" t="s">
        <v>94</v>
      </c>
      <c r="E68" s="164" t="s">
        <v>106</v>
      </c>
      <c r="F68" s="168">
        <v>100</v>
      </c>
    </row>
    <row r="69" spans="1:6" ht="18" customHeight="1">
      <c r="A69" s="166">
        <v>62</v>
      </c>
      <c r="B69" s="162">
        <v>45211</v>
      </c>
      <c r="C69" s="163">
        <v>20092</v>
      </c>
      <c r="D69" s="163" t="s">
        <v>94</v>
      </c>
      <c r="E69" s="164" t="s">
        <v>106</v>
      </c>
      <c r="F69" s="168">
        <v>100</v>
      </c>
    </row>
    <row r="70" spans="1:6" ht="18" customHeight="1">
      <c r="A70" s="166">
        <v>63</v>
      </c>
      <c r="B70" s="162">
        <v>45211</v>
      </c>
      <c r="C70" s="163">
        <v>20078</v>
      </c>
      <c r="D70" s="163" t="s">
        <v>90</v>
      </c>
      <c r="E70" s="164" t="s">
        <v>105</v>
      </c>
      <c r="F70" s="168">
        <v>1852</v>
      </c>
    </row>
    <row r="71" spans="1:6" ht="18" customHeight="1">
      <c r="A71" s="166">
        <v>64</v>
      </c>
      <c r="B71" s="162">
        <v>45211</v>
      </c>
      <c r="C71" s="163">
        <v>20076</v>
      </c>
      <c r="D71" s="163" t="s">
        <v>93</v>
      </c>
      <c r="E71" s="164" t="s">
        <v>103</v>
      </c>
      <c r="F71" s="168">
        <v>113</v>
      </c>
    </row>
    <row r="72" spans="1:6" ht="18" customHeight="1">
      <c r="A72" s="166">
        <v>65</v>
      </c>
      <c r="B72" s="162">
        <v>45211</v>
      </c>
      <c r="C72" s="163">
        <v>20074</v>
      </c>
      <c r="D72" s="163" t="s">
        <v>93</v>
      </c>
      <c r="E72" s="164" t="s">
        <v>103</v>
      </c>
      <c r="F72" s="168">
        <v>2000</v>
      </c>
    </row>
    <row r="73" spans="1:6" ht="18" customHeight="1">
      <c r="A73" s="166">
        <v>66</v>
      </c>
      <c r="B73" s="162">
        <v>45211</v>
      </c>
      <c r="C73" s="163">
        <v>20072</v>
      </c>
      <c r="D73" s="163" t="s">
        <v>93</v>
      </c>
      <c r="E73" s="164" t="s">
        <v>103</v>
      </c>
      <c r="F73" s="168">
        <v>50</v>
      </c>
    </row>
    <row r="74" spans="1:6" ht="18" customHeight="1">
      <c r="A74" s="166">
        <v>67</v>
      </c>
      <c r="B74" s="162">
        <v>45211</v>
      </c>
      <c r="C74" s="163">
        <v>20070</v>
      </c>
      <c r="D74" s="163" t="s">
        <v>93</v>
      </c>
      <c r="E74" s="164" t="s">
        <v>103</v>
      </c>
      <c r="F74" s="168">
        <v>113</v>
      </c>
    </row>
    <row r="75" spans="1:6" ht="18" customHeight="1">
      <c r="A75" s="166">
        <v>68</v>
      </c>
      <c r="B75" s="162">
        <v>45211</v>
      </c>
      <c r="C75" s="163">
        <v>20068</v>
      </c>
      <c r="D75" s="163" t="s">
        <v>93</v>
      </c>
      <c r="E75" s="164" t="s">
        <v>103</v>
      </c>
      <c r="F75" s="168">
        <v>113</v>
      </c>
    </row>
    <row r="76" spans="1:6" ht="18" customHeight="1">
      <c r="A76" s="166">
        <v>69</v>
      </c>
      <c r="B76" s="162">
        <v>45211</v>
      </c>
      <c r="C76" s="163">
        <v>20066</v>
      </c>
      <c r="D76" s="163" t="s">
        <v>90</v>
      </c>
      <c r="E76" s="164" t="s">
        <v>103</v>
      </c>
      <c r="F76" s="168">
        <v>8100</v>
      </c>
    </row>
    <row r="77" spans="1:6" ht="18" customHeight="1">
      <c r="A77" s="166">
        <v>70</v>
      </c>
      <c r="B77" s="162">
        <v>45212</v>
      </c>
      <c r="C77" s="163">
        <v>20141</v>
      </c>
      <c r="D77" s="163" t="s">
        <v>90</v>
      </c>
      <c r="E77" s="164" t="s">
        <v>103</v>
      </c>
      <c r="F77" s="168">
        <v>12596.78</v>
      </c>
    </row>
    <row r="78" spans="1:6" ht="18" customHeight="1">
      <c r="A78" s="166">
        <v>71</v>
      </c>
      <c r="B78" s="162">
        <v>45212</v>
      </c>
      <c r="C78" s="163">
        <v>20142</v>
      </c>
      <c r="D78" s="163" t="s">
        <v>90</v>
      </c>
      <c r="E78" s="164" t="s">
        <v>104</v>
      </c>
      <c r="F78" s="168">
        <v>241828</v>
      </c>
    </row>
    <row r="79" spans="1:6" ht="25.5">
      <c r="A79" s="166">
        <v>72</v>
      </c>
      <c r="B79" s="162">
        <v>45212</v>
      </c>
      <c r="C79" s="163">
        <v>20144</v>
      </c>
      <c r="D79" s="163" t="s">
        <v>96</v>
      </c>
      <c r="E79" s="164" t="s">
        <v>98</v>
      </c>
      <c r="F79" s="168">
        <v>30481</v>
      </c>
    </row>
    <row r="80" spans="1:6" ht="25.5">
      <c r="A80" s="166">
        <v>73</v>
      </c>
      <c r="B80" s="162">
        <v>45212</v>
      </c>
      <c r="C80" s="163">
        <v>20146</v>
      </c>
      <c r="D80" s="163" t="s">
        <v>96</v>
      </c>
      <c r="E80" s="164" t="s">
        <v>98</v>
      </c>
      <c r="F80" s="168">
        <v>4603.28</v>
      </c>
    </row>
    <row r="81" spans="1:6" ht="25.5">
      <c r="A81" s="166">
        <v>74</v>
      </c>
      <c r="B81" s="162">
        <v>45212</v>
      </c>
      <c r="C81" s="163">
        <v>20148</v>
      </c>
      <c r="D81" s="163" t="s">
        <v>96</v>
      </c>
      <c r="E81" s="164" t="s">
        <v>98</v>
      </c>
      <c r="F81" s="168">
        <v>9645.16</v>
      </c>
    </row>
    <row r="82" spans="1:6" ht="25.5">
      <c r="A82" s="166">
        <v>75</v>
      </c>
      <c r="B82" s="162">
        <v>45212</v>
      </c>
      <c r="C82" s="163">
        <v>20150</v>
      </c>
      <c r="D82" s="163" t="s">
        <v>94</v>
      </c>
      <c r="E82" s="164" t="s">
        <v>95</v>
      </c>
      <c r="F82" s="168">
        <v>102919</v>
      </c>
    </row>
    <row r="83" spans="1:6" ht="25.5">
      <c r="A83" s="166">
        <v>76</v>
      </c>
      <c r="B83" s="162">
        <v>45212</v>
      </c>
      <c r="C83" s="163">
        <v>20152</v>
      </c>
      <c r="D83" s="163" t="s">
        <v>94</v>
      </c>
      <c r="E83" s="164" t="s">
        <v>95</v>
      </c>
      <c r="F83" s="168">
        <v>82198</v>
      </c>
    </row>
    <row r="84" spans="1:6" ht="12.75">
      <c r="A84" s="166">
        <v>77</v>
      </c>
      <c r="B84" s="162">
        <v>45212</v>
      </c>
      <c r="C84" s="163">
        <v>20151</v>
      </c>
      <c r="D84" s="163" t="s">
        <v>90</v>
      </c>
      <c r="E84" s="164" t="s">
        <v>107</v>
      </c>
      <c r="F84" s="168">
        <v>32160.84</v>
      </c>
    </row>
    <row r="85" spans="1:6" ht="25.5">
      <c r="A85" s="166">
        <v>78</v>
      </c>
      <c r="B85" s="162">
        <v>45212</v>
      </c>
      <c r="C85" s="163">
        <v>20149</v>
      </c>
      <c r="D85" s="163" t="s">
        <v>94</v>
      </c>
      <c r="E85" s="164" t="s">
        <v>95</v>
      </c>
      <c r="F85" s="168">
        <v>282480</v>
      </c>
    </row>
    <row r="86" spans="1:6" ht="25.5">
      <c r="A86" s="166">
        <v>79</v>
      </c>
      <c r="B86" s="162">
        <v>45212</v>
      </c>
      <c r="C86" s="163">
        <v>20147</v>
      </c>
      <c r="D86" s="163" t="s">
        <v>96</v>
      </c>
      <c r="E86" s="164" t="s">
        <v>97</v>
      </c>
      <c r="F86" s="168">
        <v>1486736.09</v>
      </c>
    </row>
    <row r="87" spans="1:6" ht="25.5">
      <c r="A87" s="166">
        <v>80</v>
      </c>
      <c r="B87" s="162">
        <v>45212</v>
      </c>
      <c r="C87" s="163">
        <v>20145</v>
      </c>
      <c r="D87" s="163" t="s">
        <v>96</v>
      </c>
      <c r="E87" s="164" t="s">
        <v>97</v>
      </c>
      <c r="F87" s="168">
        <v>541676.72</v>
      </c>
    </row>
    <row r="88" spans="1:6" ht="26.25" thickBot="1">
      <c r="A88" s="176">
        <v>81</v>
      </c>
      <c r="B88" s="177">
        <v>45212</v>
      </c>
      <c r="C88" s="178">
        <v>20143</v>
      </c>
      <c r="D88" s="178" t="s">
        <v>96</v>
      </c>
      <c r="E88" s="179" t="s">
        <v>97</v>
      </c>
      <c r="F88" s="180">
        <v>432618.76</v>
      </c>
    </row>
    <row r="89" spans="1:6" ht="18" customHeight="1" thickBot="1">
      <c r="A89" s="181"/>
      <c r="B89" s="182"/>
      <c r="C89" s="183"/>
      <c r="D89" s="184"/>
      <c r="E89" s="184" t="s">
        <v>5</v>
      </c>
      <c r="F89" s="185">
        <f>SUM(F8:F88)</f>
        <v>4485982.12</v>
      </c>
    </row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56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56"/>
    </row>
    <row r="254" ht="18" customHeight="1">
      <c r="I254" s="156"/>
    </row>
    <row r="255" ht="18" customHeight="1">
      <c r="I255" s="156"/>
    </row>
    <row r="256" ht="18" customHeight="1">
      <c r="I256" s="156"/>
    </row>
    <row r="257" ht="18" customHeight="1">
      <c r="I257" s="156"/>
    </row>
    <row r="258" ht="18" customHeight="1">
      <c r="I258" s="156"/>
    </row>
    <row r="259" ht="18" customHeight="1">
      <c r="I259" s="156"/>
    </row>
    <row r="260" ht="18" customHeight="1">
      <c r="I260" s="156"/>
    </row>
    <row r="261" ht="18" customHeight="1">
      <c r="I261" s="156"/>
    </row>
    <row r="262" ht="18" customHeight="1">
      <c r="I262" s="156"/>
    </row>
    <row r="263" ht="18" customHeight="1">
      <c r="I263" s="156"/>
    </row>
    <row r="264" ht="18" customHeight="1">
      <c r="I264" s="156"/>
    </row>
    <row r="265" ht="18" customHeight="1">
      <c r="I265" s="156"/>
    </row>
    <row r="266" ht="18" customHeight="1">
      <c r="I266" s="156"/>
    </row>
    <row r="267" ht="18" customHeight="1">
      <c r="I267" s="156"/>
    </row>
    <row r="268" ht="18" customHeight="1">
      <c r="I268" s="156"/>
    </row>
    <row r="269" ht="18" customHeight="1">
      <c r="I269" s="156"/>
    </row>
    <row r="270" ht="18" customHeight="1">
      <c r="I270" s="156"/>
    </row>
    <row r="271" ht="18" customHeight="1">
      <c r="I271" s="156"/>
    </row>
    <row r="272" ht="18" customHeight="1">
      <c r="I272" s="156"/>
    </row>
    <row r="273" ht="18" customHeight="1">
      <c r="I273" s="156"/>
    </row>
    <row r="274" ht="18" customHeight="1">
      <c r="I274" s="156"/>
    </row>
    <row r="275" ht="18" customHeight="1">
      <c r="I275" s="156"/>
    </row>
    <row r="276" ht="18" customHeight="1">
      <c r="I276" s="156"/>
    </row>
    <row r="277" ht="18" customHeight="1">
      <c r="I277" s="156"/>
    </row>
    <row r="278" ht="18" customHeight="1">
      <c r="I278" s="156"/>
    </row>
    <row r="279" ht="18" customHeight="1">
      <c r="I279" s="156"/>
    </row>
    <row r="280" ht="18" customHeight="1">
      <c r="I280" s="156"/>
    </row>
    <row r="281" ht="18" customHeight="1">
      <c r="I281" s="156"/>
    </row>
    <row r="282" ht="18" customHeight="1">
      <c r="I282" s="156"/>
    </row>
    <row r="283" ht="18" customHeight="1">
      <c r="I283" s="156"/>
    </row>
    <row r="284" ht="18" customHeight="1">
      <c r="I284" s="156"/>
    </row>
    <row r="285" ht="18" customHeight="1">
      <c r="I285" s="156"/>
    </row>
    <row r="286" ht="18" customHeight="1">
      <c r="I286" s="156"/>
    </row>
    <row r="287" ht="18" customHeight="1">
      <c r="I287" s="156"/>
    </row>
    <row r="288" ht="18" customHeight="1">
      <c r="I288" s="156"/>
    </row>
    <row r="289" ht="18" customHeight="1">
      <c r="I289" s="156"/>
    </row>
    <row r="290" ht="18" customHeight="1">
      <c r="I290" s="156"/>
    </row>
    <row r="291" ht="18" customHeight="1">
      <c r="I291" s="156"/>
    </row>
    <row r="292" ht="18" customHeight="1">
      <c r="I292" s="156"/>
    </row>
    <row r="293" ht="18" customHeight="1">
      <c r="I293" s="156"/>
    </row>
    <row r="294" ht="18" customHeight="1">
      <c r="I294" s="156"/>
    </row>
    <row r="295" ht="18" customHeight="1">
      <c r="I295" s="156"/>
    </row>
    <row r="296" ht="18" customHeight="1">
      <c r="I296" s="156"/>
    </row>
    <row r="297" ht="18" customHeight="1">
      <c r="I297" s="156"/>
    </row>
    <row r="298" ht="18" customHeight="1">
      <c r="I298" s="156"/>
    </row>
    <row r="299" ht="18" customHeight="1">
      <c r="I299" s="156"/>
    </row>
    <row r="300" ht="18" customHeight="1">
      <c r="I300" s="156"/>
    </row>
    <row r="301" ht="18" customHeight="1">
      <c r="I301" s="156"/>
    </row>
    <row r="302" ht="18" customHeight="1">
      <c r="I302" s="156"/>
    </row>
    <row r="303" ht="18" customHeight="1">
      <c r="I303" s="156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L13" sqref="L13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4.7109375" style="9" customWidth="1"/>
    <col min="5" max="5" width="39.421875" style="9" customWidth="1"/>
    <col min="6" max="6" width="15.00390625" style="9" customWidth="1"/>
    <col min="7" max="16384" width="10.421875" style="9" customWidth="1"/>
  </cols>
  <sheetData>
    <row r="1" spans="1:6" ht="12.75">
      <c r="A1" s="10" t="s">
        <v>31</v>
      </c>
      <c r="B1" s="5"/>
      <c r="C1" s="6"/>
      <c r="D1" s="6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0" t="s">
        <v>19</v>
      </c>
      <c r="B3" s="6"/>
      <c r="C3" s="5"/>
      <c r="D3" s="6"/>
      <c r="E3" s="7"/>
      <c r="F3" s="5"/>
    </row>
    <row r="4" spans="1:6" ht="12.75">
      <c r="A4" s="10" t="s">
        <v>24</v>
      </c>
      <c r="B4" s="6"/>
      <c r="C4" s="5"/>
      <c r="D4" s="6"/>
      <c r="E4" s="5"/>
      <c r="F4" s="6"/>
    </row>
    <row r="5" spans="1:6" ht="12.75">
      <c r="A5" s="5"/>
      <c r="B5" s="6"/>
      <c r="C5" s="5"/>
      <c r="D5" s="5"/>
      <c r="E5" s="5"/>
      <c r="F5" s="5"/>
    </row>
    <row r="6" spans="1:6" ht="12.75">
      <c r="A6" s="5"/>
      <c r="B6" s="8"/>
      <c r="C6" s="23" t="s">
        <v>26</v>
      </c>
      <c r="D6" s="27" t="str">
        <f>personal!E6</f>
        <v>9-13 octombrie 2023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38" t="s">
        <v>7</v>
      </c>
      <c r="B8" s="39" t="s">
        <v>8</v>
      </c>
      <c r="C8" s="40" t="s">
        <v>9</v>
      </c>
      <c r="D8" s="39" t="s">
        <v>21</v>
      </c>
      <c r="E8" s="39" t="s">
        <v>22</v>
      </c>
      <c r="F8" s="43" t="s">
        <v>23</v>
      </c>
    </row>
    <row r="9" spans="1:6" ht="14.25">
      <c r="A9" s="187">
        <v>1</v>
      </c>
      <c r="B9" s="76" t="s">
        <v>89</v>
      </c>
      <c r="C9" s="76">
        <v>970</v>
      </c>
      <c r="D9" s="75" t="s">
        <v>90</v>
      </c>
      <c r="E9" s="77" t="s">
        <v>91</v>
      </c>
      <c r="F9" s="188">
        <v>41081.73</v>
      </c>
    </row>
    <row r="10" spans="1:6" ht="14.25">
      <c r="A10" s="187">
        <v>2</v>
      </c>
      <c r="B10" s="76" t="s">
        <v>82</v>
      </c>
      <c r="C10" s="76">
        <v>20023</v>
      </c>
      <c r="D10" s="75" t="s">
        <v>90</v>
      </c>
      <c r="E10" s="77" t="s">
        <v>92</v>
      </c>
      <c r="F10" s="188">
        <v>13407.12</v>
      </c>
    </row>
    <row r="11" spans="1:6" ht="14.25">
      <c r="A11" s="187">
        <v>3</v>
      </c>
      <c r="B11" s="76" t="s">
        <v>86</v>
      </c>
      <c r="C11" s="76">
        <v>20079</v>
      </c>
      <c r="D11" s="75" t="s">
        <v>93</v>
      </c>
      <c r="E11" s="77" t="s">
        <v>92</v>
      </c>
      <c r="F11" s="188">
        <v>14897.4</v>
      </c>
    </row>
    <row r="12" spans="1:6" ht="15" thickBot="1">
      <c r="A12" s="44"/>
      <c r="B12" s="45"/>
      <c r="C12" s="46"/>
      <c r="D12" s="46"/>
      <c r="E12" s="47"/>
      <c r="F12" s="48"/>
    </row>
    <row r="13" spans="1:6" ht="15.75" thickBot="1">
      <c r="A13" s="41" t="s">
        <v>5</v>
      </c>
      <c r="B13" s="42"/>
      <c r="C13" s="42"/>
      <c r="D13" s="42"/>
      <c r="E13" s="42"/>
      <c r="F13" s="186">
        <f>SUM(F9:F12)</f>
        <v>69386.25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2023-10-19T06:49:03Z</cp:lastPrinted>
  <dcterms:created xsi:type="dcterms:W3CDTF">2016-01-19T13:06:09Z</dcterms:created>
  <dcterms:modified xsi:type="dcterms:W3CDTF">2023-10-19T06:49:39Z</dcterms:modified>
  <cp:category/>
  <cp:version/>
  <cp:contentType/>
  <cp:contentStatus/>
</cp:coreProperties>
</file>