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0995" windowHeight="10125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<sst xmlns="http://schemas.openxmlformats.org/spreadsheetml/2006/main" count="126" uniqueCount="39">
  <si>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</si>
  <si>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</si>
  <si>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</si>
  <si>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</si>
  <si>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</si>
  <si>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</si>
  <si>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</si>
  <si>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</si>
  <si>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</si>
  <si>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</si>
  <si>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</si>
  <si>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</si>
  <si>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</si>
  <si>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Ian 
2020</t>
  </si>
  <si>
    <t>Febr
2020</t>
  </si>
  <si>
    <t>Mart
2020</t>
  </si>
  <si>
    <t>Apr
2020</t>
  </si>
  <si>
    <t>Mai
2020</t>
  </si>
  <si>
    <t>Iunie
2020</t>
  </si>
  <si>
    <t>Iulie
2020</t>
  </si>
  <si>
    <t>Aug
2020</t>
  </si>
  <si>
    <t>Sept
2020</t>
  </si>
  <si>
    <t>Oct
2020</t>
  </si>
  <si>
    <t>Nov
2020</t>
  </si>
  <si>
    <t>Dec
2020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</si>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</sst>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0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/>
    </xf>
    <xf numFmtId="172" fontId="36" fillId="0" borderId="18" xfId="0" applyNumberFormat="1" applyFont="1" applyFill="1" applyBorder="1" applyAlignment="1">
      <alignment horizontal="right" wrapText="1"/>
    </xf>
    <xf numFmtId="172" fontId="36" fillId="0" borderId="22" xfId="0" applyNumberFormat="1" applyFont="1" applyFill="1" applyBorder="1" applyAlignment="1">
      <alignment horizontal="right" wrapText="1"/>
    </xf>
    <xf numFmtId="4" fontId="36" fillId="0" borderId="23" xfId="0" applyNumberFormat="1" applyFont="1" applyFill="1" applyBorder="1" applyAlignment="1">
      <alignment wrapText="1"/>
    </xf>
    <xf numFmtId="172" fontId="36" fillId="0" borderId="11" xfId="0" applyNumberFormat="1" applyFont="1" applyFill="1" applyBorder="1" applyAlignment="1">
      <alignment horizontal="right" wrapText="1"/>
    </xf>
    <xf numFmtId="172" fontId="36" fillId="0" borderId="12" xfId="0" applyNumberFormat="1" applyFont="1" applyFill="1" applyBorder="1" applyAlignment="1">
      <alignment horizontal="right" wrapText="1"/>
    </xf>
    <xf numFmtId="4" fontId="36" fillId="0" borderId="24" xfId="0" applyNumberFormat="1" applyFont="1" applyFill="1" applyBorder="1" applyAlignment="1">
      <alignment wrapText="1"/>
    </xf>
    <xf numFmtId="172" fontId="36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 horizontal="right" vertical="center"/>
    </xf>
    <xf numFmtId="172" fontId="36" fillId="0" borderId="26" xfId="0" applyNumberFormat="1" applyFont="1" applyFill="1" applyBorder="1" applyAlignment="1">
      <alignment horizontal="right" wrapText="1"/>
    </xf>
    <xf numFmtId="172" fontId="36" fillId="0" borderId="17" xfId="0" applyNumberFormat="1" applyFont="1" applyFill="1" applyBorder="1" applyAlignment="1">
      <alignment horizontal="right" wrapText="1"/>
    </xf>
    <xf numFmtId="172" fontId="36" fillId="0" borderId="19" xfId="0" applyNumberFormat="1" applyFont="1" applyFill="1" applyBorder="1" applyAlignment="1">
      <alignment horizontal="right" wrapText="1"/>
    </xf>
    <xf numFmtId="49" fontId="35" fillId="0" borderId="27" xfId="0" applyNumberFormat="1" applyFont="1" applyFill="1" applyBorder="1" applyAlignment="1">
      <alignment horizontal="center" vertical="center" wrapText="1"/>
    </xf>
    <xf numFmtId="172" fontId="20" fillId="0" borderId="28" xfId="0" applyNumberFormat="1" applyFont="1" applyFill="1" applyBorder="1" applyAlignment="1">
      <alignment horizontal="right" vertical="center"/>
    </xf>
    <xf numFmtId="4" fontId="20" fillId="0" borderId="28" xfId="0" applyNumberFormat="1" applyFont="1" applyFill="1" applyBorder="1" applyAlignment="1">
      <alignment horizontal="right" vertical="center"/>
    </xf>
    <xf numFmtId="172" fontId="0" fillId="0" borderId="28" xfId="0" applyNumberFormat="1" applyFont="1" applyFill="1" applyBorder="1" applyAlignment="1">
      <alignment/>
    </xf>
    <xf numFmtId="172" fontId="0" fillId="0" borderId="28" xfId="0" applyNumberFormat="1" applyFont="1" applyFill="1" applyBorder="1" applyAlignment="1">
      <alignment horizontal="right"/>
    </xf>
    <xf numFmtId="172" fontId="0" fillId="0" borderId="29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4" fontId="20" fillId="0" borderId="31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 horizontal="right"/>
    </xf>
    <xf numFmtId="172" fontId="20" fillId="0" borderId="31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/>
    </xf>
    <xf numFmtId="172" fontId="36" fillId="0" borderId="33" xfId="0" applyNumberFormat="1" applyFont="1" applyFill="1" applyBorder="1" applyAlignment="1">
      <alignment wrapText="1"/>
    </xf>
    <xf numFmtId="172" fontId="36" fillId="0" borderId="31" xfId="0" applyNumberFormat="1" applyFont="1" applyFill="1" applyBorder="1" applyAlignment="1">
      <alignment horizontal="right" wrapText="1"/>
    </xf>
    <xf numFmtId="172" fontId="36" fillId="0" borderId="32" xfId="0" applyNumberFormat="1" applyFont="1" applyFill="1" applyBorder="1" applyAlignment="1">
      <alignment horizontal="right" wrapText="1"/>
    </xf>
    <xf numFmtId="4" fontId="36" fillId="0" borderId="34" xfId="0" applyNumberFormat="1" applyFont="1" applyFill="1" applyBorder="1" applyAlignment="1">
      <alignment wrapText="1"/>
    </xf>
    <xf numFmtId="172" fontId="36" fillId="0" borderId="28" xfId="0" applyNumberFormat="1" applyFont="1" applyFill="1" applyBorder="1" applyAlignment="1">
      <alignment horizontal="right" wrapText="1"/>
    </xf>
    <xf numFmtId="172" fontId="36" fillId="0" borderId="29" xfId="0" applyNumberFormat="1" applyFont="1" applyFill="1" applyBorder="1" applyAlignment="1">
      <alignment horizontal="right" wrapText="1"/>
    </xf>
    <xf numFmtId="49" fontId="35" fillId="0" borderId="35" xfId="0" applyNumberFormat="1" applyFont="1" applyFill="1" applyBorder="1" applyAlignment="1">
      <alignment horizontal="center" vertical="center" wrapText="1"/>
    </xf>
    <xf numFmtId="172" fontId="20" fillId="0" borderId="36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172" fontId="20" fillId="0" borderId="37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172" fontId="20" fillId="0" borderId="18" xfId="0" applyNumberFormat="1" applyFont="1" applyFill="1" applyBorder="1" applyAlignment="1">
      <alignment horizontal="right" vertical="center"/>
    </xf>
    <xf numFmtId="172" fontId="0" fillId="0" borderId="22" xfId="0" applyNumberFormat="1" applyFont="1" applyFill="1" applyBorder="1" applyAlignment="1">
      <alignment/>
    </xf>
    <xf numFmtId="4" fontId="36" fillId="0" borderId="38" xfId="0" applyNumberFormat="1" applyFont="1" applyFill="1" applyBorder="1" applyAlignment="1">
      <alignment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N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E12" sqref="DE12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3" width="5.8515625" style="4" hidden="1" customWidth="1" outlineLevel="1"/>
    <col min="4" max="4" width="6.00390625" style="4" hidden="1" customWidth="1" outlineLevel="1"/>
    <col min="5" max="5" width="5.57421875" style="4" hidden="1" customWidth="1" outlineLevel="1" collapsed="1"/>
    <col min="6" max="6" width="5.57421875" style="4" hidden="1" customWidth="1" outlineLevel="1"/>
    <col min="7" max="7" width="5.8515625" style="4" hidden="1" customWidth="1" outlineLevel="1"/>
    <col min="8" max="8" width="5.57421875" style="4" hidden="1" customWidth="1" outlineLevel="1" collapsed="1"/>
    <col min="9" max="9" width="5.57421875" style="4" hidden="1" customWidth="1" outlineLevel="1"/>
    <col min="10" max="10" width="6.28125" style="4" hidden="1" customWidth="1" outlineLevel="1"/>
    <col min="11" max="11" width="6.28125" style="4" hidden="1" customWidth="1" outlineLevel="1" collapsed="1"/>
    <col min="12" max="13" width="6.28125" style="4" hidden="1" customWidth="1" outlineLevel="1"/>
    <col min="14" max="14" width="6.00390625" style="4" customWidth="1" collapsed="1"/>
    <col min="15" max="17" width="6.00390625" style="4" customWidth="1"/>
    <col min="18" max="25" width="6.00390625" style="4" hidden="1" customWidth="1" outlineLevel="1"/>
    <col min="26" max="26" width="5.57421875" style="1" hidden="1" customWidth="1" collapsed="1"/>
    <col min="27" max="27" width="8.28125" style="1" hidden="1" customWidth="1" outlineLevel="1"/>
    <col min="28" max="28" width="7.8515625" style="1" hidden="1" customWidth="1" outlineLevel="1"/>
    <col min="29" max="29" width="6.57421875" style="1" hidden="1" customWidth="1" outlineLevel="1" collapsed="1"/>
    <col min="30" max="31" width="6.57421875" style="1" hidden="1" customWidth="1" outlineLevel="1"/>
    <col min="32" max="32" width="6.57421875" style="1" hidden="1" customWidth="1" outlineLevel="1" collapsed="1"/>
    <col min="33" max="34" width="6.57421875" style="1" hidden="1" customWidth="1" outlineLevel="1"/>
    <col min="35" max="35" width="6.57421875" style="1" hidden="1" customWidth="1" outlineLevel="1" collapsed="1"/>
    <col min="36" max="37" width="6.57421875" style="1" hidden="1" customWidth="1" outlineLevel="1"/>
    <col min="38" max="38" width="8.28125" style="1" customWidth="1" collapsed="1"/>
    <col min="39" max="39" width="7.8515625" style="1" customWidth="1"/>
    <col min="40" max="40" width="8.57421875" style="1" customWidth="1"/>
    <col min="41" max="41" width="8.421875" style="1" customWidth="1"/>
    <col min="42" max="49" width="6.57421875" style="1" hidden="1" customWidth="1" outlineLevel="1"/>
    <col min="50" max="50" width="6.28125" style="1" hidden="1" customWidth="1" collapsed="1"/>
    <col min="51" max="51" width="6.140625" style="1" hidden="1" customWidth="1" outlineLevel="1"/>
    <col min="52" max="52" width="5.00390625" style="1" hidden="1" customWidth="1" outlineLevel="1"/>
    <col min="53" max="53" width="5.28125" style="1" hidden="1" customWidth="1" outlineLevel="1" collapsed="1"/>
    <col min="54" max="55" width="5.28125" style="1" hidden="1" customWidth="1" outlineLevel="1"/>
    <col min="56" max="56" width="5.28125" style="1" hidden="1" customWidth="1" outlineLevel="1" collapsed="1"/>
    <col min="57" max="58" width="5.28125" style="1" hidden="1" customWidth="1" outlineLevel="1"/>
    <col min="59" max="59" width="5.421875" style="1" hidden="1" customWidth="1" outlineLevel="1" collapsed="1"/>
    <col min="60" max="61" width="5.28125" style="1" hidden="1" customWidth="1" outlineLevel="1"/>
    <col min="62" max="62" width="5.28125" style="1" customWidth="1" collapsed="1"/>
    <col min="63" max="65" width="5.28125" style="1" customWidth="1"/>
    <col min="66" max="73" width="5.28125" style="1" hidden="1" customWidth="1" outlineLevel="1"/>
    <col min="74" max="74" width="6.57421875" style="1" hidden="1" customWidth="1" collapsed="1"/>
    <col min="75" max="76" width="6.28125" style="1" hidden="1" customWidth="1" outlineLevel="1"/>
    <col min="77" max="77" width="6.57421875" style="1" hidden="1" customWidth="1" outlineLevel="1" collapsed="1"/>
    <col min="78" max="78" width="6.57421875" style="1" hidden="1" customWidth="1" outlineLevel="1"/>
    <col min="79" max="79" width="6.7109375" style="1" hidden="1" customWidth="1" outlineLevel="1"/>
    <col min="80" max="80" width="6.57421875" style="1" hidden="1" customWidth="1" outlineLevel="1" collapsed="1"/>
    <col min="81" max="82" width="6.57421875" style="1" hidden="1" customWidth="1" outlineLevel="1"/>
    <col min="83" max="83" width="6.57421875" style="1" hidden="1" customWidth="1" outlineLevel="1" collapsed="1"/>
    <col min="84" max="84" width="6.57421875" style="1" hidden="1" customWidth="1" outlineLevel="1"/>
    <col min="85" max="85" width="6.7109375" style="1" hidden="1" customWidth="1" outlineLevel="1"/>
    <col min="86" max="86" width="7.421875" style="1" customWidth="1" collapsed="1"/>
    <col min="87" max="87" width="7.7109375" style="1" customWidth="1"/>
    <col min="88" max="88" width="8.140625" style="1" customWidth="1"/>
    <col min="89" max="89" width="8.28125" style="1" customWidth="1"/>
    <col min="90" max="97" width="6.57421875" style="1" hidden="1" customWidth="1" outlineLevel="1"/>
    <col min="98" max="98" width="6.7109375" style="1" hidden="1" customWidth="1" collapsed="1"/>
    <col min="99" max="99" width="5.57421875" style="1" customWidth="1"/>
    <col min="100" max="16384" width="9.140625" style="1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BV1"/>
    </row>
    <row r="2" spans="2:73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</row>
    <row r="3" spans="2:73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2:98" s="74" customFormat="1" ht="36.75" customHeight="1" thickBot="1">
      <c r="B4" s="126" t="s">
        <v>0</v>
      </c>
      <c r="C4" s="135" t="s">
        <v>25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7"/>
      <c r="AA4" s="128" t="s">
        <v>1</v>
      </c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4"/>
      <c r="AY4" s="130" t="s">
        <v>12</v>
      </c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2"/>
      <c r="BW4" s="128" t="s">
        <v>7</v>
      </c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9"/>
    </row>
    <row r="5" spans="2:98" ht="36" customHeight="1" thickBot="1">
      <c r="B5" s="127"/>
      <c r="C5" s="78" t="s">
        <v>13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8" t="s">
        <v>24</v>
      </c>
      <c r="O5" s="78" t="s">
        <v>37</v>
      </c>
      <c r="P5" s="78" t="s">
        <v>26</v>
      </c>
      <c r="Q5" s="78" t="s">
        <v>27</v>
      </c>
      <c r="R5" s="78" t="s">
        <v>28</v>
      </c>
      <c r="S5" s="78" t="s">
        <v>29</v>
      </c>
      <c r="T5" s="78" t="s">
        <v>30</v>
      </c>
      <c r="U5" s="78" t="s">
        <v>31</v>
      </c>
      <c r="V5" s="78" t="s">
        <v>32</v>
      </c>
      <c r="W5" s="78" t="s">
        <v>33</v>
      </c>
      <c r="X5" s="78" t="s">
        <v>34</v>
      </c>
      <c r="Y5" s="78" t="s">
        <v>35</v>
      </c>
      <c r="Z5" s="79" t="s">
        <v>36</v>
      </c>
      <c r="AA5" s="117" t="s">
        <v>13</v>
      </c>
      <c r="AB5" s="78" t="s">
        <v>14</v>
      </c>
      <c r="AC5" s="78" t="s">
        <v>15</v>
      </c>
      <c r="AD5" s="78" t="s">
        <v>16</v>
      </c>
      <c r="AE5" s="78" t="s">
        <v>17</v>
      </c>
      <c r="AF5" s="78" t="s">
        <v>18</v>
      </c>
      <c r="AG5" s="78" t="s">
        <v>19</v>
      </c>
      <c r="AH5" s="78" t="s">
        <v>20</v>
      </c>
      <c r="AI5" s="78" t="s">
        <v>21</v>
      </c>
      <c r="AJ5" s="78" t="s">
        <v>22</v>
      </c>
      <c r="AK5" s="78" t="s">
        <v>23</v>
      </c>
      <c r="AL5" s="78" t="s">
        <v>24</v>
      </c>
      <c r="AM5" s="78" t="s">
        <v>37</v>
      </c>
      <c r="AN5" s="78" t="s">
        <v>26</v>
      </c>
      <c r="AO5" s="78" t="s">
        <v>27</v>
      </c>
      <c r="AP5" s="78" t="s">
        <v>28</v>
      </c>
      <c r="AQ5" s="78" t="s">
        <v>29</v>
      </c>
      <c r="AR5" s="78" t="s">
        <v>30</v>
      </c>
      <c r="AS5" s="78" t="s">
        <v>31</v>
      </c>
      <c r="AT5" s="78" t="s">
        <v>32</v>
      </c>
      <c r="AU5" s="78" t="s">
        <v>33</v>
      </c>
      <c r="AV5" s="78" t="s">
        <v>34</v>
      </c>
      <c r="AW5" s="78" t="s">
        <v>35</v>
      </c>
      <c r="AX5" s="79" t="s">
        <v>36</v>
      </c>
      <c r="AY5" s="78" t="s">
        <v>13</v>
      </c>
      <c r="AZ5" s="78" t="s">
        <v>14</v>
      </c>
      <c r="BA5" s="78" t="s">
        <v>15</v>
      </c>
      <c r="BB5" s="78" t="s">
        <v>16</v>
      </c>
      <c r="BC5" s="78" t="s">
        <v>17</v>
      </c>
      <c r="BD5" s="78" t="s">
        <v>18</v>
      </c>
      <c r="BE5" s="78" t="s">
        <v>19</v>
      </c>
      <c r="BF5" s="78" t="s">
        <v>20</v>
      </c>
      <c r="BG5" s="78" t="s">
        <v>21</v>
      </c>
      <c r="BH5" s="78" t="s">
        <v>22</v>
      </c>
      <c r="BI5" s="78" t="s">
        <v>23</v>
      </c>
      <c r="BJ5" s="99" t="s">
        <v>24</v>
      </c>
      <c r="BK5" s="78" t="s">
        <v>38</v>
      </c>
      <c r="BL5" s="78" t="s">
        <v>26</v>
      </c>
      <c r="BM5" s="78" t="s">
        <v>27</v>
      </c>
      <c r="BN5" s="78" t="s">
        <v>28</v>
      </c>
      <c r="BO5" s="78" t="s">
        <v>29</v>
      </c>
      <c r="BP5" s="78" t="s">
        <v>30</v>
      </c>
      <c r="BQ5" s="78" t="s">
        <v>31</v>
      </c>
      <c r="BR5" s="78" t="s">
        <v>32</v>
      </c>
      <c r="BS5" s="78" t="s">
        <v>33</v>
      </c>
      <c r="BT5" s="78" t="s">
        <v>34</v>
      </c>
      <c r="BU5" s="78" t="s">
        <v>35</v>
      </c>
      <c r="BV5" s="79" t="s">
        <v>36</v>
      </c>
      <c r="BW5" s="78" t="s">
        <v>13</v>
      </c>
      <c r="BX5" s="78" t="s">
        <v>14</v>
      </c>
      <c r="BY5" s="78" t="s">
        <v>15</v>
      </c>
      <c r="BZ5" s="78" t="s">
        <v>16</v>
      </c>
      <c r="CA5" s="78" t="s">
        <v>17</v>
      </c>
      <c r="CB5" s="78" t="s">
        <v>18</v>
      </c>
      <c r="CC5" s="78" t="s">
        <v>19</v>
      </c>
      <c r="CD5" s="78" t="s">
        <v>20</v>
      </c>
      <c r="CE5" s="78" t="s">
        <v>21</v>
      </c>
      <c r="CF5" s="78" t="s">
        <v>22</v>
      </c>
      <c r="CG5" s="78" t="s">
        <v>23</v>
      </c>
      <c r="CH5" s="78" t="s">
        <v>24</v>
      </c>
      <c r="CI5" s="78" t="s">
        <v>37</v>
      </c>
      <c r="CJ5" s="78" t="s">
        <v>26</v>
      </c>
      <c r="CK5" s="78" t="s">
        <v>27</v>
      </c>
      <c r="CL5" s="78" t="s">
        <v>28</v>
      </c>
      <c r="CM5" s="78" t="s">
        <v>29</v>
      </c>
      <c r="CN5" s="78" t="s">
        <v>30</v>
      </c>
      <c r="CO5" s="78" t="s">
        <v>31</v>
      </c>
      <c r="CP5" s="78" t="s">
        <v>32</v>
      </c>
      <c r="CQ5" s="78" t="s">
        <v>33</v>
      </c>
      <c r="CR5" s="78" t="s">
        <v>34</v>
      </c>
      <c r="CS5" s="78" t="s">
        <v>35</v>
      </c>
      <c r="CT5" s="79" t="s">
        <v>36</v>
      </c>
    </row>
    <row r="6" spans="2:98" s="63" customFormat="1" ht="29.25" customHeight="1">
      <c r="B6" s="65" t="s">
        <v>9</v>
      </c>
      <c r="C6" s="67">
        <f aca="true" t="shared" si="0" ref="C6:N6">SUM(C7:C9)</f>
        <v>25.913799</v>
      </c>
      <c r="D6" s="67">
        <f t="shared" si="0"/>
        <v>28.117169</v>
      </c>
      <c r="E6" s="67">
        <f t="shared" si="0"/>
        <v>22.500467999999998</v>
      </c>
      <c r="F6" s="67">
        <f t="shared" si="0"/>
        <v>22.99624</v>
      </c>
      <c r="G6" s="67">
        <f t="shared" si="0"/>
        <v>27.983308</v>
      </c>
      <c r="H6" s="67">
        <f t="shared" si="0"/>
        <v>25.558204</v>
      </c>
      <c r="I6" s="67">
        <f t="shared" si="0"/>
        <v>30.76866</v>
      </c>
      <c r="J6" s="67">
        <f t="shared" si="0"/>
        <v>26.191499</v>
      </c>
      <c r="K6" s="67">
        <f t="shared" si="0"/>
        <v>28.416069999999998</v>
      </c>
      <c r="L6" s="67">
        <f t="shared" si="0"/>
        <v>27.780149</v>
      </c>
      <c r="M6" s="67">
        <f t="shared" si="0"/>
        <v>25.275023</v>
      </c>
      <c r="N6" s="67">
        <f t="shared" si="0"/>
        <v>20.782055</v>
      </c>
      <c r="O6" s="69">
        <f>SUM(O7:O9)</f>
        <v>24.88176</v>
      </c>
      <c r="P6" s="69">
        <f>SUM(P7:P9)</f>
        <v>20.100483</v>
      </c>
      <c r="Q6" s="69">
        <f>SUM(Q7:Q9)</f>
        <v>19.718094999999998</v>
      </c>
      <c r="R6" s="67"/>
      <c r="S6" s="67"/>
      <c r="T6" s="67"/>
      <c r="U6" s="67"/>
      <c r="V6" s="67"/>
      <c r="W6" s="67"/>
      <c r="X6" s="67"/>
      <c r="Y6" s="67"/>
      <c r="Z6" s="120"/>
      <c r="AA6" s="118">
        <f aca="true" t="shared" si="1" ref="AA6:AO6">SUM(AA7:AA9)</f>
        <v>122.337669</v>
      </c>
      <c r="AB6" s="67">
        <f t="shared" si="1"/>
        <v>129.709051</v>
      </c>
      <c r="AC6" s="67">
        <f t="shared" si="1"/>
        <v>145.363777</v>
      </c>
      <c r="AD6" s="67">
        <f t="shared" si="1"/>
        <v>172.274714</v>
      </c>
      <c r="AE6" s="67">
        <f t="shared" si="1"/>
        <v>184.75446999999997</v>
      </c>
      <c r="AF6" s="67">
        <f t="shared" si="1"/>
        <v>216.335395</v>
      </c>
      <c r="AG6" s="67">
        <f t="shared" si="1"/>
        <v>221.80995299999998</v>
      </c>
      <c r="AH6" s="67">
        <f t="shared" si="1"/>
        <v>241.196526</v>
      </c>
      <c r="AI6" s="67">
        <f t="shared" si="1"/>
        <v>210.23561999999998</v>
      </c>
      <c r="AJ6" s="69">
        <f t="shared" si="1"/>
        <v>204.377016</v>
      </c>
      <c r="AK6" s="69">
        <f t="shared" si="1"/>
        <v>226.908379</v>
      </c>
      <c r="AL6" s="69">
        <f t="shared" si="1"/>
        <v>205.60450699999998</v>
      </c>
      <c r="AM6" s="69">
        <f t="shared" si="1"/>
        <v>239.019321</v>
      </c>
      <c r="AN6" s="69">
        <f t="shared" si="1"/>
        <v>263.193558</v>
      </c>
      <c r="AO6" s="69">
        <f t="shared" si="1"/>
        <v>235.76637799999997</v>
      </c>
      <c r="AP6" s="69"/>
      <c r="AQ6" s="69"/>
      <c r="AR6" s="69"/>
      <c r="AS6" s="69"/>
      <c r="AT6" s="69"/>
      <c r="AU6" s="69"/>
      <c r="AV6" s="69"/>
      <c r="AW6" s="69"/>
      <c r="AX6" s="69">
        <f aca="true" t="shared" si="2" ref="AX6:BM6">SUM(AX7:AX9)</f>
        <v>0</v>
      </c>
      <c r="AY6" s="105">
        <f t="shared" si="2"/>
        <v>0</v>
      </c>
      <c r="AZ6" s="69">
        <f t="shared" si="2"/>
        <v>0</v>
      </c>
      <c r="BA6" s="69">
        <f t="shared" si="2"/>
        <v>0</v>
      </c>
      <c r="BB6" s="69">
        <f t="shared" si="2"/>
        <v>0</v>
      </c>
      <c r="BC6" s="69">
        <f t="shared" si="2"/>
        <v>0</v>
      </c>
      <c r="BD6" s="69">
        <f t="shared" si="2"/>
        <v>0</v>
      </c>
      <c r="BE6" s="69">
        <f t="shared" si="2"/>
        <v>0</v>
      </c>
      <c r="BF6" s="69">
        <f t="shared" si="2"/>
        <v>0</v>
      </c>
      <c r="BG6" s="69">
        <f t="shared" si="2"/>
        <v>0</v>
      </c>
      <c r="BH6" s="69">
        <f t="shared" si="2"/>
        <v>0</v>
      </c>
      <c r="BI6" s="69">
        <f t="shared" si="2"/>
        <v>0</v>
      </c>
      <c r="BJ6" s="95">
        <f t="shared" si="2"/>
        <v>0</v>
      </c>
      <c r="BK6" s="95">
        <f t="shared" si="2"/>
        <v>0</v>
      </c>
      <c r="BL6" s="95">
        <f t="shared" si="2"/>
        <v>0</v>
      </c>
      <c r="BM6" s="95">
        <f t="shared" si="2"/>
        <v>0</v>
      </c>
      <c r="BN6" s="95"/>
      <c r="BO6" s="95"/>
      <c r="BP6" s="95"/>
      <c r="BQ6" s="95"/>
      <c r="BR6" s="95"/>
      <c r="BS6" s="95"/>
      <c r="BT6" s="95"/>
      <c r="BU6" s="95"/>
      <c r="BV6" s="120">
        <f>SUM(BV7:BV9)</f>
        <v>0</v>
      </c>
      <c r="BW6" s="118">
        <f>SUM(BW7:BW9)</f>
        <v>148.251468</v>
      </c>
      <c r="BX6" s="67">
        <f>SUM(BX7:BX9)</f>
        <v>157.82622</v>
      </c>
      <c r="BY6" s="67">
        <f>SUM(BY7:BY9)</f>
        <v>167.86424499999998</v>
      </c>
      <c r="BZ6" s="67">
        <f>SUM(BZ7:BZ9)</f>
        <v>195.27095400000002</v>
      </c>
      <c r="CA6" s="67">
        <f aca="true" t="shared" si="3" ref="CA6:CG6">SUM(CA7:CA9)</f>
        <v>212.737778</v>
      </c>
      <c r="CB6" s="67">
        <f t="shared" si="3"/>
        <v>241.89359900000002</v>
      </c>
      <c r="CC6" s="67">
        <f t="shared" si="3"/>
        <v>252.578613</v>
      </c>
      <c r="CD6" s="67">
        <f t="shared" si="3"/>
        <v>267.38802499999997</v>
      </c>
      <c r="CE6" s="67">
        <f t="shared" si="3"/>
        <v>238.65169</v>
      </c>
      <c r="CF6" s="67">
        <f t="shared" si="3"/>
        <v>232.157165</v>
      </c>
      <c r="CG6" s="67">
        <f t="shared" si="3"/>
        <v>252.183402</v>
      </c>
      <c r="CH6" s="67">
        <f>SUM(CH7:CH9)</f>
        <v>226.386562</v>
      </c>
      <c r="CI6" s="67">
        <f>SUM(CI7:CI9)</f>
        <v>263.901081</v>
      </c>
      <c r="CJ6" s="67">
        <f>SUM(CJ7:CJ9)</f>
        <v>283.294041</v>
      </c>
      <c r="CK6" s="67">
        <f>SUM(CK7:CK9)</f>
        <v>255.484473</v>
      </c>
      <c r="CL6" s="67"/>
      <c r="CM6" s="67"/>
      <c r="CN6" s="67"/>
      <c r="CO6" s="67"/>
      <c r="CP6" s="67"/>
      <c r="CQ6" s="67"/>
      <c r="CR6" s="67"/>
      <c r="CS6" s="67"/>
      <c r="CT6" s="120">
        <f>SUM(CT7:CT9)</f>
        <v>0</v>
      </c>
    </row>
    <row r="7" spans="1:98" ht="12.75">
      <c r="A7" s="11"/>
      <c r="B7" s="12" t="s">
        <v>2</v>
      </c>
      <c r="C7" s="13">
        <v>5.675238</v>
      </c>
      <c r="D7" s="13">
        <v>6.776133</v>
      </c>
      <c r="E7" s="13">
        <v>3.961431</v>
      </c>
      <c r="F7" s="13">
        <v>4.760976</v>
      </c>
      <c r="G7" s="13">
        <v>8.25732</v>
      </c>
      <c r="H7" s="13">
        <v>6.206078</v>
      </c>
      <c r="I7" s="13">
        <v>9.62461</v>
      </c>
      <c r="J7" s="13">
        <v>6.140363</v>
      </c>
      <c r="K7" s="13">
        <v>7.998227</v>
      </c>
      <c r="L7" s="14">
        <v>7.577094</v>
      </c>
      <c r="M7" s="13">
        <v>3.260026</v>
      </c>
      <c r="N7" s="13">
        <v>2.995667</v>
      </c>
      <c r="O7" s="13">
        <v>4.453879</v>
      </c>
      <c r="P7" s="13">
        <v>2.72473</v>
      </c>
      <c r="Q7" s="13">
        <v>2.777766</v>
      </c>
      <c r="R7" s="13"/>
      <c r="S7" s="13"/>
      <c r="T7" s="13"/>
      <c r="U7" s="13"/>
      <c r="V7" s="13"/>
      <c r="W7" s="13"/>
      <c r="X7" s="13"/>
      <c r="Y7" s="13"/>
      <c r="Z7" s="73"/>
      <c r="AA7" s="72">
        <v>49.561256</v>
      </c>
      <c r="AB7" s="13">
        <v>45.03317</v>
      </c>
      <c r="AC7" s="13">
        <v>58.912698</v>
      </c>
      <c r="AD7" s="13">
        <v>75.667819</v>
      </c>
      <c r="AE7" s="13">
        <v>67.339728</v>
      </c>
      <c r="AF7" s="13">
        <v>104.617872</v>
      </c>
      <c r="AG7" s="13">
        <v>64.386472</v>
      </c>
      <c r="AH7" s="13">
        <v>74.988129</v>
      </c>
      <c r="AI7" s="13">
        <v>64.712205</v>
      </c>
      <c r="AJ7" s="13">
        <v>61.811788</v>
      </c>
      <c r="AK7" s="13">
        <v>77.4044</v>
      </c>
      <c r="AL7" s="13">
        <v>68.250185</v>
      </c>
      <c r="AM7" s="13">
        <v>86.275573</v>
      </c>
      <c r="AN7" s="13">
        <v>97.343642</v>
      </c>
      <c r="AO7" s="13">
        <v>81.26715</v>
      </c>
      <c r="AP7" s="13"/>
      <c r="AQ7" s="13"/>
      <c r="AR7" s="13"/>
      <c r="AS7" s="13"/>
      <c r="AT7" s="13"/>
      <c r="AU7" s="13"/>
      <c r="AV7" s="13"/>
      <c r="AW7" s="13"/>
      <c r="AX7" s="13"/>
      <c r="AY7" s="106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73"/>
      <c r="BW7" s="72">
        <f aca="true" t="shared" si="4" ref="BW7:CK9">C7+AA7+AY7</f>
        <v>55.236494</v>
      </c>
      <c r="BX7" s="13">
        <f t="shared" si="4"/>
        <v>51.809303</v>
      </c>
      <c r="BY7" s="13">
        <f t="shared" si="4"/>
        <v>62.874128999999996</v>
      </c>
      <c r="BZ7" s="13">
        <f t="shared" si="4"/>
        <v>80.428795</v>
      </c>
      <c r="CA7" s="13">
        <f t="shared" si="4"/>
        <v>75.597048</v>
      </c>
      <c r="CB7" s="13">
        <f t="shared" si="4"/>
        <v>110.82395000000001</v>
      </c>
      <c r="CC7" s="13">
        <f t="shared" si="4"/>
        <v>74.011082</v>
      </c>
      <c r="CD7" s="13">
        <f t="shared" si="4"/>
        <v>81.128492</v>
      </c>
      <c r="CE7" s="13">
        <f t="shared" si="4"/>
        <v>72.710432</v>
      </c>
      <c r="CF7" s="13">
        <f t="shared" si="4"/>
        <v>69.388882</v>
      </c>
      <c r="CG7" s="13">
        <f t="shared" si="4"/>
        <v>80.66442599999999</v>
      </c>
      <c r="CH7" s="13">
        <f t="shared" si="4"/>
        <v>71.245852</v>
      </c>
      <c r="CI7" s="13">
        <f t="shared" si="4"/>
        <v>90.729452</v>
      </c>
      <c r="CJ7" s="13">
        <f t="shared" si="4"/>
        <v>100.068372</v>
      </c>
      <c r="CK7" s="13">
        <f t="shared" si="4"/>
        <v>84.044916</v>
      </c>
      <c r="CL7" s="13"/>
      <c r="CM7" s="13"/>
      <c r="CN7" s="13"/>
      <c r="CO7" s="13"/>
      <c r="CP7" s="13"/>
      <c r="CQ7" s="13"/>
      <c r="CR7" s="13"/>
      <c r="CS7" s="13"/>
      <c r="CT7" s="73">
        <f>Z7+AX7+BV7</f>
        <v>0</v>
      </c>
    </row>
    <row r="8" spans="1:98" ht="12.75">
      <c r="A8" s="11"/>
      <c r="B8" s="12" t="s">
        <v>3</v>
      </c>
      <c r="C8" s="13">
        <v>9.433215</v>
      </c>
      <c r="D8" s="13">
        <v>10.345874</v>
      </c>
      <c r="E8" s="13">
        <v>7.382497</v>
      </c>
      <c r="F8" s="13">
        <v>6.855595</v>
      </c>
      <c r="G8" s="13">
        <v>7.194738</v>
      </c>
      <c r="H8" s="13">
        <v>7.930118</v>
      </c>
      <c r="I8" s="13">
        <v>9.543484</v>
      </c>
      <c r="J8" s="13">
        <v>8.195304</v>
      </c>
      <c r="K8" s="13">
        <v>8.993928</v>
      </c>
      <c r="L8" s="14">
        <v>8.401475</v>
      </c>
      <c r="M8" s="13">
        <v>10.421559</v>
      </c>
      <c r="N8" s="13">
        <v>6.845097</v>
      </c>
      <c r="O8" s="13">
        <v>8.783183</v>
      </c>
      <c r="P8" s="13">
        <v>6.924302</v>
      </c>
      <c r="Q8" s="13">
        <v>6.263564</v>
      </c>
      <c r="R8" s="13"/>
      <c r="S8" s="13"/>
      <c r="T8" s="13"/>
      <c r="U8" s="13"/>
      <c r="V8" s="13"/>
      <c r="W8" s="13"/>
      <c r="X8" s="13"/>
      <c r="Y8" s="13"/>
      <c r="Z8" s="73"/>
      <c r="AA8" s="72">
        <v>33.96951</v>
      </c>
      <c r="AB8" s="13">
        <v>45.871869</v>
      </c>
      <c r="AC8" s="13">
        <v>47.797097</v>
      </c>
      <c r="AD8" s="13">
        <v>57.436045</v>
      </c>
      <c r="AE8" s="13">
        <v>77.235322</v>
      </c>
      <c r="AF8" s="13">
        <v>71.726895</v>
      </c>
      <c r="AG8" s="13">
        <v>117.484977</v>
      </c>
      <c r="AH8" s="13">
        <v>126.123444</v>
      </c>
      <c r="AI8" s="13">
        <v>108.694862</v>
      </c>
      <c r="AJ8" s="13">
        <v>110.507603</v>
      </c>
      <c r="AK8" s="13">
        <v>114.457466</v>
      </c>
      <c r="AL8" s="13">
        <v>102.555496</v>
      </c>
      <c r="AM8" s="13">
        <v>90.608385</v>
      </c>
      <c r="AN8" s="13">
        <v>97.996666</v>
      </c>
      <c r="AO8" s="13">
        <v>84.51667</v>
      </c>
      <c r="AP8" s="13"/>
      <c r="AQ8" s="13"/>
      <c r="AR8" s="13"/>
      <c r="AS8" s="13"/>
      <c r="AT8" s="13"/>
      <c r="AU8" s="13"/>
      <c r="AV8" s="13"/>
      <c r="AW8" s="13"/>
      <c r="AX8" s="13"/>
      <c r="AY8" s="106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73"/>
      <c r="BW8" s="72">
        <f t="shared" si="4"/>
        <v>43.402725000000004</v>
      </c>
      <c r="BX8" s="13">
        <f t="shared" si="4"/>
        <v>56.217743</v>
      </c>
      <c r="BY8" s="13">
        <f t="shared" si="4"/>
        <v>55.179594</v>
      </c>
      <c r="BZ8" s="13">
        <f t="shared" si="4"/>
        <v>64.29164</v>
      </c>
      <c r="CA8" s="13">
        <f t="shared" si="4"/>
        <v>84.43006</v>
      </c>
      <c r="CB8" s="13">
        <f t="shared" si="4"/>
        <v>79.657013</v>
      </c>
      <c r="CC8" s="13">
        <f t="shared" si="4"/>
        <v>127.028461</v>
      </c>
      <c r="CD8" s="13">
        <f t="shared" si="4"/>
        <v>134.318748</v>
      </c>
      <c r="CE8" s="13">
        <f t="shared" si="4"/>
        <v>117.68879</v>
      </c>
      <c r="CF8" s="13">
        <f t="shared" si="4"/>
        <v>118.90907800000001</v>
      </c>
      <c r="CG8" s="13">
        <f t="shared" si="4"/>
        <v>124.879025</v>
      </c>
      <c r="CH8" s="13">
        <f t="shared" si="4"/>
        <v>109.400593</v>
      </c>
      <c r="CI8" s="13">
        <f t="shared" si="4"/>
        <v>99.39156799999999</v>
      </c>
      <c r="CJ8" s="13">
        <f t="shared" si="4"/>
        <v>104.920968</v>
      </c>
      <c r="CK8" s="13">
        <f t="shared" si="4"/>
        <v>90.78023400000001</v>
      </c>
      <c r="CL8" s="13"/>
      <c r="CM8" s="13"/>
      <c r="CN8" s="13"/>
      <c r="CO8" s="13"/>
      <c r="CP8" s="13"/>
      <c r="CQ8" s="13"/>
      <c r="CR8" s="13"/>
      <c r="CS8" s="13"/>
      <c r="CT8" s="73">
        <f>Z8+AX8+BV8</f>
        <v>0</v>
      </c>
    </row>
    <row r="9" spans="1:98" ht="12.75">
      <c r="A9" s="11"/>
      <c r="B9" s="12" t="s">
        <v>4</v>
      </c>
      <c r="C9" s="13">
        <v>10.805346</v>
      </c>
      <c r="D9" s="13">
        <v>10.995162</v>
      </c>
      <c r="E9" s="13">
        <v>11.15654</v>
      </c>
      <c r="F9" s="13">
        <v>11.379669</v>
      </c>
      <c r="G9" s="13">
        <v>12.53125</v>
      </c>
      <c r="H9" s="13">
        <v>11.422008</v>
      </c>
      <c r="I9" s="13">
        <v>11.600566</v>
      </c>
      <c r="J9" s="13">
        <v>11.855832</v>
      </c>
      <c r="K9" s="13">
        <v>11.423915</v>
      </c>
      <c r="L9" s="14">
        <v>11.80158</v>
      </c>
      <c r="M9" s="13">
        <v>11.593438</v>
      </c>
      <c r="N9" s="13">
        <v>10.941291</v>
      </c>
      <c r="O9" s="13">
        <v>11.644698</v>
      </c>
      <c r="P9" s="13">
        <v>10.451451</v>
      </c>
      <c r="Q9" s="13">
        <v>10.676765</v>
      </c>
      <c r="R9" s="13"/>
      <c r="S9" s="13"/>
      <c r="T9" s="13"/>
      <c r="U9" s="13"/>
      <c r="V9" s="13"/>
      <c r="W9" s="13"/>
      <c r="X9" s="13"/>
      <c r="Y9" s="13"/>
      <c r="Z9" s="73"/>
      <c r="AA9" s="72">
        <v>38.806903</v>
      </c>
      <c r="AB9" s="13">
        <v>38.804012</v>
      </c>
      <c r="AC9" s="13">
        <v>38.653982</v>
      </c>
      <c r="AD9" s="13">
        <v>39.17085</v>
      </c>
      <c r="AE9" s="13">
        <v>40.17942</v>
      </c>
      <c r="AF9" s="13">
        <v>39.990628</v>
      </c>
      <c r="AG9" s="13">
        <v>39.938504</v>
      </c>
      <c r="AH9" s="13">
        <v>40.084953</v>
      </c>
      <c r="AI9" s="13">
        <v>36.828553</v>
      </c>
      <c r="AJ9" s="13">
        <v>32.057625</v>
      </c>
      <c r="AK9" s="13">
        <v>35.046513</v>
      </c>
      <c r="AL9" s="13">
        <v>34.798826</v>
      </c>
      <c r="AM9" s="13">
        <v>62.135363</v>
      </c>
      <c r="AN9" s="13">
        <v>67.85325</v>
      </c>
      <c r="AO9" s="13">
        <v>69.982558</v>
      </c>
      <c r="AP9" s="13"/>
      <c r="AQ9" s="13"/>
      <c r="AR9" s="13"/>
      <c r="AS9" s="13"/>
      <c r="AT9" s="13"/>
      <c r="AU9" s="13"/>
      <c r="AV9" s="13"/>
      <c r="AW9" s="13"/>
      <c r="AX9" s="13"/>
      <c r="AY9" s="106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73"/>
      <c r="BW9" s="72">
        <f t="shared" si="4"/>
        <v>49.612249</v>
      </c>
      <c r="BX9" s="13">
        <f t="shared" si="4"/>
        <v>49.799174</v>
      </c>
      <c r="BY9" s="13">
        <f t="shared" si="4"/>
        <v>49.810522</v>
      </c>
      <c r="BZ9" s="13">
        <f t="shared" si="4"/>
        <v>50.550519</v>
      </c>
      <c r="CA9" s="13">
        <f t="shared" si="4"/>
        <v>52.71067</v>
      </c>
      <c r="CB9" s="13">
        <f t="shared" si="4"/>
        <v>51.412636</v>
      </c>
      <c r="CC9" s="13">
        <f t="shared" si="4"/>
        <v>51.53907</v>
      </c>
      <c r="CD9" s="13">
        <f t="shared" si="4"/>
        <v>51.940785</v>
      </c>
      <c r="CE9" s="13">
        <f t="shared" si="4"/>
        <v>48.252468</v>
      </c>
      <c r="CF9" s="13">
        <f t="shared" si="4"/>
        <v>43.859205</v>
      </c>
      <c r="CG9" s="13">
        <f t="shared" si="4"/>
        <v>46.639950999999996</v>
      </c>
      <c r="CH9" s="13">
        <f t="shared" si="4"/>
        <v>45.740117</v>
      </c>
      <c r="CI9" s="13">
        <f t="shared" si="4"/>
        <v>73.780061</v>
      </c>
      <c r="CJ9" s="13">
        <f t="shared" si="4"/>
        <v>78.30470100000001</v>
      </c>
      <c r="CK9" s="13">
        <f t="shared" si="4"/>
        <v>80.659323</v>
      </c>
      <c r="CL9" s="13"/>
      <c r="CM9" s="13"/>
      <c r="CN9" s="13"/>
      <c r="CO9" s="13"/>
      <c r="CP9" s="13"/>
      <c r="CQ9" s="13"/>
      <c r="CR9" s="13"/>
      <c r="CS9" s="13"/>
      <c r="CT9" s="73">
        <f>Z9+AX9+BV9</f>
        <v>0</v>
      </c>
    </row>
    <row r="10" spans="2:98" s="63" customFormat="1" ht="25.5">
      <c r="B10" s="64" t="s">
        <v>5</v>
      </c>
      <c r="C10" s="66">
        <f aca="true" t="shared" si="5" ref="C10:N10">SUM(C11:C13)</f>
        <v>3.166946</v>
      </c>
      <c r="D10" s="66">
        <f t="shared" si="5"/>
        <v>3.5453019999999995</v>
      </c>
      <c r="E10" s="66">
        <f t="shared" si="5"/>
        <v>3.705089</v>
      </c>
      <c r="F10" s="66">
        <f t="shared" si="5"/>
        <v>4.114535999999999</v>
      </c>
      <c r="G10" s="66">
        <f t="shared" si="5"/>
        <v>3.609975</v>
      </c>
      <c r="H10" s="66">
        <f t="shared" si="5"/>
        <v>3.161431</v>
      </c>
      <c r="I10" s="66">
        <f t="shared" si="5"/>
        <v>2.699661</v>
      </c>
      <c r="J10" s="66">
        <f t="shared" si="5"/>
        <v>2.377111</v>
      </c>
      <c r="K10" s="66">
        <f t="shared" si="5"/>
        <v>2.5575469999999996</v>
      </c>
      <c r="L10" s="66">
        <f t="shared" si="5"/>
        <v>2.860294</v>
      </c>
      <c r="M10" s="66">
        <f t="shared" si="5"/>
        <v>3.025782</v>
      </c>
      <c r="N10" s="66">
        <f t="shared" si="5"/>
        <v>2.22446</v>
      </c>
      <c r="O10" s="68">
        <f>SUM(O11:O13)</f>
        <v>2.106332</v>
      </c>
      <c r="P10" s="68">
        <f>SUM(P11:P13)</f>
        <v>2.149827</v>
      </c>
      <c r="Q10" s="68">
        <f>SUM(Q11:Q13)</f>
        <v>2.713846</v>
      </c>
      <c r="R10" s="66"/>
      <c r="S10" s="66"/>
      <c r="T10" s="66"/>
      <c r="U10" s="66"/>
      <c r="V10" s="66"/>
      <c r="W10" s="66"/>
      <c r="X10" s="66"/>
      <c r="Y10" s="66"/>
      <c r="Z10" s="70"/>
      <c r="AA10" s="119">
        <f aca="true" t="shared" si="6" ref="AA10:AX10">SUM(AA11:AA13)</f>
        <v>0.28062699999999996</v>
      </c>
      <c r="AB10" s="68">
        <f t="shared" si="6"/>
        <v>0.196453</v>
      </c>
      <c r="AC10" s="68">
        <f t="shared" si="6"/>
        <v>0.222583</v>
      </c>
      <c r="AD10" s="68">
        <f t="shared" si="6"/>
        <v>0.19159500000000002</v>
      </c>
      <c r="AE10" s="68">
        <f t="shared" si="6"/>
        <v>0.278869</v>
      </c>
      <c r="AF10" s="68">
        <f t="shared" si="6"/>
        <v>0.467205</v>
      </c>
      <c r="AG10" s="68">
        <f t="shared" si="6"/>
        <v>0.553238</v>
      </c>
      <c r="AH10" s="68">
        <f t="shared" si="6"/>
        <v>0.8338430000000001</v>
      </c>
      <c r="AI10" s="68">
        <f t="shared" si="6"/>
        <v>0.63004</v>
      </c>
      <c r="AJ10" s="68">
        <f t="shared" si="6"/>
        <v>0.830482</v>
      </c>
      <c r="AK10" s="68">
        <f t="shared" si="6"/>
        <v>1.164337</v>
      </c>
      <c r="AL10" s="68">
        <f t="shared" si="6"/>
        <v>0.309152</v>
      </c>
      <c r="AM10" s="68">
        <f t="shared" si="6"/>
        <v>0.37459</v>
      </c>
      <c r="AN10" s="68">
        <f t="shared" si="6"/>
        <v>0.506704</v>
      </c>
      <c r="AO10" s="68">
        <f t="shared" si="6"/>
        <v>0.461207</v>
      </c>
      <c r="AP10" s="68"/>
      <c r="AQ10" s="68"/>
      <c r="AR10" s="68"/>
      <c r="AS10" s="68"/>
      <c r="AT10" s="68"/>
      <c r="AU10" s="68"/>
      <c r="AV10" s="68"/>
      <c r="AW10" s="68"/>
      <c r="AX10" s="68">
        <f t="shared" si="6"/>
        <v>0</v>
      </c>
      <c r="AY10" s="107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80"/>
      <c r="BW10" s="123">
        <f>SUM(BW11:BW13)</f>
        <v>3.4475729999999998</v>
      </c>
      <c r="BX10" s="66">
        <f>SUM(BX11:BX13)</f>
        <v>3.7417549999999995</v>
      </c>
      <c r="BY10" s="66">
        <f>SUM(BY11:BY13)</f>
        <v>3.9276720000000003</v>
      </c>
      <c r="BZ10" s="66">
        <f>SUM(BZ11:BZ13)</f>
        <v>4.306131</v>
      </c>
      <c r="CA10" s="66">
        <f aca="true" t="shared" si="7" ref="CA10:CG10">SUM(CA11:CA13)</f>
        <v>3.8888439999999997</v>
      </c>
      <c r="CB10" s="66">
        <f t="shared" si="7"/>
        <v>3.6286359999999998</v>
      </c>
      <c r="CC10" s="66">
        <f t="shared" si="7"/>
        <v>3.252899</v>
      </c>
      <c r="CD10" s="66">
        <f t="shared" si="7"/>
        <v>3.210954</v>
      </c>
      <c r="CE10" s="66">
        <f t="shared" si="7"/>
        <v>3.1875869999999997</v>
      </c>
      <c r="CF10" s="66">
        <f t="shared" si="7"/>
        <v>3.6907759999999996</v>
      </c>
      <c r="CG10" s="66">
        <f t="shared" si="7"/>
        <v>4.190118999999999</v>
      </c>
      <c r="CH10" s="66">
        <f>SUM(CH11:CH13)</f>
        <v>2.533612</v>
      </c>
      <c r="CI10" s="66">
        <f>SUM(CI11:CI13)</f>
        <v>2.480922</v>
      </c>
      <c r="CJ10" s="66">
        <f>SUM(CJ11:CJ13)</f>
        <v>2.656531</v>
      </c>
      <c r="CK10" s="66">
        <f>SUM(CK11:CK13)</f>
        <v>3.175053</v>
      </c>
      <c r="CL10" s="66"/>
      <c r="CM10" s="66"/>
      <c r="CN10" s="66"/>
      <c r="CO10" s="66"/>
      <c r="CP10" s="66"/>
      <c r="CQ10" s="66"/>
      <c r="CR10" s="66"/>
      <c r="CS10" s="66"/>
      <c r="CT10" s="70">
        <f>SUM(CT11:CT13)</f>
        <v>0</v>
      </c>
    </row>
    <row r="11" spans="2:98" ht="12.75">
      <c r="B11" s="12" t="s">
        <v>2</v>
      </c>
      <c r="C11" s="13">
        <v>0.571654</v>
      </c>
      <c r="D11" s="13">
        <v>0.580526</v>
      </c>
      <c r="E11" s="13">
        <v>0.58089</v>
      </c>
      <c r="F11" s="13">
        <v>0.612076</v>
      </c>
      <c r="G11" s="13">
        <v>0.189007</v>
      </c>
      <c r="H11" s="13">
        <v>0.442165</v>
      </c>
      <c r="I11" s="13">
        <v>0.353533</v>
      </c>
      <c r="J11" s="13">
        <v>0.153808</v>
      </c>
      <c r="K11" s="13">
        <v>0.360847</v>
      </c>
      <c r="L11" s="13">
        <v>0.631316</v>
      </c>
      <c r="M11" s="13">
        <v>0.446706</v>
      </c>
      <c r="N11" s="13">
        <v>0.116474</v>
      </c>
      <c r="O11" s="13">
        <v>0.114171</v>
      </c>
      <c r="P11" s="13">
        <v>0.347311</v>
      </c>
      <c r="Q11" s="13">
        <v>0.560218</v>
      </c>
      <c r="R11" s="13"/>
      <c r="S11" s="13"/>
      <c r="T11" s="13"/>
      <c r="U11" s="13"/>
      <c r="V11" s="13"/>
      <c r="W11" s="13"/>
      <c r="X11" s="13"/>
      <c r="Y11" s="13"/>
      <c r="Z11" s="73"/>
      <c r="AA11" s="72">
        <v>0.129159</v>
      </c>
      <c r="AB11" s="90">
        <v>0.09483</v>
      </c>
      <c r="AC11" s="72">
        <v>0.112491</v>
      </c>
      <c r="AD11" s="72">
        <v>0.093726</v>
      </c>
      <c r="AE11" s="72">
        <v>0.122417</v>
      </c>
      <c r="AF11" s="72">
        <v>0.256154</v>
      </c>
      <c r="AG11" s="72">
        <v>0.138249</v>
      </c>
      <c r="AH11" s="72">
        <v>0.282193</v>
      </c>
      <c r="AI11" s="72">
        <v>0.289771</v>
      </c>
      <c r="AJ11" s="90">
        <v>0.3908</v>
      </c>
      <c r="AK11" s="72">
        <v>0.689132</v>
      </c>
      <c r="AL11" s="72">
        <v>0.075178</v>
      </c>
      <c r="AM11" s="72">
        <v>0.082258</v>
      </c>
      <c r="AN11" s="72">
        <v>0.162133</v>
      </c>
      <c r="AO11" s="72">
        <v>0.152139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106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73"/>
      <c r="BW11" s="72">
        <f aca="true" t="shared" si="8" ref="BW11:CK13">C11+AA11+AY11</f>
        <v>0.700813</v>
      </c>
      <c r="BX11" s="13">
        <f t="shared" si="8"/>
        <v>0.675356</v>
      </c>
      <c r="BY11" s="13">
        <f t="shared" si="8"/>
        <v>0.693381</v>
      </c>
      <c r="BZ11" s="13">
        <f t="shared" si="8"/>
        <v>0.7058019999999999</v>
      </c>
      <c r="CA11" s="13">
        <f t="shared" si="8"/>
        <v>0.31142400000000003</v>
      </c>
      <c r="CB11" s="13">
        <f t="shared" si="8"/>
        <v>0.6983189999999999</v>
      </c>
      <c r="CC11" s="13">
        <f t="shared" si="8"/>
        <v>0.491782</v>
      </c>
      <c r="CD11" s="13">
        <f t="shared" si="8"/>
        <v>0.436001</v>
      </c>
      <c r="CE11" s="13">
        <f t="shared" si="8"/>
        <v>0.6506179999999999</v>
      </c>
      <c r="CF11" s="13">
        <f t="shared" si="8"/>
        <v>1.022116</v>
      </c>
      <c r="CG11" s="13">
        <f t="shared" si="8"/>
        <v>1.135838</v>
      </c>
      <c r="CH11" s="13">
        <f t="shared" si="8"/>
        <v>0.191652</v>
      </c>
      <c r="CI11" s="13">
        <f t="shared" si="8"/>
        <v>0.196429</v>
      </c>
      <c r="CJ11" s="13">
        <f t="shared" si="8"/>
        <v>0.509444</v>
      </c>
      <c r="CK11" s="13">
        <f t="shared" si="8"/>
        <v>0.712357</v>
      </c>
      <c r="CL11" s="13"/>
      <c r="CM11" s="13"/>
      <c r="CN11" s="13"/>
      <c r="CO11" s="13"/>
      <c r="CP11" s="13"/>
      <c r="CQ11" s="13"/>
      <c r="CR11" s="13"/>
      <c r="CS11" s="13"/>
      <c r="CT11" s="73">
        <f>Z11+AX11+BV11</f>
        <v>0</v>
      </c>
    </row>
    <row r="12" spans="2:98" ht="12.75">
      <c r="B12" s="12" t="s">
        <v>3</v>
      </c>
      <c r="C12" s="13">
        <v>1.016281</v>
      </c>
      <c r="D12" s="13">
        <v>1.309694</v>
      </c>
      <c r="E12" s="13">
        <v>1.469117</v>
      </c>
      <c r="F12" s="13">
        <v>1.828835</v>
      </c>
      <c r="G12" s="13">
        <v>2.033927</v>
      </c>
      <c r="H12" s="13">
        <v>1.468563</v>
      </c>
      <c r="I12" s="13">
        <v>1.074283</v>
      </c>
      <c r="J12" s="13">
        <v>0.963558</v>
      </c>
      <c r="K12" s="13">
        <v>0.915851</v>
      </c>
      <c r="L12" s="13">
        <v>0.891334</v>
      </c>
      <c r="M12" s="13">
        <v>1.168305</v>
      </c>
      <c r="N12" s="13">
        <v>0.821425</v>
      </c>
      <c r="O12" s="13">
        <v>0.519778</v>
      </c>
      <c r="P12" s="13">
        <v>0.398422</v>
      </c>
      <c r="Q12" s="13">
        <v>0.762576</v>
      </c>
      <c r="R12" s="13"/>
      <c r="S12" s="13"/>
      <c r="T12" s="13"/>
      <c r="U12" s="13"/>
      <c r="V12" s="13"/>
      <c r="W12" s="13"/>
      <c r="X12" s="13"/>
      <c r="Y12" s="13"/>
      <c r="Z12" s="73"/>
      <c r="AA12" s="72">
        <v>0.122792</v>
      </c>
      <c r="AB12" s="90">
        <v>0.095403</v>
      </c>
      <c r="AC12" s="72">
        <v>0.103872</v>
      </c>
      <c r="AD12" s="72">
        <v>0.097869</v>
      </c>
      <c r="AE12" s="72">
        <v>0.134945</v>
      </c>
      <c r="AF12" s="72">
        <v>0.189544</v>
      </c>
      <c r="AG12" s="72">
        <v>0.386313</v>
      </c>
      <c r="AH12" s="72">
        <v>0.530143</v>
      </c>
      <c r="AI12" s="72">
        <v>0.309803</v>
      </c>
      <c r="AJ12" s="90">
        <v>0.381521</v>
      </c>
      <c r="AK12" s="72">
        <v>0.417044</v>
      </c>
      <c r="AL12" s="72">
        <v>0.108657</v>
      </c>
      <c r="AM12" s="72">
        <v>0.141349</v>
      </c>
      <c r="AN12" s="72">
        <v>0.200235</v>
      </c>
      <c r="AO12" s="72">
        <v>0.203539</v>
      </c>
      <c r="AP12" s="72"/>
      <c r="AQ12" s="72"/>
      <c r="AR12" s="72"/>
      <c r="AS12" s="72"/>
      <c r="AT12" s="72"/>
      <c r="AU12" s="72"/>
      <c r="AV12" s="72"/>
      <c r="AW12" s="72"/>
      <c r="AX12" s="72"/>
      <c r="AY12" s="106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73"/>
      <c r="BW12" s="72">
        <f t="shared" si="8"/>
        <v>1.139073</v>
      </c>
      <c r="BX12" s="13">
        <f t="shared" si="8"/>
        <v>1.4050969999999998</v>
      </c>
      <c r="BY12" s="13">
        <f t="shared" si="8"/>
        <v>1.572989</v>
      </c>
      <c r="BZ12" s="13">
        <f t="shared" si="8"/>
        <v>1.926704</v>
      </c>
      <c r="CA12" s="13">
        <f t="shared" si="8"/>
        <v>2.168872</v>
      </c>
      <c r="CB12" s="13">
        <f t="shared" si="8"/>
        <v>1.658107</v>
      </c>
      <c r="CC12" s="13">
        <f t="shared" si="8"/>
        <v>1.4605960000000002</v>
      </c>
      <c r="CD12" s="13">
        <f t="shared" si="8"/>
        <v>1.4937010000000002</v>
      </c>
      <c r="CE12" s="13">
        <f t="shared" si="8"/>
        <v>1.225654</v>
      </c>
      <c r="CF12" s="13">
        <f t="shared" si="8"/>
        <v>1.2728549999999998</v>
      </c>
      <c r="CG12" s="13">
        <f t="shared" si="8"/>
        <v>1.585349</v>
      </c>
      <c r="CH12" s="13">
        <f t="shared" si="8"/>
        <v>0.930082</v>
      </c>
      <c r="CI12" s="13">
        <f t="shared" si="8"/>
        <v>0.661127</v>
      </c>
      <c r="CJ12" s="13">
        <f t="shared" si="8"/>
        <v>0.598657</v>
      </c>
      <c r="CK12" s="13">
        <f t="shared" si="8"/>
        <v>0.9661150000000001</v>
      </c>
      <c r="CL12" s="13"/>
      <c r="CM12" s="13"/>
      <c r="CN12" s="13"/>
      <c r="CO12" s="13"/>
      <c r="CP12" s="13"/>
      <c r="CQ12" s="13"/>
      <c r="CR12" s="13"/>
      <c r="CS12" s="13"/>
      <c r="CT12" s="73">
        <f>Z12+AX12+BV12</f>
        <v>0</v>
      </c>
    </row>
    <row r="13" spans="2:98" ht="12.75">
      <c r="B13" s="12" t="s">
        <v>4</v>
      </c>
      <c r="C13" s="13">
        <v>1.579011</v>
      </c>
      <c r="D13" s="13">
        <v>1.655082</v>
      </c>
      <c r="E13" s="13">
        <v>1.655082</v>
      </c>
      <c r="F13" s="13">
        <v>1.673625</v>
      </c>
      <c r="G13" s="13">
        <v>1.387041</v>
      </c>
      <c r="H13" s="13">
        <v>1.250703</v>
      </c>
      <c r="I13" s="13">
        <v>1.271845</v>
      </c>
      <c r="J13" s="13">
        <v>1.259745</v>
      </c>
      <c r="K13" s="13">
        <v>1.280849</v>
      </c>
      <c r="L13" s="13">
        <v>1.337644</v>
      </c>
      <c r="M13" s="13">
        <v>1.410771</v>
      </c>
      <c r="N13" s="13">
        <v>1.286561</v>
      </c>
      <c r="O13" s="13">
        <v>1.472383</v>
      </c>
      <c r="P13" s="13">
        <v>1.404094</v>
      </c>
      <c r="Q13" s="13">
        <v>1.391052</v>
      </c>
      <c r="R13" s="13"/>
      <c r="S13" s="13"/>
      <c r="T13" s="13"/>
      <c r="U13" s="13"/>
      <c r="V13" s="13"/>
      <c r="W13" s="13"/>
      <c r="X13" s="13"/>
      <c r="Y13" s="13"/>
      <c r="Z13" s="73"/>
      <c r="AA13" s="72">
        <v>0.028676</v>
      </c>
      <c r="AB13" s="90">
        <v>0.00622</v>
      </c>
      <c r="AC13" s="72">
        <v>0.00622</v>
      </c>
      <c r="AD13" s="72"/>
      <c r="AE13" s="72">
        <v>0.021507</v>
      </c>
      <c r="AF13" s="72">
        <v>0.021507</v>
      </c>
      <c r="AG13" s="72">
        <v>0.028676</v>
      </c>
      <c r="AH13" s="72">
        <v>0.021507</v>
      </c>
      <c r="AI13" s="72">
        <v>0.030466</v>
      </c>
      <c r="AJ13" s="90">
        <v>0.058161</v>
      </c>
      <c r="AK13" s="72">
        <v>0.058161</v>
      </c>
      <c r="AL13" s="72">
        <v>0.125317</v>
      </c>
      <c r="AM13" s="72">
        <v>0.150983</v>
      </c>
      <c r="AN13" s="72">
        <v>0.144336</v>
      </c>
      <c r="AO13" s="72">
        <v>0.105529</v>
      </c>
      <c r="AP13" s="72"/>
      <c r="AQ13" s="72"/>
      <c r="AR13" s="72"/>
      <c r="AS13" s="72"/>
      <c r="AT13" s="72"/>
      <c r="AU13" s="72"/>
      <c r="AV13" s="72"/>
      <c r="AW13" s="72"/>
      <c r="AX13" s="72"/>
      <c r="AY13" s="106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73"/>
      <c r="BW13" s="72">
        <f t="shared" si="8"/>
        <v>1.6076869999999999</v>
      </c>
      <c r="BX13" s="13">
        <f t="shared" si="8"/>
        <v>1.6613019999999998</v>
      </c>
      <c r="BY13" s="13">
        <f t="shared" si="8"/>
        <v>1.6613019999999998</v>
      </c>
      <c r="BZ13" s="13">
        <f t="shared" si="8"/>
        <v>1.673625</v>
      </c>
      <c r="CA13" s="13">
        <f t="shared" si="8"/>
        <v>1.408548</v>
      </c>
      <c r="CB13" s="13">
        <f t="shared" si="8"/>
        <v>1.2722099999999998</v>
      </c>
      <c r="CC13" s="13">
        <f t="shared" si="8"/>
        <v>1.3005209999999998</v>
      </c>
      <c r="CD13" s="13">
        <f t="shared" si="8"/>
        <v>1.2812519999999998</v>
      </c>
      <c r="CE13" s="13">
        <f t="shared" si="8"/>
        <v>1.311315</v>
      </c>
      <c r="CF13" s="13">
        <f t="shared" si="8"/>
        <v>1.395805</v>
      </c>
      <c r="CG13" s="13">
        <f t="shared" si="8"/>
        <v>1.468932</v>
      </c>
      <c r="CH13" s="13">
        <f t="shared" si="8"/>
        <v>1.4118780000000002</v>
      </c>
      <c r="CI13" s="13">
        <f t="shared" si="8"/>
        <v>1.623366</v>
      </c>
      <c r="CJ13" s="13">
        <f t="shared" si="8"/>
        <v>1.54843</v>
      </c>
      <c r="CK13" s="13">
        <f t="shared" si="8"/>
        <v>1.496581</v>
      </c>
      <c r="CL13" s="13"/>
      <c r="CM13" s="13"/>
      <c r="CN13" s="13"/>
      <c r="CO13" s="13"/>
      <c r="CP13" s="13"/>
      <c r="CQ13" s="13"/>
      <c r="CR13" s="13"/>
      <c r="CS13" s="13"/>
      <c r="CT13" s="73">
        <f>Z13+AX13+BV13</f>
        <v>0</v>
      </c>
    </row>
    <row r="14" spans="2:98" s="63" customFormat="1" ht="25.5">
      <c r="B14" s="64" t="s">
        <v>8</v>
      </c>
      <c r="C14" s="66">
        <f aca="true" t="shared" si="9" ref="C14:Y14">SUM(C15:C17)</f>
        <v>0</v>
      </c>
      <c r="D14" s="66">
        <f t="shared" si="9"/>
        <v>0</v>
      </c>
      <c r="E14" s="66">
        <f t="shared" si="9"/>
        <v>0</v>
      </c>
      <c r="F14" s="66">
        <f t="shared" si="9"/>
        <v>0</v>
      </c>
      <c r="G14" s="66">
        <f t="shared" si="9"/>
        <v>0</v>
      </c>
      <c r="H14" s="66">
        <f t="shared" si="9"/>
        <v>0</v>
      </c>
      <c r="I14" s="66">
        <f t="shared" si="9"/>
        <v>0</v>
      </c>
      <c r="J14" s="66">
        <f t="shared" si="9"/>
        <v>0</v>
      </c>
      <c r="K14" s="66">
        <f t="shared" si="9"/>
        <v>0</v>
      </c>
      <c r="L14" s="66">
        <f t="shared" si="9"/>
        <v>0</v>
      </c>
      <c r="M14" s="66">
        <f t="shared" si="9"/>
        <v>0</v>
      </c>
      <c r="N14" s="66">
        <f t="shared" si="9"/>
        <v>0</v>
      </c>
      <c r="O14" s="66">
        <f t="shared" si="9"/>
        <v>0</v>
      </c>
      <c r="P14" s="66">
        <f t="shared" si="9"/>
        <v>0</v>
      </c>
      <c r="Q14" s="66">
        <f t="shared" si="9"/>
        <v>0</v>
      </c>
      <c r="R14" s="66">
        <f t="shared" si="9"/>
        <v>0</v>
      </c>
      <c r="S14" s="66">
        <f t="shared" si="9"/>
        <v>0</v>
      </c>
      <c r="T14" s="66">
        <f t="shared" si="9"/>
        <v>0</v>
      </c>
      <c r="U14" s="66">
        <f t="shared" si="9"/>
        <v>0</v>
      </c>
      <c r="V14" s="66">
        <f t="shared" si="9"/>
        <v>0</v>
      </c>
      <c r="W14" s="66">
        <f t="shared" si="9"/>
        <v>0</v>
      </c>
      <c r="X14" s="66">
        <f t="shared" si="9"/>
        <v>0</v>
      </c>
      <c r="Y14" s="66">
        <f t="shared" si="9"/>
        <v>0</v>
      </c>
      <c r="Z14" s="70"/>
      <c r="AA14" s="119">
        <f aca="true" t="shared" si="10" ref="AA14:AX14">SUM(AA15:AA17)</f>
        <v>0.281565</v>
      </c>
      <c r="AB14" s="68">
        <f t="shared" si="10"/>
        <v>0.242789</v>
      </c>
      <c r="AC14" s="68">
        <f t="shared" si="10"/>
        <v>0.142789</v>
      </c>
      <c r="AD14" s="68">
        <f t="shared" si="10"/>
        <v>0.142789</v>
      </c>
      <c r="AE14" s="68">
        <f t="shared" si="10"/>
        <v>0.170789</v>
      </c>
      <c r="AF14" s="68">
        <f t="shared" si="10"/>
        <v>0.21632400000000002</v>
      </c>
      <c r="AG14" s="68">
        <f t="shared" si="10"/>
        <v>0.265789</v>
      </c>
      <c r="AH14" s="68">
        <f t="shared" si="10"/>
        <v>0.257789</v>
      </c>
      <c r="AI14" s="68">
        <f t="shared" si="10"/>
        <v>0.405795</v>
      </c>
      <c r="AJ14" s="68">
        <f t="shared" si="10"/>
        <v>0.419604</v>
      </c>
      <c r="AK14" s="68">
        <f t="shared" si="10"/>
        <v>0.357789</v>
      </c>
      <c r="AL14" s="68">
        <f t="shared" si="10"/>
        <v>0.67381</v>
      </c>
      <c r="AM14" s="68">
        <f t="shared" si="10"/>
        <v>0.326657</v>
      </c>
      <c r="AN14" s="68">
        <f t="shared" si="10"/>
        <v>0.317789</v>
      </c>
      <c r="AO14" s="68">
        <f t="shared" si="10"/>
        <v>0.312489</v>
      </c>
      <c r="AP14" s="68"/>
      <c r="AQ14" s="68"/>
      <c r="AR14" s="68"/>
      <c r="AS14" s="68"/>
      <c r="AT14" s="68"/>
      <c r="AU14" s="68"/>
      <c r="AV14" s="68"/>
      <c r="AW14" s="68"/>
      <c r="AX14" s="68">
        <f t="shared" si="10"/>
        <v>0</v>
      </c>
      <c r="AY14" s="107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80"/>
      <c r="BW14" s="123">
        <f>SUM(BW15:BW17)</f>
        <v>0.281565</v>
      </c>
      <c r="BX14" s="66">
        <f>SUM(BX15:BX17)</f>
        <v>0.242789</v>
      </c>
      <c r="BY14" s="66">
        <f>SUM(BY15:BY17)</f>
        <v>0.142789</v>
      </c>
      <c r="BZ14" s="66">
        <f>SUM(BZ15:BZ17)</f>
        <v>0.142789</v>
      </c>
      <c r="CA14" s="66">
        <f aca="true" t="shared" si="11" ref="CA14:CF14">SUM(CA15:CA17)</f>
        <v>0.170789</v>
      </c>
      <c r="CB14" s="66">
        <f t="shared" si="11"/>
        <v>0.21632400000000002</v>
      </c>
      <c r="CC14" s="66">
        <f t="shared" si="11"/>
        <v>0.265789</v>
      </c>
      <c r="CD14" s="66">
        <f t="shared" si="11"/>
        <v>0.257789</v>
      </c>
      <c r="CE14" s="66">
        <f t="shared" si="11"/>
        <v>0.405795</v>
      </c>
      <c r="CF14" s="66">
        <f t="shared" si="11"/>
        <v>0.419604</v>
      </c>
      <c r="CG14" s="66">
        <f>SUM(CG15:CG17)</f>
        <v>0.357789</v>
      </c>
      <c r="CH14" s="66">
        <f>SUM(CH15:CH17)</f>
        <v>0.67381</v>
      </c>
      <c r="CI14" s="66">
        <f>SUM(CI15:CI17)</f>
        <v>0.326657</v>
      </c>
      <c r="CJ14" s="66">
        <f>SUM(CJ15:CJ17)</f>
        <v>0.317789</v>
      </c>
      <c r="CK14" s="66">
        <f>SUM(CK15:CK17)</f>
        <v>0.312489</v>
      </c>
      <c r="CL14" s="66"/>
      <c r="CM14" s="66"/>
      <c r="CN14" s="66"/>
      <c r="CO14" s="66"/>
      <c r="CP14" s="66"/>
      <c r="CQ14" s="66"/>
      <c r="CR14" s="66"/>
      <c r="CS14" s="66"/>
      <c r="CT14" s="70">
        <f>SUM(CT15:CT17)</f>
        <v>0</v>
      </c>
    </row>
    <row r="15" spans="2:98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73"/>
      <c r="AA15" s="72"/>
      <c r="AB15" s="90">
        <v>0</v>
      </c>
      <c r="AC15" s="72"/>
      <c r="AD15" s="72"/>
      <c r="AE15" s="90">
        <v>0.028</v>
      </c>
      <c r="AF15" s="72">
        <v>0.073535</v>
      </c>
      <c r="AG15" s="72">
        <v>0.1</v>
      </c>
      <c r="AH15" s="72"/>
      <c r="AI15" s="72">
        <v>0.082191</v>
      </c>
      <c r="AJ15" s="90">
        <v>0.001</v>
      </c>
      <c r="AK15" s="72"/>
      <c r="AL15" s="72">
        <v>0.341153</v>
      </c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106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73"/>
      <c r="BW15" s="72">
        <f aca="true" t="shared" si="12" ref="BW15:CK17">C15+AA15+AY15</f>
        <v>0</v>
      </c>
      <c r="BX15" s="13">
        <f t="shared" si="12"/>
        <v>0</v>
      </c>
      <c r="BY15" s="13">
        <f t="shared" si="12"/>
        <v>0</v>
      </c>
      <c r="BZ15" s="13">
        <f t="shared" si="12"/>
        <v>0</v>
      </c>
      <c r="CA15" s="13">
        <f t="shared" si="12"/>
        <v>0.028</v>
      </c>
      <c r="CB15" s="13">
        <f t="shared" si="12"/>
        <v>0.073535</v>
      </c>
      <c r="CC15" s="13">
        <f t="shared" si="12"/>
        <v>0.1</v>
      </c>
      <c r="CD15" s="13">
        <f t="shared" si="12"/>
        <v>0</v>
      </c>
      <c r="CE15" s="13">
        <f t="shared" si="12"/>
        <v>0.082191</v>
      </c>
      <c r="CF15" s="13">
        <f t="shared" si="12"/>
        <v>0.001</v>
      </c>
      <c r="CG15" s="13">
        <f t="shared" si="12"/>
        <v>0</v>
      </c>
      <c r="CH15" s="13">
        <f t="shared" si="12"/>
        <v>0.341153</v>
      </c>
      <c r="CI15" s="13">
        <f t="shared" si="12"/>
        <v>0</v>
      </c>
      <c r="CJ15" s="13">
        <f t="shared" si="12"/>
        <v>0</v>
      </c>
      <c r="CK15" s="13">
        <f t="shared" si="12"/>
        <v>0</v>
      </c>
      <c r="CL15" s="13"/>
      <c r="CM15" s="13"/>
      <c r="CN15" s="13"/>
      <c r="CO15" s="13"/>
      <c r="CP15" s="13"/>
      <c r="CQ15" s="13"/>
      <c r="CR15" s="13"/>
      <c r="CS15" s="13"/>
      <c r="CT15" s="73">
        <f>Z15+AX15+BV15</f>
        <v>0</v>
      </c>
    </row>
    <row r="16" spans="2:98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71"/>
      <c r="AA16" s="121">
        <v>0.173776</v>
      </c>
      <c r="AB16" s="81">
        <v>0.135</v>
      </c>
      <c r="AC16" s="81"/>
      <c r="AD16" s="16"/>
      <c r="AE16" s="81">
        <v>0.035</v>
      </c>
      <c r="AF16" s="16"/>
      <c r="AG16" s="16">
        <v>0.058</v>
      </c>
      <c r="AH16" s="81">
        <v>0.115</v>
      </c>
      <c r="AI16" s="16">
        <v>0.180815</v>
      </c>
      <c r="AJ16" s="81">
        <v>0.275815</v>
      </c>
      <c r="AK16" s="16">
        <v>0.215</v>
      </c>
      <c r="AL16" s="16">
        <v>0.189868</v>
      </c>
      <c r="AM16" s="16">
        <v>0.183868</v>
      </c>
      <c r="AN16" s="16">
        <v>0.175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08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71"/>
      <c r="BW16" s="121">
        <f t="shared" si="12"/>
        <v>0.173776</v>
      </c>
      <c r="BX16" s="16">
        <f t="shared" si="12"/>
        <v>0.135</v>
      </c>
      <c r="BY16" s="16">
        <f t="shared" si="12"/>
        <v>0</v>
      </c>
      <c r="BZ16" s="16">
        <f t="shared" si="12"/>
        <v>0</v>
      </c>
      <c r="CA16" s="16">
        <f t="shared" si="12"/>
        <v>0.035</v>
      </c>
      <c r="CB16" s="16">
        <f t="shared" si="12"/>
        <v>0</v>
      </c>
      <c r="CC16" s="16">
        <f t="shared" si="12"/>
        <v>0.058</v>
      </c>
      <c r="CD16" s="16">
        <f t="shared" si="12"/>
        <v>0.115</v>
      </c>
      <c r="CE16" s="16">
        <f t="shared" si="12"/>
        <v>0.180815</v>
      </c>
      <c r="CF16" s="16">
        <f t="shared" si="12"/>
        <v>0.275815</v>
      </c>
      <c r="CG16" s="16">
        <f t="shared" si="12"/>
        <v>0.215</v>
      </c>
      <c r="CH16" s="16">
        <f t="shared" si="12"/>
        <v>0.189868</v>
      </c>
      <c r="CI16" s="16">
        <f t="shared" si="12"/>
        <v>0.183868</v>
      </c>
      <c r="CJ16" s="16">
        <f t="shared" si="12"/>
        <v>0.175</v>
      </c>
      <c r="CK16" s="16">
        <f t="shared" si="12"/>
        <v>0</v>
      </c>
      <c r="CL16" s="16"/>
      <c r="CM16" s="16"/>
      <c r="CN16" s="16"/>
      <c r="CO16" s="16"/>
      <c r="CP16" s="16"/>
      <c r="CQ16" s="16"/>
      <c r="CR16" s="16"/>
      <c r="CS16" s="16"/>
      <c r="CT16" s="71">
        <f>Z16+AX16+BV16</f>
        <v>0</v>
      </c>
    </row>
    <row r="17" spans="2:98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71"/>
      <c r="AA17" s="121">
        <v>0.107789</v>
      </c>
      <c r="AB17" s="81">
        <v>0.107789</v>
      </c>
      <c r="AC17" s="81">
        <v>0.142789</v>
      </c>
      <c r="AD17" s="81">
        <v>0.142789</v>
      </c>
      <c r="AE17" s="81">
        <v>0.107789</v>
      </c>
      <c r="AF17" s="16">
        <v>0.142789</v>
      </c>
      <c r="AG17" s="16">
        <v>0.107789</v>
      </c>
      <c r="AH17" s="81">
        <v>0.142789</v>
      </c>
      <c r="AI17" s="16">
        <v>0.142789</v>
      </c>
      <c r="AJ17" s="81">
        <v>0.142789</v>
      </c>
      <c r="AK17" s="16">
        <v>0.142789</v>
      </c>
      <c r="AL17" s="16">
        <v>0.142789</v>
      </c>
      <c r="AM17" s="16">
        <v>0.142789</v>
      </c>
      <c r="AN17" s="16">
        <v>0.142789</v>
      </c>
      <c r="AO17" s="16">
        <v>0.312489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08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71"/>
      <c r="BW17" s="121">
        <f t="shared" si="12"/>
        <v>0.107789</v>
      </c>
      <c r="BX17" s="16">
        <f t="shared" si="12"/>
        <v>0.107789</v>
      </c>
      <c r="BY17" s="16">
        <f t="shared" si="12"/>
        <v>0.142789</v>
      </c>
      <c r="BZ17" s="16">
        <f t="shared" si="12"/>
        <v>0.142789</v>
      </c>
      <c r="CA17" s="16">
        <f t="shared" si="12"/>
        <v>0.107789</v>
      </c>
      <c r="CB17" s="16">
        <f t="shared" si="12"/>
        <v>0.142789</v>
      </c>
      <c r="CC17" s="16">
        <f t="shared" si="12"/>
        <v>0.107789</v>
      </c>
      <c r="CD17" s="16">
        <f t="shared" si="12"/>
        <v>0.142789</v>
      </c>
      <c r="CE17" s="16">
        <f t="shared" si="12"/>
        <v>0.142789</v>
      </c>
      <c r="CF17" s="16">
        <f t="shared" si="12"/>
        <v>0.142789</v>
      </c>
      <c r="CG17" s="16">
        <f t="shared" si="12"/>
        <v>0.142789</v>
      </c>
      <c r="CH17" s="16">
        <f t="shared" si="12"/>
        <v>0.142789</v>
      </c>
      <c r="CI17" s="16">
        <f t="shared" si="12"/>
        <v>0.142789</v>
      </c>
      <c r="CJ17" s="16">
        <f t="shared" si="12"/>
        <v>0.142789</v>
      </c>
      <c r="CK17" s="16">
        <f t="shared" si="12"/>
        <v>0.312489</v>
      </c>
      <c r="CL17" s="16"/>
      <c r="CM17" s="16"/>
      <c r="CN17" s="16"/>
      <c r="CO17" s="16"/>
      <c r="CP17" s="16"/>
      <c r="CQ17" s="16"/>
      <c r="CR17" s="16"/>
      <c r="CS17" s="16"/>
      <c r="CT17" s="71">
        <f>Z17+AX17+BV17</f>
        <v>0</v>
      </c>
    </row>
    <row r="18" spans="2:98" s="63" customFormat="1" ht="23.25" customHeight="1">
      <c r="B18" s="64" t="s">
        <v>6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f>SUM(N19:N21)</f>
        <v>0</v>
      </c>
      <c r="O18" s="66">
        <f>SUM(O19:O21)</f>
        <v>0</v>
      </c>
      <c r="P18" s="66">
        <f>SUM(P19:P21)</f>
        <v>0</v>
      </c>
      <c r="Q18" s="66">
        <f>SUM(Q19:Q21)</f>
        <v>0</v>
      </c>
      <c r="R18" s="66"/>
      <c r="S18" s="66"/>
      <c r="T18" s="66"/>
      <c r="U18" s="66"/>
      <c r="V18" s="66"/>
      <c r="W18" s="66"/>
      <c r="X18" s="66"/>
      <c r="Y18" s="66"/>
      <c r="Z18" s="70"/>
      <c r="AA18" s="119">
        <f aca="true" t="shared" si="13" ref="AA18:AX18">SUM(AA19:AA21)</f>
        <v>0</v>
      </c>
      <c r="AB18" s="68">
        <f t="shared" si="13"/>
        <v>0</v>
      </c>
      <c r="AC18" s="68">
        <f t="shared" si="13"/>
        <v>0</v>
      </c>
      <c r="AD18" s="68">
        <f t="shared" si="13"/>
        <v>0</v>
      </c>
      <c r="AE18" s="68">
        <f t="shared" si="13"/>
        <v>0</v>
      </c>
      <c r="AF18" s="68">
        <f t="shared" si="13"/>
        <v>0.045112</v>
      </c>
      <c r="AG18" s="68">
        <f t="shared" si="13"/>
        <v>0</v>
      </c>
      <c r="AH18" s="68">
        <f t="shared" si="13"/>
        <v>0</v>
      </c>
      <c r="AI18" s="68">
        <f t="shared" si="13"/>
        <v>0.060242000000000004</v>
      </c>
      <c r="AJ18" s="68">
        <f t="shared" si="13"/>
        <v>0.279441</v>
      </c>
      <c r="AK18" s="68">
        <f t="shared" si="13"/>
        <v>0</v>
      </c>
      <c r="AL18" s="68">
        <f t="shared" si="13"/>
        <v>0</v>
      </c>
      <c r="AM18" s="68">
        <f t="shared" si="13"/>
        <v>0</v>
      </c>
      <c r="AN18" s="68">
        <f t="shared" si="13"/>
        <v>0</v>
      </c>
      <c r="AO18" s="68">
        <f t="shared" si="13"/>
        <v>0</v>
      </c>
      <c r="AP18" s="68"/>
      <c r="AQ18" s="68"/>
      <c r="AR18" s="68"/>
      <c r="AS18" s="68"/>
      <c r="AT18" s="68"/>
      <c r="AU18" s="68"/>
      <c r="AV18" s="68"/>
      <c r="AW18" s="68"/>
      <c r="AX18" s="68">
        <f t="shared" si="13"/>
        <v>0</v>
      </c>
      <c r="AY18" s="107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80"/>
      <c r="BW18" s="123">
        <f>SUM(BW19:BW21)</f>
        <v>0</v>
      </c>
      <c r="BX18" s="66">
        <f>SUM(BX19:BX21)</f>
        <v>0</v>
      </c>
      <c r="BY18" s="66">
        <f>SUM(BY19:BY21)</f>
        <v>0</v>
      </c>
      <c r="BZ18" s="66">
        <f>SUM(BZ19:BZ21)</f>
        <v>0</v>
      </c>
      <c r="CA18" s="66">
        <f aca="true" t="shared" si="14" ref="CA18:CF18">SUM(CA19:CA21)</f>
        <v>0</v>
      </c>
      <c r="CB18" s="66">
        <f t="shared" si="14"/>
        <v>0.045112</v>
      </c>
      <c r="CC18" s="66">
        <f t="shared" si="14"/>
        <v>0</v>
      </c>
      <c r="CD18" s="66">
        <f t="shared" si="14"/>
        <v>0</v>
      </c>
      <c r="CE18" s="66">
        <f t="shared" si="14"/>
        <v>0.060242000000000004</v>
      </c>
      <c r="CF18" s="66">
        <f t="shared" si="14"/>
        <v>0.279441</v>
      </c>
      <c r="CG18" s="66">
        <f>SUM(CG19:CG21)</f>
        <v>0</v>
      </c>
      <c r="CH18" s="66">
        <f>SUM(CH19:CH21)</f>
        <v>0</v>
      </c>
      <c r="CI18" s="66">
        <f>SUM(CI19:CI21)</f>
        <v>0</v>
      </c>
      <c r="CJ18" s="66">
        <f>SUM(CJ19:CJ21)</f>
        <v>0</v>
      </c>
      <c r="CK18" s="66">
        <f>SUM(CK19:CK21)</f>
        <v>0</v>
      </c>
      <c r="CL18" s="66"/>
      <c r="CM18" s="66"/>
      <c r="CN18" s="66"/>
      <c r="CO18" s="66"/>
      <c r="CP18" s="66"/>
      <c r="CQ18" s="66"/>
      <c r="CR18" s="66"/>
      <c r="CS18" s="66"/>
      <c r="CT18" s="70">
        <f>SUM(CT19:CT21)</f>
        <v>0</v>
      </c>
    </row>
    <row r="19" spans="2:98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71"/>
      <c r="AA19" s="122"/>
      <c r="AB19" s="16"/>
      <c r="AC19" s="16"/>
      <c r="AD19" s="16"/>
      <c r="AE19" s="16"/>
      <c r="AF19" s="81">
        <v>0.045112</v>
      </c>
      <c r="AG19" s="16"/>
      <c r="AH19" s="16"/>
      <c r="AI19" s="81">
        <v>0.032965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08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71"/>
      <c r="BW19" s="121">
        <f aca="true" t="shared" si="15" ref="BW19:CK21">C19+AA19+AY19</f>
        <v>0</v>
      </c>
      <c r="BX19" s="16">
        <f t="shared" si="15"/>
        <v>0</v>
      </c>
      <c r="BY19" s="16">
        <f t="shared" si="15"/>
        <v>0</v>
      </c>
      <c r="BZ19" s="16">
        <f t="shared" si="15"/>
        <v>0</v>
      </c>
      <c r="CA19" s="16">
        <f t="shared" si="15"/>
        <v>0</v>
      </c>
      <c r="CB19" s="16">
        <f t="shared" si="15"/>
        <v>0.045112</v>
      </c>
      <c r="CC19" s="16">
        <f t="shared" si="15"/>
        <v>0</v>
      </c>
      <c r="CD19" s="16">
        <f t="shared" si="15"/>
        <v>0</v>
      </c>
      <c r="CE19" s="16">
        <f t="shared" si="15"/>
        <v>0.032965</v>
      </c>
      <c r="CF19" s="16">
        <f t="shared" si="15"/>
        <v>0</v>
      </c>
      <c r="CG19" s="16">
        <f t="shared" si="15"/>
        <v>0</v>
      </c>
      <c r="CH19" s="16">
        <f t="shared" si="15"/>
        <v>0</v>
      </c>
      <c r="CI19" s="16">
        <f t="shared" si="15"/>
        <v>0</v>
      </c>
      <c r="CJ19" s="16">
        <f t="shared" si="15"/>
        <v>0</v>
      </c>
      <c r="CK19" s="16">
        <f t="shared" si="15"/>
        <v>0</v>
      </c>
      <c r="CL19" s="16"/>
      <c r="CM19" s="16"/>
      <c r="CN19" s="16"/>
      <c r="CO19" s="16"/>
      <c r="CP19" s="16"/>
      <c r="CQ19" s="16"/>
      <c r="CR19" s="16"/>
      <c r="CS19" s="16"/>
      <c r="CT19" s="71">
        <f>Z19+AX19+BV19</f>
        <v>0</v>
      </c>
    </row>
    <row r="20" spans="2:98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71"/>
      <c r="AA20" s="122"/>
      <c r="AB20" s="16"/>
      <c r="AC20" s="16"/>
      <c r="AD20" s="16"/>
      <c r="AE20" s="16"/>
      <c r="AF20" s="16"/>
      <c r="AG20" s="16"/>
      <c r="AH20" s="16"/>
      <c r="AI20" s="81">
        <v>0.027277</v>
      </c>
      <c r="AJ20" s="81">
        <v>0.226374</v>
      </c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08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71"/>
      <c r="BW20" s="121">
        <f t="shared" si="15"/>
        <v>0</v>
      </c>
      <c r="BX20" s="16">
        <f t="shared" si="15"/>
        <v>0</v>
      </c>
      <c r="BY20" s="16">
        <f t="shared" si="15"/>
        <v>0</v>
      </c>
      <c r="BZ20" s="16">
        <f t="shared" si="15"/>
        <v>0</v>
      </c>
      <c r="CA20" s="16">
        <f t="shared" si="15"/>
        <v>0</v>
      </c>
      <c r="CB20" s="16">
        <f t="shared" si="15"/>
        <v>0</v>
      </c>
      <c r="CC20" s="16">
        <f t="shared" si="15"/>
        <v>0</v>
      </c>
      <c r="CD20" s="16">
        <f t="shared" si="15"/>
        <v>0</v>
      </c>
      <c r="CE20" s="16">
        <f t="shared" si="15"/>
        <v>0.027277</v>
      </c>
      <c r="CF20" s="16">
        <f t="shared" si="15"/>
        <v>0.226374</v>
      </c>
      <c r="CG20" s="16">
        <f t="shared" si="15"/>
        <v>0</v>
      </c>
      <c r="CH20" s="16">
        <f t="shared" si="15"/>
        <v>0</v>
      </c>
      <c r="CI20" s="16">
        <f t="shared" si="15"/>
        <v>0</v>
      </c>
      <c r="CJ20" s="16">
        <f t="shared" si="15"/>
        <v>0</v>
      </c>
      <c r="CK20" s="16">
        <f t="shared" si="15"/>
        <v>0</v>
      </c>
      <c r="CL20" s="16"/>
      <c r="CM20" s="16"/>
      <c r="CN20" s="16"/>
      <c r="CO20" s="16"/>
      <c r="CP20" s="16"/>
      <c r="CQ20" s="16"/>
      <c r="CR20" s="16"/>
      <c r="CS20" s="16"/>
      <c r="CT20" s="71">
        <f>Z20+AX20+BV20</f>
        <v>0</v>
      </c>
    </row>
    <row r="21" spans="2:98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71"/>
      <c r="AA21" s="122"/>
      <c r="AB21" s="16"/>
      <c r="AC21" s="16"/>
      <c r="AD21" s="16"/>
      <c r="AE21" s="16"/>
      <c r="AF21" s="16"/>
      <c r="AG21" s="16"/>
      <c r="AH21" s="16"/>
      <c r="AI21" s="16"/>
      <c r="AJ21" s="81">
        <v>0.053067</v>
      </c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08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71"/>
      <c r="BW21" s="121">
        <f t="shared" si="15"/>
        <v>0</v>
      </c>
      <c r="BX21" s="16">
        <f t="shared" si="15"/>
        <v>0</v>
      </c>
      <c r="BY21" s="16">
        <f t="shared" si="15"/>
        <v>0</v>
      </c>
      <c r="BZ21" s="16">
        <f t="shared" si="15"/>
        <v>0</v>
      </c>
      <c r="CA21" s="16">
        <f t="shared" si="15"/>
        <v>0</v>
      </c>
      <c r="CB21" s="16">
        <f t="shared" si="15"/>
        <v>0</v>
      </c>
      <c r="CC21" s="16">
        <f t="shared" si="15"/>
        <v>0</v>
      </c>
      <c r="CD21" s="16">
        <f t="shared" si="15"/>
        <v>0</v>
      </c>
      <c r="CE21" s="16">
        <f t="shared" si="15"/>
        <v>0</v>
      </c>
      <c r="CF21" s="16">
        <f t="shared" si="15"/>
        <v>0.053067</v>
      </c>
      <c r="CG21" s="16">
        <f t="shared" si="15"/>
        <v>0</v>
      </c>
      <c r="CH21" s="16">
        <f t="shared" si="15"/>
        <v>0</v>
      </c>
      <c r="CI21" s="16">
        <f t="shared" si="15"/>
        <v>0</v>
      </c>
      <c r="CJ21" s="16">
        <f t="shared" si="15"/>
        <v>0</v>
      </c>
      <c r="CK21" s="16">
        <f t="shared" si="15"/>
        <v>0</v>
      </c>
      <c r="CL21" s="16"/>
      <c r="CM21" s="16"/>
      <c r="CN21" s="16"/>
      <c r="CO21" s="16"/>
      <c r="CP21" s="16"/>
      <c r="CQ21" s="16"/>
      <c r="CR21" s="16"/>
      <c r="CS21" s="16"/>
      <c r="CT21" s="71">
        <f>Z21+AX21+BV21</f>
        <v>0</v>
      </c>
    </row>
    <row r="22" spans="2:98" s="63" customFormat="1" ht="25.5">
      <c r="B22" s="64" t="s">
        <v>10</v>
      </c>
      <c r="C22" s="68">
        <f>C23+C24+C25</f>
        <v>0.04184</v>
      </c>
      <c r="D22" s="68">
        <f>D23+D24+D25</f>
        <v>0.041462</v>
      </c>
      <c r="E22" s="68">
        <f>E23+E24+E25</f>
        <v>0.041462</v>
      </c>
      <c r="F22" s="68">
        <f>F23+F24+F25</f>
        <v>0.041462</v>
      </c>
      <c r="G22" s="68">
        <f>G23+G24+G25</f>
        <v>0.041462</v>
      </c>
      <c r="H22" s="68">
        <f aca="true" t="shared" si="16" ref="H22:M22">H23+H24+H25</f>
        <v>0.041462</v>
      </c>
      <c r="I22" s="68">
        <f t="shared" si="16"/>
        <v>0.041462</v>
      </c>
      <c r="J22" s="68">
        <f t="shared" si="16"/>
        <v>0.041462</v>
      </c>
      <c r="K22" s="68">
        <f t="shared" si="16"/>
        <v>0.041462</v>
      </c>
      <c r="L22" s="68">
        <f t="shared" si="16"/>
        <v>0.04</v>
      </c>
      <c r="M22" s="68">
        <f t="shared" si="16"/>
        <v>0.041462</v>
      </c>
      <c r="N22" s="68">
        <f>SUM(N23:N25)</f>
        <v>0.041462</v>
      </c>
      <c r="O22" s="68">
        <f>SUM(O23:O25)</f>
        <v>0.041462</v>
      </c>
      <c r="P22" s="68">
        <f>SUM(P23:P25)</f>
        <v>0.041462</v>
      </c>
      <c r="Q22" s="68">
        <f>SUM(Q23:Q25)</f>
        <v>0.041462</v>
      </c>
      <c r="R22" s="68"/>
      <c r="S22" s="68"/>
      <c r="T22" s="68"/>
      <c r="U22" s="68"/>
      <c r="V22" s="68"/>
      <c r="W22" s="68"/>
      <c r="X22" s="68"/>
      <c r="Y22" s="68"/>
      <c r="Z22" s="80"/>
      <c r="AA22" s="123">
        <f>SUM(AA23:AA25)</f>
        <v>0.0059</v>
      </c>
      <c r="AB22" s="66">
        <f>SUM(AB23:AB25)</f>
        <v>0.009754</v>
      </c>
      <c r="AC22" s="66">
        <f>SUM(AC23:AC25)</f>
        <v>0.019127</v>
      </c>
      <c r="AD22" s="66">
        <f aca="true" t="shared" si="17" ref="AD22:AX22">SUM(AD23:AD25)</f>
        <v>0.235183</v>
      </c>
      <c r="AE22" s="66">
        <f t="shared" si="17"/>
        <v>0.284732</v>
      </c>
      <c r="AF22" s="66">
        <f t="shared" si="17"/>
        <v>0.26860399999999995</v>
      </c>
      <c r="AG22" s="66">
        <f t="shared" si="17"/>
        <v>0.19096100000000002</v>
      </c>
      <c r="AH22" s="66">
        <f t="shared" si="17"/>
        <v>0.19679</v>
      </c>
      <c r="AI22" s="66">
        <f t="shared" si="17"/>
        <v>0.131465</v>
      </c>
      <c r="AJ22" s="93">
        <f t="shared" si="17"/>
        <v>0.135216</v>
      </c>
      <c r="AK22" s="66">
        <f t="shared" si="17"/>
        <v>0.28013299999999997</v>
      </c>
      <c r="AL22" s="66">
        <f t="shared" si="17"/>
        <v>0.043014</v>
      </c>
      <c r="AM22" s="68">
        <f t="shared" si="17"/>
        <v>0.046665</v>
      </c>
      <c r="AN22" s="68">
        <f t="shared" si="17"/>
        <v>0.322916</v>
      </c>
      <c r="AO22" s="68">
        <f t="shared" si="17"/>
        <v>0.20146199999999997</v>
      </c>
      <c r="AP22" s="66"/>
      <c r="AQ22" s="66"/>
      <c r="AR22" s="66"/>
      <c r="AS22" s="66"/>
      <c r="AT22" s="66"/>
      <c r="AU22" s="66"/>
      <c r="AV22" s="66"/>
      <c r="AW22" s="66"/>
      <c r="AX22" s="66">
        <f t="shared" si="17"/>
        <v>0</v>
      </c>
      <c r="AY22" s="109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70"/>
      <c r="BW22" s="123">
        <f>SUM(BW23:BW25)</f>
        <v>0.047740000000000005</v>
      </c>
      <c r="BX22" s="66">
        <f>SUM(BX23:BX25)</f>
        <v>0.051216</v>
      </c>
      <c r="BY22" s="66">
        <f>SUM(BY23:BY25)</f>
        <v>0.060589000000000004</v>
      </c>
      <c r="BZ22" s="66">
        <f>SUM(BZ23:BZ25)</f>
        <v>0.27664500000000003</v>
      </c>
      <c r="CA22" s="66">
        <f aca="true" t="shared" si="18" ref="CA22:CF22">SUM(CA23:CA25)</f>
        <v>0.326194</v>
      </c>
      <c r="CB22" s="66">
        <f t="shared" si="18"/>
        <v>0.31006599999999995</v>
      </c>
      <c r="CC22" s="66">
        <f t="shared" si="18"/>
        <v>0.23242300000000002</v>
      </c>
      <c r="CD22" s="66">
        <f t="shared" si="18"/>
        <v>0.23825200000000002</v>
      </c>
      <c r="CE22" s="66">
        <f t="shared" si="18"/>
        <v>0.172927</v>
      </c>
      <c r="CF22" s="66">
        <f t="shared" si="18"/>
        <v>0.175216</v>
      </c>
      <c r="CG22" s="66">
        <f>SUM(CG23:CG25)</f>
        <v>0.32159499999999996</v>
      </c>
      <c r="CH22" s="66">
        <f>SUM(CH23:CH25)</f>
        <v>0.084476</v>
      </c>
      <c r="CI22" s="66">
        <f>SUM(CI23:CI25)</f>
        <v>0.088127</v>
      </c>
      <c r="CJ22" s="66">
        <f>SUM(CJ23:CJ25)</f>
        <v>0.364378</v>
      </c>
      <c r="CK22" s="66">
        <f>SUM(CK23:CK25)</f>
        <v>0.24292399999999997</v>
      </c>
      <c r="CL22" s="66"/>
      <c r="CM22" s="66"/>
      <c r="CN22" s="66"/>
      <c r="CO22" s="66"/>
      <c r="CP22" s="66"/>
      <c r="CQ22" s="66"/>
      <c r="CR22" s="66"/>
      <c r="CS22" s="66"/>
      <c r="CT22" s="70">
        <f>SUM(CT23:CT25)</f>
        <v>0</v>
      </c>
    </row>
    <row r="23" spans="2:98" ht="12.75">
      <c r="B23" s="12" t="s">
        <v>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73"/>
      <c r="AA23" s="90">
        <v>0.0059</v>
      </c>
      <c r="AB23" s="14">
        <v>0.009754</v>
      </c>
      <c r="AC23" s="14">
        <v>0.019127</v>
      </c>
      <c r="AD23" s="14">
        <v>0.235183</v>
      </c>
      <c r="AE23" s="14">
        <v>0.257394</v>
      </c>
      <c r="AF23" s="91">
        <v>0.213507</v>
      </c>
      <c r="AG23" s="14">
        <v>0.129464</v>
      </c>
      <c r="AH23" s="14">
        <v>0.132765</v>
      </c>
      <c r="AI23" s="14">
        <v>0.026981</v>
      </c>
      <c r="AJ23" s="14">
        <v>0.02906</v>
      </c>
      <c r="AK23" s="14">
        <v>0.251231</v>
      </c>
      <c r="AL23" s="14">
        <v>0.016853</v>
      </c>
      <c r="AM23" s="14">
        <v>0.02209</v>
      </c>
      <c r="AN23" s="14">
        <v>0.287831</v>
      </c>
      <c r="AO23" s="14">
        <v>0.137536</v>
      </c>
      <c r="AP23" s="14"/>
      <c r="AQ23" s="14"/>
      <c r="AR23" s="14"/>
      <c r="AS23" s="14"/>
      <c r="AT23" s="14"/>
      <c r="AU23" s="14"/>
      <c r="AV23" s="14"/>
      <c r="AW23" s="14"/>
      <c r="AX23" s="13"/>
      <c r="AY23" s="106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73"/>
      <c r="BW23" s="72">
        <f aca="true" t="shared" si="19" ref="BW23:CK25">C23+AA23+AY23</f>
        <v>0.0059</v>
      </c>
      <c r="BX23" s="13">
        <f t="shared" si="19"/>
        <v>0.009754</v>
      </c>
      <c r="BY23" s="13">
        <f t="shared" si="19"/>
        <v>0.019127</v>
      </c>
      <c r="BZ23" s="13">
        <f t="shared" si="19"/>
        <v>0.235183</v>
      </c>
      <c r="CA23" s="13">
        <f t="shared" si="19"/>
        <v>0.257394</v>
      </c>
      <c r="CB23" s="13">
        <f t="shared" si="19"/>
        <v>0.213507</v>
      </c>
      <c r="CC23" s="13">
        <f t="shared" si="19"/>
        <v>0.129464</v>
      </c>
      <c r="CD23" s="13">
        <f t="shared" si="19"/>
        <v>0.132765</v>
      </c>
      <c r="CE23" s="13">
        <f t="shared" si="19"/>
        <v>0.026981</v>
      </c>
      <c r="CF23" s="13">
        <f t="shared" si="19"/>
        <v>0.02906</v>
      </c>
      <c r="CG23" s="13">
        <f t="shared" si="19"/>
        <v>0.251231</v>
      </c>
      <c r="CH23" s="13">
        <f t="shared" si="19"/>
        <v>0.016853</v>
      </c>
      <c r="CI23" s="13">
        <f t="shared" si="19"/>
        <v>0.02209</v>
      </c>
      <c r="CJ23" s="13">
        <f t="shared" si="19"/>
        <v>0.287831</v>
      </c>
      <c r="CK23" s="13">
        <f t="shared" si="19"/>
        <v>0.137536</v>
      </c>
      <c r="CL23" s="13"/>
      <c r="CM23" s="13"/>
      <c r="CN23" s="13"/>
      <c r="CO23" s="13"/>
      <c r="CP23" s="13"/>
      <c r="CQ23" s="13"/>
      <c r="CR23" s="13"/>
      <c r="CS23" s="13"/>
      <c r="CT23" s="73">
        <f>Z23+AX23+BV23</f>
        <v>0</v>
      </c>
    </row>
    <row r="24" spans="2:98" ht="12.75">
      <c r="B24" s="12" t="s">
        <v>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73"/>
      <c r="AA24" s="90"/>
      <c r="AB24" s="13"/>
      <c r="AC24" s="13"/>
      <c r="AD24" s="13"/>
      <c r="AE24" s="14">
        <v>0.027338</v>
      </c>
      <c r="AF24" s="91">
        <v>0.049876</v>
      </c>
      <c r="AG24" s="14">
        <v>0.050639</v>
      </c>
      <c r="AH24" s="14">
        <v>0.047551</v>
      </c>
      <c r="AI24" s="14">
        <v>0.082394</v>
      </c>
      <c r="AJ24" s="14">
        <v>0.07843</v>
      </c>
      <c r="AK24" s="14">
        <v>0.028902</v>
      </c>
      <c r="AL24" s="14">
        <v>0.026161</v>
      </c>
      <c r="AM24" s="14">
        <v>0.024575</v>
      </c>
      <c r="AN24" s="14">
        <v>0.035085</v>
      </c>
      <c r="AO24" s="14">
        <v>0.063926</v>
      </c>
      <c r="AP24" s="14"/>
      <c r="AQ24" s="14"/>
      <c r="AR24" s="14"/>
      <c r="AS24" s="14"/>
      <c r="AT24" s="14"/>
      <c r="AU24" s="14"/>
      <c r="AV24" s="14"/>
      <c r="AW24" s="14"/>
      <c r="AX24" s="13"/>
      <c r="AY24" s="106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73"/>
      <c r="BW24" s="72">
        <f t="shared" si="19"/>
        <v>0</v>
      </c>
      <c r="BX24" s="13">
        <f t="shared" si="19"/>
        <v>0</v>
      </c>
      <c r="BY24" s="13">
        <f t="shared" si="19"/>
        <v>0</v>
      </c>
      <c r="BZ24" s="13">
        <f t="shared" si="19"/>
        <v>0</v>
      </c>
      <c r="CA24" s="13">
        <f t="shared" si="19"/>
        <v>0.027338</v>
      </c>
      <c r="CB24" s="13">
        <f t="shared" si="19"/>
        <v>0.049876</v>
      </c>
      <c r="CC24" s="13">
        <f t="shared" si="19"/>
        <v>0.050639</v>
      </c>
      <c r="CD24" s="13">
        <f t="shared" si="19"/>
        <v>0.047551</v>
      </c>
      <c r="CE24" s="13">
        <f t="shared" si="19"/>
        <v>0.082394</v>
      </c>
      <c r="CF24" s="13">
        <f t="shared" si="19"/>
        <v>0.07843</v>
      </c>
      <c r="CG24" s="13">
        <f t="shared" si="19"/>
        <v>0.028902</v>
      </c>
      <c r="CH24" s="13">
        <f t="shared" si="19"/>
        <v>0.026161</v>
      </c>
      <c r="CI24" s="13">
        <f t="shared" si="19"/>
        <v>0.024575</v>
      </c>
      <c r="CJ24" s="13">
        <f t="shared" si="19"/>
        <v>0.035085</v>
      </c>
      <c r="CK24" s="13">
        <f t="shared" si="19"/>
        <v>0.063926</v>
      </c>
      <c r="CL24" s="13"/>
      <c r="CM24" s="13"/>
      <c r="CN24" s="13"/>
      <c r="CO24" s="13"/>
      <c r="CP24" s="13"/>
      <c r="CQ24" s="13"/>
      <c r="CR24" s="13"/>
      <c r="CS24" s="13"/>
      <c r="CT24" s="73">
        <f>Z24+AX24+BV24</f>
        <v>0</v>
      </c>
    </row>
    <row r="25" spans="2:98" ht="13.5" thickBot="1">
      <c r="B25" s="12" t="s">
        <v>4</v>
      </c>
      <c r="C25" s="89">
        <v>0.04184</v>
      </c>
      <c r="D25" s="89">
        <v>0.041462</v>
      </c>
      <c r="E25" s="89">
        <v>0.041462</v>
      </c>
      <c r="F25" s="89">
        <v>0.041462</v>
      </c>
      <c r="G25" s="89">
        <v>0.041462</v>
      </c>
      <c r="H25" s="89">
        <v>0.041462</v>
      </c>
      <c r="I25" s="89">
        <v>0.041462</v>
      </c>
      <c r="J25" s="89">
        <v>0.041462</v>
      </c>
      <c r="K25" s="89">
        <v>0.041462</v>
      </c>
      <c r="L25" s="89">
        <v>0.04</v>
      </c>
      <c r="M25" s="89">
        <v>0.041462</v>
      </c>
      <c r="N25" s="89">
        <v>0.041462</v>
      </c>
      <c r="O25" s="89">
        <v>0.041462</v>
      </c>
      <c r="P25" s="89">
        <v>0.041462</v>
      </c>
      <c r="Q25" s="89">
        <v>0.041462</v>
      </c>
      <c r="R25" s="89"/>
      <c r="S25" s="89"/>
      <c r="T25" s="89"/>
      <c r="U25" s="89"/>
      <c r="V25" s="89"/>
      <c r="W25" s="89"/>
      <c r="X25" s="89"/>
      <c r="Y25" s="89"/>
      <c r="Z25" s="94"/>
      <c r="AA25" s="124"/>
      <c r="AB25" s="17"/>
      <c r="AC25" s="17"/>
      <c r="AD25" s="17"/>
      <c r="AE25" s="17"/>
      <c r="AF25" s="92">
        <v>0.005221</v>
      </c>
      <c r="AG25" s="89">
        <v>0.010858</v>
      </c>
      <c r="AH25" s="89">
        <v>0.016474</v>
      </c>
      <c r="AI25" s="89">
        <v>0.02209</v>
      </c>
      <c r="AJ25" s="89">
        <v>0.027726</v>
      </c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10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75"/>
      <c r="BW25" s="124">
        <f t="shared" si="19"/>
        <v>0.04184</v>
      </c>
      <c r="BX25" s="17">
        <f t="shared" si="19"/>
        <v>0.041462</v>
      </c>
      <c r="BY25" s="17">
        <f t="shared" si="19"/>
        <v>0.041462</v>
      </c>
      <c r="BZ25" s="17">
        <f t="shared" si="19"/>
        <v>0.041462</v>
      </c>
      <c r="CA25" s="17">
        <f t="shared" si="19"/>
        <v>0.041462</v>
      </c>
      <c r="CB25" s="17">
        <f t="shared" si="19"/>
        <v>0.046683</v>
      </c>
      <c r="CC25" s="17">
        <f t="shared" si="19"/>
        <v>0.05232</v>
      </c>
      <c r="CD25" s="17">
        <f t="shared" si="19"/>
        <v>0.057936</v>
      </c>
      <c r="CE25" s="17">
        <f t="shared" si="19"/>
        <v>0.063552</v>
      </c>
      <c r="CF25" s="17">
        <f t="shared" si="19"/>
        <v>0.06772600000000001</v>
      </c>
      <c r="CG25" s="17">
        <f t="shared" si="19"/>
        <v>0.041462</v>
      </c>
      <c r="CH25" s="17">
        <f t="shared" si="19"/>
        <v>0.041462</v>
      </c>
      <c r="CI25" s="17">
        <f t="shared" si="19"/>
        <v>0.041462</v>
      </c>
      <c r="CJ25" s="17">
        <f t="shared" si="19"/>
        <v>0.041462</v>
      </c>
      <c r="CK25" s="17">
        <f t="shared" si="19"/>
        <v>0.041462</v>
      </c>
      <c r="CL25" s="17"/>
      <c r="CM25" s="17"/>
      <c r="CN25" s="17"/>
      <c r="CO25" s="17"/>
      <c r="CP25" s="17"/>
      <c r="CQ25" s="17"/>
      <c r="CR25" s="17"/>
      <c r="CS25" s="17"/>
      <c r="CT25" s="75">
        <f>Z25+AX25+BV25</f>
        <v>0</v>
      </c>
    </row>
    <row r="26" spans="2:98" ht="15.75" customHeight="1">
      <c r="B26" s="18" t="s">
        <v>7</v>
      </c>
      <c r="C26" s="84">
        <f>SUM(C27:C29)</f>
        <v>29.122585</v>
      </c>
      <c r="D26" s="84">
        <f>SUM(D27:D29)</f>
        <v>31.703933</v>
      </c>
      <c r="E26" s="84">
        <f>SUM(E27:E29)</f>
        <v>26.247018999999998</v>
      </c>
      <c r="F26" s="84">
        <f>SUM(F27:F29)</f>
        <v>27.152237999999997</v>
      </c>
      <c r="G26" s="84">
        <f aca="true" t="shared" si="20" ref="G26:L26">SUM(G27:G29)</f>
        <v>31.634745</v>
      </c>
      <c r="H26" s="84">
        <f t="shared" si="20"/>
        <v>28.761097</v>
      </c>
      <c r="I26" s="84">
        <f t="shared" si="20"/>
        <v>33.509783</v>
      </c>
      <c r="J26" s="84">
        <f t="shared" si="20"/>
        <v>28.610072000000002</v>
      </c>
      <c r="K26" s="84">
        <f t="shared" si="20"/>
        <v>31.015079</v>
      </c>
      <c r="L26" s="84">
        <f t="shared" si="20"/>
        <v>30.680442999999997</v>
      </c>
      <c r="M26" s="84">
        <f>SUM(M27:M29)</f>
        <v>28.342267</v>
      </c>
      <c r="N26" s="84">
        <f>SUM(N27:N29)</f>
        <v>23.047977</v>
      </c>
      <c r="O26" s="84">
        <f>SUM(O27:O29)</f>
        <v>27.029553999999997</v>
      </c>
      <c r="P26" s="84">
        <f>SUM(P27:P29)</f>
        <v>22.291772</v>
      </c>
      <c r="Q26" s="84">
        <f>SUM(Q27:Q29)</f>
        <v>22.473402999999998</v>
      </c>
      <c r="R26" s="84"/>
      <c r="S26" s="84"/>
      <c r="T26" s="84"/>
      <c r="U26" s="84"/>
      <c r="V26" s="84"/>
      <c r="W26" s="84"/>
      <c r="X26" s="84"/>
      <c r="Y26" s="84"/>
      <c r="Z26" s="125"/>
      <c r="AA26" s="87">
        <f>SUM(AA27:AA29)</f>
        <v>122.90576099999998</v>
      </c>
      <c r="AB26" s="87">
        <f>SUM(AB27:AB29)</f>
        <v>130.158047</v>
      </c>
      <c r="AC26" s="87">
        <f>SUM(AC27:AC29)</f>
        <v>145.748276</v>
      </c>
      <c r="AD26" s="87">
        <f>SUM(AD27:AD29)</f>
        <v>172.844281</v>
      </c>
      <c r="AE26" s="87">
        <f aca="true" t="shared" si="21" ref="AE26:AK26">SUM(AE27:AE29)</f>
        <v>185.48886</v>
      </c>
      <c r="AF26" s="87">
        <f t="shared" si="21"/>
        <v>217.33264000000003</v>
      </c>
      <c r="AG26" s="87">
        <f t="shared" si="21"/>
        <v>222.819941</v>
      </c>
      <c r="AH26" s="87">
        <f t="shared" si="21"/>
        <v>242.484948</v>
      </c>
      <c r="AI26" s="87">
        <f t="shared" si="21"/>
        <v>211.46316199999998</v>
      </c>
      <c r="AJ26" s="87">
        <f t="shared" si="21"/>
        <v>206.041759</v>
      </c>
      <c r="AK26" s="87">
        <f t="shared" si="21"/>
        <v>228.71063800000002</v>
      </c>
      <c r="AL26" s="87">
        <f>SUM(AL27:AL29)</f>
        <v>206.63048300000003</v>
      </c>
      <c r="AM26" s="87">
        <f>SUM(AM27:AM29)</f>
        <v>239.767233</v>
      </c>
      <c r="AN26" s="87">
        <f>SUM(AN27:AN29)</f>
        <v>264.340967</v>
      </c>
      <c r="AO26" s="87">
        <f>SUM(AO27:AO29)</f>
        <v>236.741536</v>
      </c>
      <c r="AP26" s="87"/>
      <c r="AQ26" s="87"/>
      <c r="AR26" s="87"/>
      <c r="AS26" s="87"/>
      <c r="AT26" s="87"/>
      <c r="AU26" s="87"/>
      <c r="AV26" s="87"/>
      <c r="AW26" s="87"/>
      <c r="AX26" s="84">
        <f>SUM(AX27:AX29)</f>
        <v>0</v>
      </c>
      <c r="AY26" s="111">
        <f>SUM(AY27:AY29)</f>
        <v>0</v>
      </c>
      <c r="AZ26" s="88">
        <f>SUM(AZ27:AZ29)</f>
        <v>0</v>
      </c>
      <c r="BA26" s="88">
        <f aca="true" t="shared" si="22" ref="BA26:BI26">SUM(BA27:BA29)</f>
        <v>0</v>
      </c>
      <c r="BB26" s="88">
        <f t="shared" si="22"/>
        <v>0</v>
      </c>
      <c r="BC26" s="88">
        <f t="shared" si="22"/>
        <v>0</v>
      </c>
      <c r="BD26" s="88">
        <f t="shared" si="22"/>
        <v>0</v>
      </c>
      <c r="BE26" s="88">
        <f t="shared" si="22"/>
        <v>0</v>
      </c>
      <c r="BF26" s="88">
        <f t="shared" si="22"/>
        <v>0</v>
      </c>
      <c r="BG26" s="88">
        <f t="shared" si="22"/>
        <v>0</v>
      </c>
      <c r="BH26" s="88">
        <f t="shared" si="22"/>
        <v>0</v>
      </c>
      <c r="BI26" s="88">
        <f t="shared" si="22"/>
        <v>0</v>
      </c>
      <c r="BJ26" s="114">
        <f>SUM(BJ27:BJ29)</f>
        <v>0</v>
      </c>
      <c r="BK26" s="114">
        <f>SUM(BK27:BK29)</f>
        <v>0</v>
      </c>
      <c r="BL26" s="114">
        <f>SUM(BL27:BL29)</f>
        <v>0</v>
      </c>
      <c r="BM26" s="114">
        <f>SUM(BM27:BM29)</f>
        <v>0</v>
      </c>
      <c r="BN26" s="114"/>
      <c r="BO26" s="114"/>
      <c r="BP26" s="114"/>
      <c r="BQ26" s="114"/>
      <c r="BR26" s="114"/>
      <c r="BS26" s="114"/>
      <c r="BT26" s="114"/>
      <c r="BU26" s="114"/>
      <c r="BV26" s="125">
        <f>SUM(BV27:BV29)</f>
        <v>0</v>
      </c>
      <c r="BW26" s="87">
        <f>SUM(BW27:BW29)</f>
        <v>152.028346</v>
      </c>
      <c r="BX26" s="84">
        <f>SUM(BX27:BX29)</f>
        <v>161.86198</v>
      </c>
      <c r="BY26" s="84">
        <f>SUM(BY27:BY29)</f>
        <v>171.995295</v>
      </c>
      <c r="BZ26" s="84">
        <f>SUM(BZ27:BZ29)</f>
        <v>199.996519</v>
      </c>
      <c r="CA26" s="84">
        <f aca="true" t="shared" si="23" ref="CA26:CF26">SUM(CA27:CA29)</f>
        <v>217.12360500000003</v>
      </c>
      <c r="CB26" s="84">
        <f t="shared" si="23"/>
        <v>246.09373700000003</v>
      </c>
      <c r="CC26" s="84">
        <f t="shared" si="23"/>
        <v>256.329724</v>
      </c>
      <c r="CD26" s="84">
        <f t="shared" si="23"/>
        <v>271.09502</v>
      </c>
      <c r="CE26" s="84">
        <f t="shared" si="23"/>
        <v>242.478241</v>
      </c>
      <c r="CF26" s="84">
        <f t="shared" si="23"/>
        <v>236.72220200000004</v>
      </c>
      <c r="CG26" s="84">
        <f>SUM(CG27:CG29)</f>
        <v>257.052905</v>
      </c>
      <c r="CH26" s="84">
        <f>SUM(CH27:CH29)</f>
        <v>229.67846000000003</v>
      </c>
      <c r="CI26" s="84">
        <f>SUM(CI27:CI29)</f>
        <v>266.796787</v>
      </c>
      <c r="CJ26" s="84">
        <f>SUM(CJ27:CJ29)</f>
        <v>286.63273899999996</v>
      </c>
      <c r="CK26" s="84">
        <f>SUM(CK27:CK29)</f>
        <v>259.214939</v>
      </c>
      <c r="CL26" s="84"/>
      <c r="CM26" s="84"/>
      <c r="CN26" s="84"/>
      <c r="CO26" s="84"/>
      <c r="CP26" s="84"/>
      <c r="CQ26" s="84"/>
      <c r="CR26" s="84"/>
      <c r="CS26" s="84"/>
      <c r="CT26" s="125">
        <f>SUM(CT27:CT29)</f>
        <v>0</v>
      </c>
    </row>
    <row r="27" spans="2:98" ht="12.75">
      <c r="B27" s="12" t="s">
        <v>2</v>
      </c>
      <c r="C27" s="85">
        <f>C7+C11+C15+C19+C23</f>
        <v>6.246892</v>
      </c>
      <c r="D27" s="85">
        <f aca="true" t="shared" si="24" ref="D27:E29">D7+D11+D15+D19+D23</f>
        <v>7.356659</v>
      </c>
      <c r="E27" s="85">
        <f t="shared" si="24"/>
        <v>4.542321</v>
      </c>
      <c r="F27" s="85">
        <f aca="true" t="shared" si="25" ref="F27:G29">F7+F11+F15+F19+F23</f>
        <v>5.373052</v>
      </c>
      <c r="G27" s="85">
        <f t="shared" si="25"/>
        <v>8.446327</v>
      </c>
      <c r="H27" s="85">
        <f aca="true" t="shared" si="26" ref="H27:I29">H7+H11+H15+H19+H23</f>
        <v>6.648243</v>
      </c>
      <c r="I27" s="85">
        <f t="shared" si="26"/>
        <v>9.978143000000001</v>
      </c>
      <c r="J27" s="85">
        <f aca="true" t="shared" si="27" ref="J27:K29">J7+J11+J15+J19+J23</f>
        <v>6.2941709999999995</v>
      </c>
      <c r="K27" s="85">
        <f t="shared" si="27"/>
        <v>8.359074</v>
      </c>
      <c r="L27" s="85">
        <f aca="true" t="shared" si="28" ref="L27:M29">L7+L11+L15+L19+L23</f>
        <v>8.20841</v>
      </c>
      <c r="M27" s="85">
        <f t="shared" si="28"/>
        <v>3.7067319999999997</v>
      </c>
      <c r="N27" s="85">
        <f aca="true" t="shared" si="29" ref="N27:O29">N7+N11+N15+N19+N23</f>
        <v>3.1121410000000003</v>
      </c>
      <c r="O27" s="85">
        <f t="shared" si="29"/>
        <v>4.5680499999999995</v>
      </c>
      <c r="P27" s="85">
        <f aca="true" t="shared" si="30" ref="P27:Q29">P7+P11+P15+P19+P23</f>
        <v>3.072041</v>
      </c>
      <c r="Q27" s="85">
        <f t="shared" si="30"/>
        <v>3.337984</v>
      </c>
      <c r="R27" s="85"/>
      <c r="S27" s="85"/>
      <c r="T27" s="85"/>
      <c r="U27" s="85"/>
      <c r="V27" s="85"/>
      <c r="W27" s="85"/>
      <c r="X27" s="85"/>
      <c r="Y27" s="85"/>
      <c r="Z27" s="97"/>
      <c r="AA27" s="82">
        <f>AA7+AA11+AA15+AA19+AA23</f>
        <v>49.696315</v>
      </c>
      <c r="AB27" s="82">
        <f aca="true" t="shared" si="31" ref="AB27:AC29">AB7+AB11+AB15+AB19+AB23</f>
        <v>45.137754</v>
      </c>
      <c r="AC27" s="82">
        <f t="shared" si="31"/>
        <v>59.044315999999995</v>
      </c>
      <c r="AD27" s="82">
        <f>AD7+AD11+AD15+AD19+AD23</f>
        <v>75.996728</v>
      </c>
      <c r="AE27" s="82">
        <f aca="true" t="shared" si="32" ref="AE27:AK27">AE7+AE11+AE15+AE19+AE23</f>
        <v>67.747539</v>
      </c>
      <c r="AF27" s="82">
        <f t="shared" si="32"/>
        <v>105.20618000000002</v>
      </c>
      <c r="AG27" s="82">
        <f t="shared" si="32"/>
        <v>64.75418499999999</v>
      </c>
      <c r="AH27" s="82">
        <f t="shared" si="32"/>
        <v>75.40308700000001</v>
      </c>
      <c r="AI27" s="82">
        <f t="shared" si="32"/>
        <v>65.144113</v>
      </c>
      <c r="AJ27" s="82">
        <f t="shared" si="32"/>
        <v>62.232648</v>
      </c>
      <c r="AK27" s="82">
        <f t="shared" si="32"/>
        <v>78.344763</v>
      </c>
      <c r="AL27" s="82">
        <f aca="true" t="shared" si="33" ref="AL27:AM29">AL7+AL11+AL15+AL19+AL23</f>
        <v>68.683369</v>
      </c>
      <c r="AM27" s="82">
        <f t="shared" si="33"/>
        <v>86.379921</v>
      </c>
      <c r="AN27" s="82">
        <f aca="true" t="shared" si="34" ref="AN27:AO29">AN7+AN11+AN15+AN19+AN23</f>
        <v>97.793606</v>
      </c>
      <c r="AO27" s="82">
        <f t="shared" si="34"/>
        <v>81.556825</v>
      </c>
      <c r="AP27" s="82"/>
      <c r="AQ27" s="82"/>
      <c r="AR27" s="82"/>
      <c r="AS27" s="82"/>
      <c r="AT27" s="82"/>
      <c r="AU27" s="82"/>
      <c r="AV27" s="82"/>
      <c r="AW27" s="82"/>
      <c r="AX27" s="96">
        <f aca="true" t="shared" si="35" ref="AX27:AY29">AX7+AX11+AX15+AX19+AX23</f>
        <v>0</v>
      </c>
      <c r="AY27" s="112">
        <f t="shared" si="35"/>
        <v>0</v>
      </c>
      <c r="AZ27" s="85">
        <f>AZ7+AZ11+AZ15+AZ19+AZ23</f>
        <v>0</v>
      </c>
      <c r="BA27" s="85">
        <f aca="true" t="shared" si="36" ref="BA27:BI27">BA7+BA11+BA15+BA19+BA23</f>
        <v>0</v>
      </c>
      <c r="BB27" s="85">
        <f t="shared" si="36"/>
        <v>0</v>
      </c>
      <c r="BC27" s="85">
        <f t="shared" si="36"/>
        <v>0</v>
      </c>
      <c r="BD27" s="85">
        <f t="shared" si="36"/>
        <v>0</v>
      </c>
      <c r="BE27" s="85">
        <f t="shared" si="36"/>
        <v>0</v>
      </c>
      <c r="BF27" s="85">
        <f t="shared" si="36"/>
        <v>0</v>
      </c>
      <c r="BG27" s="85">
        <f t="shared" si="36"/>
        <v>0</v>
      </c>
      <c r="BH27" s="85">
        <f t="shared" si="36"/>
        <v>0</v>
      </c>
      <c r="BI27" s="85">
        <f t="shared" si="36"/>
        <v>0</v>
      </c>
      <c r="BJ27" s="115">
        <f aca="true" t="shared" si="37" ref="BJ27:BK29">BJ7+BJ11+BJ15+BJ19+BJ23</f>
        <v>0</v>
      </c>
      <c r="BK27" s="115">
        <f t="shared" si="37"/>
        <v>0</v>
      </c>
      <c r="BL27" s="115">
        <f aca="true" t="shared" si="38" ref="BL27:BM29">BL7+BL11+BL15+BL19+BL23</f>
        <v>0</v>
      </c>
      <c r="BM27" s="115">
        <f t="shared" si="38"/>
        <v>0</v>
      </c>
      <c r="BN27" s="115"/>
      <c r="BO27" s="115"/>
      <c r="BP27" s="115"/>
      <c r="BQ27" s="115"/>
      <c r="BR27" s="115"/>
      <c r="BS27" s="115"/>
      <c r="BT27" s="115"/>
      <c r="BU27" s="115"/>
      <c r="BV27" s="96">
        <f aca="true" t="shared" si="39" ref="BV27:BW29">BV7+BV11+BV15+BV19+BV23</f>
        <v>0</v>
      </c>
      <c r="BW27" s="82">
        <f t="shared" si="39"/>
        <v>55.943206999999994</v>
      </c>
      <c r="BX27" s="85">
        <f aca="true" t="shared" si="40" ref="BX27:BY29">BX7+BX11+BX15+BX19+BX23</f>
        <v>52.494413</v>
      </c>
      <c r="BY27" s="85">
        <f t="shared" si="40"/>
        <v>63.586636999999996</v>
      </c>
      <c r="BZ27" s="85">
        <f aca="true" t="shared" si="41" ref="BZ27:CA29">BZ7+BZ11+BZ15+BZ19+BZ23</f>
        <v>81.36978</v>
      </c>
      <c r="CA27" s="85">
        <f t="shared" si="41"/>
        <v>76.19386600000001</v>
      </c>
      <c r="CB27" s="85">
        <f aca="true" t="shared" si="42" ref="CB27:CC29">CB7+CB11+CB15+CB19+CB23</f>
        <v>111.85442300000003</v>
      </c>
      <c r="CC27" s="85">
        <f t="shared" si="42"/>
        <v>74.732328</v>
      </c>
      <c r="CD27" s="85">
        <f aca="true" t="shared" si="43" ref="CD27:CE29">CD7+CD11+CD15+CD19+CD23</f>
        <v>81.697258</v>
      </c>
      <c r="CE27" s="85">
        <f t="shared" si="43"/>
        <v>73.503187</v>
      </c>
      <c r="CF27" s="85">
        <f aca="true" t="shared" si="44" ref="CF27:CG29">CF7+CF11+CF15+CF19+CF23</f>
        <v>70.441058</v>
      </c>
      <c r="CG27" s="85">
        <f t="shared" si="44"/>
        <v>82.051495</v>
      </c>
      <c r="CH27" s="85">
        <f aca="true" t="shared" si="45" ref="CH27:CI29">CH7+CH11+CH15+CH19+CH23</f>
        <v>71.79551000000001</v>
      </c>
      <c r="CI27" s="85">
        <f t="shared" si="45"/>
        <v>90.947971</v>
      </c>
      <c r="CJ27" s="85">
        <f aca="true" t="shared" si="46" ref="CJ27:CK29">CJ7+CJ11+CJ15+CJ19+CJ23</f>
        <v>100.865647</v>
      </c>
      <c r="CK27" s="85">
        <f t="shared" si="46"/>
        <v>84.894809</v>
      </c>
      <c r="CL27" s="85"/>
      <c r="CM27" s="85"/>
      <c r="CN27" s="85"/>
      <c r="CO27" s="85"/>
      <c r="CP27" s="85"/>
      <c r="CQ27" s="85"/>
      <c r="CR27" s="85"/>
      <c r="CS27" s="85"/>
      <c r="CT27" s="97">
        <f>CT7+CT11+CT15+CT19+CT23</f>
        <v>0</v>
      </c>
    </row>
    <row r="28" spans="2:98" ht="12.75">
      <c r="B28" s="12" t="s">
        <v>3</v>
      </c>
      <c r="C28" s="85">
        <f>C8+C12+C16+C20+C24</f>
        <v>10.449496</v>
      </c>
      <c r="D28" s="85">
        <f t="shared" si="24"/>
        <v>11.655568</v>
      </c>
      <c r="E28" s="85">
        <f t="shared" si="24"/>
        <v>8.851614</v>
      </c>
      <c r="F28" s="85">
        <f t="shared" si="25"/>
        <v>8.68443</v>
      </c>
      <c r="G28" s="85">
        <f t="shared" si="25"/>
        <v>9.228665</v>
      </c>
      <c r="H28" s="85">
        <f t="shared" si="26"/>
        <v>9.398681</v>
      </c>
      <c r="I28" s="85">
        <f t="shared" si="26"/>
        <v>10.617766999999999</v>
      </c>
      <c r="J28" s="85">
        <f t="shared" si="27"/>
        <v>9.158862000000001</v>
      </c>
      <c r="K28" s="85">
        <f t="shared" si="27"/>
        <v>9.909779</v>
      </c>
      <c r="L28" s="85">
        <f t="shared" si="28"/>
        <v>9.292809</v>
      </c>
      <c r="M28" s="85">
        <f t="shared" si="28"/>
        <v>11.589864</v>
      </c>
      <c r="N28" s="85">
        <f t="shared" si="29"/>
        <v>7.666522</v>
      </c>
      <c r="O28" s="85">
        <f t="shared" si="29"/>
        <v>9.302961</v>
      </c>
      <c r="P28" s="85">
        <f t="shared" si="30"/>
        <v>7.322724</v>
      </c>
      <c r="Q28" s="85">
        <f t="shared" si="30"/>
        <v>7.02614</v>
      </c>
      <c r="R28" s="85"/>
      <c r="S28" s="85"/>
      <c r="T28" s="85"/>
      <c r="U28" s="85"/>
      <c r="V28" s="85"/>
      <c r="W28" s="85"/>
      <c r="X28" s="85"/>
      <c r="Y28" s="85"/>
      <c r="Z28" s="97"/>
      <c r="AA28" s="82">
        <f>AA8+AA12+AA16+AA20+AA24</f>
        <v>34.26607799999999</v>
      </c>
      <c r="AB28" s="82">
        <f t="shared" si="31"/>
        <v>46.10227199999999</v>
      </c>
      <c r="AC28" s="82">
        <f t="shared" si="31"/>
        <v>47.900969</v>
      </c>
      <c r="AD28" s="82">
        <f>AD8+AD12+AD16+AD20+AD24</f>
        <v>57.533914</v>
      </c>
      <c r="AE28" s="82">
        <f aca="true" t="shared" si="47" ref="AE28:AK28">AE8+AE12+AE16+AE20+AE24</f>
        <v>77.432605</v>
      </c>
      <c r="AF28" s="82">
        <f t="shared" si="47"/>
        <v>71.966315</v>
      </c>
      <c r="AG28" s="82">
        <f t="shared" si="47"/>
        <v>117.97992900000001</v>
      </c>
      <c r="AH28" s="82">
        <f t="shared" si="47"/>
        <v>126.816138</v>
      </c>
      <c r="AI28" s="82">
        <f t="shared" si="47"/>
        <v>109.29515099999999</v>
      </c>
      <c r="AJ28" s="82">
        <f t="shared" si="47"/>
        <v>111.46974300000001</v>
      </c>
      <c r="AK28" s="82">
        <f t="shared" si="47"/>
        <v>115.118412</v>
      </c>
      <c r="AL28" s="82">
        <f t="shared" si="33"/>
        <v>102.880182</v>
      </c>
      <c r="AM28" s="82">
        <f t="shared" si="33"/>
        <v>90.958177</v>
      </c>
      <c r="AN28" s="82">
        <f t="shared" si="34"/>
        <v>98.406986</v>
      </c>
      <c r="AO28" s="82">
        <f t="shared" si="34"/>
        <v>84.784135</v>
      </c>
      <c r="AP28" s="82"/>
      <c r="AQ28" s="82"/>
      <c r="AR28" s="82"/>
      <c r="AS28" s="82"/>
      <c r="AT28" s="82"/>
      <c r="AU28" s="82"/>
      <c r="AV28" s="82"/>
      <c r="AW28" s="82"/>
      <c r="AX28" s="97">
        <f t="shared" si="35"/>
        <v>0</v>
      </c>
      <c r="AY28" s="112">
        <f t="shared" si="35"/>
        <v>0</v>
      </c>
      <c r="AZ28" s="85">
        <f>AZ8+AZ12+AZ16+AZ20+AZ24</f>
        <v>0</v>
      </c>
      <c r="BA28" s="85">
        <f aca="true" t="shared" si="48" ref="BA28:BI28">BA8+BA12+BA16+BA20+BA24</f>
        <v>0</v>
      </c>
      <c r="BB28" s="85">
        <f t="shared" si="48"/>
        <v>0</v>
      </c>
      <c r="BC28" s="85">
        <f t="shared" si="48"/>
        <v>0</v>
      </c>
      <c r="BD28" s="85">
        <f t="shared" si="48"/>
        <v>0</v>
      </c>
      <c r="BE28" s="85">
        <f t="shared" si="48"/>
        <v>0</v>
      </c>
      <c r="BF28" s="85">
        <f t="shared" si="48"/>
        <v>0</v>
      </c>
      <c r="BG28" s="85">
        <f t="shared" si="48"/>
        <v>0</v>
      </c>
      <c r="BH28" s="85">
        <f t="shared" si="48"/>
        <v>0</v>
      </c>
      <c r="BI28" s="85">
        <f t="shared" si="48"/>
        <v>0</v>
      </c>
      <c r="BJ28" s="115">
        <f t="shared" si="37"/>
        <v>0</v>
      </c>
      <c r="BK28" s="115">
        <f t="shared" si="37"/>
        <v>0</v>
      </c>
      <c r="BL28" s="115">
        <f t="shared" si="38"/>
        <v>0</v>
      </c>
      <c r="BM28" s="115">
        <f t="shared" si="38"/>
        <v>0</v>
      </c>
      <c r="BN28" s="115"/>
      <c r="BO28" s="115"/>
      <c r="BP28" s="115"/>
      <c r="BQ28" s="115"/>
      <c r="BR28" s="115"/>
      <c r="BS28" s="115"/>
      <c r="BT28" s="115"/>
      <c r="BU28" s="115"/>
      <c r="BV28" s="97">
        <f t="shared" si="39"/>
        <v>0</v>
      </c>
      <c r="BW28" s="82">
        <f t="shared" si="39"/>
        <v>44.715574000000004</v>
      </c>
      <c r="BX28" s="85">
        <f t="shared" si="40"/>
        <v>57.757839999999995</v>
      </c>
      <c r="BY28" s="85">
        <f t="shared" si="40"/>
        <v>56.752583</v>
      </c>
      <c r="BZ28" s="85">
        <f t="shared" si="41"/>
        <v>66.218344</v>
      </c>
      <c r="CA28" s="85">
        <f t="shared" si="41"/>
        <v>86.66126999999999</v>
      </c>
      <c r="CB28" s="85">
        <f t="shared" si="42"/>
        <v>81.364996</v>
      </c>
      <c r="CC28" s="85">
        <f t="shared" si="42"/>
        <v>128.59769599999998</v>
      </c>
      <c r="CD28" s="85">
        <f t="shared" si="43"/>
        <v>135.975</v>
      </c>
      <c r="CE28" s="85">
        <f t="shared" si="43"/>
        <v>119.20492999999999</v>
      </c>
      <c r="CF28" s="85">
        <f t="shared" si="44"/>
        <v>120.76255200000001</v>
      </c>
      <c r="CG28" s="85">
        <f t="shared" si="44"/>
        <v>126.708276</v>
      </c>
      <c r="CH28" s="85">
        <f t="shared" si="45"/>
        <v>110.546704</v>
      </c>
      <c r="CI28" s="85">
        <f t="shared" si="45"/>
        <v>100.26113799999999</v>
      </c>
      <c r="CJ28" s="85">
        <f t="shared" si="46"/>
        <v>105.72971</v>
      </c>
      <c r="CK28" s="85">
        <f t="shared" si="46"/>
        <v>91.810275</v>
      </c>
      <c r="CL28" s="85"/>
      <c r="CM28" s="85"/>
      <c r="CN28" s="85"/>
      <c r="CO28" s="85"/>
      <c r="CP28" s="85"/>
      <c r="CQ28" s="85"/>
      <c r="CR28" s="85"/>
      <c r="CS28" s="85"/>
      <c r="CT28" s="97">
        <f>CT8+CT12+CT16+CT20+CT24</f>
        <v>0</v>
      </c>
    </row>
    <row r="29" spans="2:98" ht="13.5" thickBot="1">
      <c r="B29" s="20" t="s">
        <v>4</v>
      </c>
      <c r="C29" s="86">
        <f>C9+C13+C17+C21+C25</f>
        <v>12.426197</v>
      </c>
      <c r="D29" s="86">
        <f t="shared" si="24"/>
        <v>12.691706</v>
      </c>
      <c r="E29" s="86">
        <f t="shared" si="24"/>
        <v>12.853083999999999</v>
      </c>
      <c r="F29" s="86">
        <f t="shared" si="25"/>
        <v>13.094755999999999</v>
      </c>
      <c r="G29" s="86">
        <f t="shared" si="25"/>
        <v>13.959753</v>
      </c>
      <c r="H29" s="86">
        <f t="shared" si="26"/>
        <v>12.714172999999999</v>
      </c>
      <c r="I29" s="86">
        <f t="shared" si="26"/>
        <v>12.913872999999999</v>
      </c>
      <c r="J29" s="86">
        <f t="shared" si="27"/>
        <v>13.157039</v>
      </c>
      <c r="K29" s="86">
        <f t="shared" si="27"/>
        <v>12.746225999999998</v>
      </c>
      <c r="L29" s="86">
        <f t="shared" si="28"/>
        <v>13.179223999999998</v>
      </c>
      <c r="M29" s="86">
        <f t="shared" si="28"/>
        <v>13.045671</v>
      </c>
      <c r="N29" s="86">
        <f t="shared" si="29"/>
        <v>12.269314</v>
      </c>
      <c r="O29" s="86">
        <f t="shared" si="29"/>
        <v>13.158543</v>
      </c>
      <c r="P29" s="86">
        <f t="shared" si="30"/>
        <v>11.897007</v>
      </c>
      <c r="Q29" s="86">
        <f t="shared" si="30"/>
        <v>12.109278999999999</v>
      </c>
      <c r="R29" s="86"/>
      <c r="S29" s="86"/>
      <c r="T29" s="86"/>
      <c r="U29" s="86"/>
      <c r="V29" s="86"/>
      <c r="W29" s="86"/>
      <c r="X29" s="86"/>
      <c r="Y29" s="86"/>
      <c r="Z29" s="98"/>
      <c r="AA29" s="83">
        <f>AA9+AA13+AA17+AA21+AA25</f>
        <v>38.94336799999999</v>
      </c>
      <c r="AB29" s="83">
        <f t="shared" si="31"/>
        <v>38.918020999999996</v>
      </c>
      <c r="AC29" s="83">
        <f t="shared" si="31"/>
        <v>38.802991</v>
      </c>
      <c r="AD29" s="83">
        <f>AD9+AD13+AD17+AD21+AD25</f>
        <v>39.313639</v>
      </c>
      <c r="AE29" s="83">
        <f aca="true" t="shared" si="49" ref="AE29:AK29">AE9+AE13+AE17+AE21+AE25</f>
        <v>40.308716</v>
      </c>
      <c r="AF29" s="83">
        <f t="shared" si="49"/>
        <v>40.160145</v>
      </c>
      <c r="AG29" s="83">
        <f t="shared" si="49"/>
        <v>40.085826999999995</v>
      </c>
      <c r="AH29" s="83">
        <f t="shared" si="49"/>
        <v>40.265723</v>
      </c>
      <c r="AI29" s="83">
        <f t="shared" si="49"/>
        <v>37.023897999999996</v>
      </c>
      <c r="AJ29" s="83">
        <f t="shared" si="49"/>
        <v>32.339368</v>
      </c>
      <c r="AK29" s="83">
        <f t="shared" si="49"/>
        <v>35.247462999999996</v>
      </c>
      <c r="AL29" s="83">
        <f t="shared" si="33"/>
        <v>35.066932</v>
      </c>
      <c r="AM29" s="83">
        <f t="shared" si="33"/>
        <v>62.429134999999995</v>
      </c>
      <c r="AN29" s="83">
        <f t="shared" si="34"/>
        <v>68.14037499999999</v>
      </c>
      <c r="AO29" s="83">
        <f t="shared" si="34"/>
        <v>70.400576</v>
      </c>
      <c r="AP29" s="83"/>
      <c r="AQ29" s="83"/>
      <c r="AR29" s="83"/>
      <c r="AS29" s="83"/>
      <c r="AT29" s="83"/>
      <c r="AU29" s="83"/>
      <c r="AV29" s="83"/>
      <c r="AW29" s="83"/>
      <c r="AX29" s="98">
        <f t="shared" si="35"/>
        <v>0</v>
      </c>
      <c r="AY29" s="113">
        <f t="shared" si="35"/>
        <v>0</v>
      </c>
      <c r="AZ29" s="86">
        <f>AZ9+AZ13+AZ17+AZ21+AZ25</f>
        <v>0</v>
      </c>
      <c r="BA29" s="86">
        <f aca="true" t="shared" si="50" ref="BA29:BI29">BA9+BA13+BA17+BA21+BA25</f>
        <v>0</v>
      </c>
      <c r="BB29" s="86">
        <f t="shared" si="50"/>
        <v>0</v>
      </c>
      <c r="BC29" s="86">
        <f t="shared" si="50"/>
        <v>0</v>
      </c>
      <c r="BD29" s="86">
        <f t="shared" si="50"/>
        <v>0</v>
      </c>
      <c r="BE29" s="86">
        <f t="shared" si="50"/>
        <v>0</v>
      </c>
      <c r="BF29" s="86">
        <f t="shared" si="50"/>
        <v>0</v>
      </c>
      <c r="BG29" s="86">
        <f t="shared" si="50"/>
        <v>0</v>
      </c>
      <c r="BH29" s="86">
        <f t="shared" si="50"/>
        <v>0</v>
      </c>
      <c r="BI29" s="86">
        <f t="shared" si="50"/>
        <v>0</v>
      </c>
      <c r="BJ29" s="116">
        <f t="shared" si="37"/>
        <v>0</v>
      </c>
      <c r="BK29" s="116">
        <f t="shared" si="37"/>
        <v>0</v>
      </c>
      <c r="BL29" s="116">
        <f t="shared" si="38"/>
        <v>0</v>
      </c>
      <c r="BM29" s="116">
        <f t="shared" si="38"/>
        <v>0</v>
      </c>
      <c r="BN29" s="116"/>
      <c r="BO29" s="116"/>
      <c r="BP29" s="116"/>
      <c r="BQ29" s="116"/>
      <c r="BR29" s="116"/>
      <c r="BS29" s="116"/>
      <c r="BT29" s="116"/>
      <c r="BU29" s="116"/>
      <c r="BV29" s="98">
        <f t="shared" si="39"/>
        <v>0</v>
      </c>
      <c r="BW29" s="86">
        <f t="shared" si="39"/>
        <v>51.369564999999994</v>
      </c>
      <c r="BX29" s="86">
        <f t="shared" si="40"/>
        <v>51.609727</v>
      </c>
      <c r="BY29" s="86">
        <f t="shared" si="40"/>
        <v>51.656075</v>
      </c>
      <c r="BZ29" s="86">
        <f t="shared" si="41"/>
        <v>52.408395000000006</v>
      </c>
      <c r="CA29" s="86">
        <f t="shared" si="41"/>
        <v>54.268469</v>
      </c>
      <c r="CB29" s="86">
        <f t="shared" si="42"/>
        <v>52.874318</v>
      </c>
      <c r="CC29" s="86">
        <f t="shared" si="42"/>
        <v>52.9997</v>
      </c>
      <c r="CD29" s="86">
        <f t="shared" si="43"/>
        <v>53.422762</v>
      </c>
      <c r="CE29" s="86">
        <f t="shared" si="43"/>
        <v>49.770124</v>
      </c>
      <c r="CF29" s="86">
        <f t="shared" si="44"/>
        <v>45.518592000000005</v>
      </c>
      <c r="CG29" s="86">
        <f t="shared" si="44"/>
        <v>48.293134</v>
      </c>
      <c r="CH29" s="86">
        <f t="shared" si="45"/>
        <v>47.336246</v>
      </c>
      <c r="CI29" s="86">
        <f t="shared" si="45"/>
        <v>75.587678</v>
      </c>
      <c r="CJ29" s="86">
        <f t="shared" si="46"/>
        <v>80.037382</v>
      </c>
      <c r="CK29" s="86">
        <f t="shared" si="46"/>
        <v>82.509855</v>
      </c>
      <c r="CL29" s="86"/>
      <c r="CM29" s="86"/>
      <c r="CN29" s="86"/>
      <c r="CO29" s="86"/>
      <c r="CP29" s="86"/>
      <c r="CQ29" s="86"/>
      <c r="CR29" s="86"/>
      <c r="CS29" s="86"/>
      <c r="CT29" s="98">
        <f>CT9+CT13+CT17+CT21+CT25</f>
        <v>0</v>
      </c>
    </row>
    <row r="30" spans="2:73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</row>
    <row r="31" spans="2:73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</row>
    <row r="32" spans="2:73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2:73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2:73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2:73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2:73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2:73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</row>
    <row r="38" spans="2:73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</row>
    <row r="39" spans="2:73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</row>
    <row r="40" ht="27" customHeight="1">
      <c r="B40" s="21"/>
    </row>
    <row r="41" ht="21.75" customHeight="1">
      <c r="B41" s="30"/>
    </row>
    <row r="42" ht="12.75">
      <c r="B42" s="8"/>
    </row>
    <row r="43" spans="2:73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</row>
    <row r="44" spans="2:73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</row>
    <row r="45" spans="2:73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</row>
    <row r="46" spans="1:73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27" customHeight="1">
      <c r="A60" s="39"/>
      <c r="B60" s="31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27" customHeight="1">
      <c r="A61" s="39"/>
      <c r="B61" s="31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27" customHeight="1">
      <c r="A62" s="39"/>
      <c r="B62" s="31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27" customHeight="1">
      <c r="A63" s="39"/>
      <c r="B63" s="31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49" ht="24" customHeight="1">
      <c r="A64" s="41"/>
      <c r="B64" s="4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73" ht="27" customHeight="1">
      <c r="A65" s="39"/>
      <c r="B65" s="31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27" customHeight="1">
      <c r="A66" s="39"/>
      <c r="B66" s="31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ht="27" customHeight="1">
      <c r="A67" s="39"/>
      <c r="B67" s="31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27" customHeight="1">
      <c r="A68" s="39"/>
      <c r="B68" s="31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ht="27" customHeight="1">
      <c r="A69" s="39"/>
      <c r="B69" s="31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ht="23.25" customHeight="1">
      <c r="A70" s="39"/>
      <c r="B70" s="31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ht="21" customHeight="1">
      <c r="A71" s="39"/>
      <c r="B71" s="31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ht="27" customHeight="1">
      <c r="A72" s="39"/>
      <c r="B72" s="31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ht="27.75" customHeight="1">
      <c r="A73" s="39"/>
      <c r="B73" s="31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32.25" customHeight="1">
      <c r="A74" s="39"/>
      <c r="B74" s="31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.75">
      <c r="A75" s="39"/>
      <c r="B75" s="31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2.75">
      <c r="A76" s="39"/>
      <c r="B76" s="4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</row>
    <row r="77" spans="1:73" ht="12.75">
      <c r="A77" s="39"/>
      <c r="B77" s="4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ht="12.75">
      <c r="A78" s="39"/>
      <c r="B78" s="4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ht="12.75">
      <c r="A79" s="39"/>
      <c r="B79" s="3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ht="12.75">
      <c r="A80" s="45"/>
      <c r="B80" s="4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ht="12.75">
      <c r="A81" s="45"/>
      <c r="B81" s="4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2" ht="12.75">
      <c r="A82" s="45"/>
      <c r="B82" s="43"/>
    </row>
    <row r="83" spans="1:73" ht="12.75">
      <c r="A83" s="45"/>
      <c r="B83" s="4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ht="12.75">
      <c r="A84" s="45"/>
      <c r="B84" s="46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ht="12.75">
      <c r="A85" s="45"/>
      <c r="B85" s="4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ht="12.75">
      <c r="A86" s="45"/>
      <c r="B86" s="4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ht="12.75">
      <c r="A87" s="45"/>
      <c r="B87" s="4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ht="12.75">
      <c r="A88" s="45"/>
      <c r="B88" s="4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ht="12.75">
      <c r="A89" s="45"/>
      <c r="B89" s="4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ht="12.75">
      <c r="A90" s="45"/>
      <c r="B90" s="4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ht="12.75">
      <c r="A91" s="45"/>
      <c r="B91" s="4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ht="12.75">
      <c r="A92" s="45"/>
      <c r="B92" s="4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ht="12.75">
      <c r="A93" s="45"/>
      <c r="B93" s="4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ht="12.75">
      <c r="A94" s="45"/>
      <c r="B94" s="4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ht="12.75">
      <c r="A95" s="45"/>
      <c r="B95" s="4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ht="12.75">
      <c r="A96" s="45"/>
      <c r="B96" s="4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ht="12.75">
      <c r="A97" s="45"/>
      <c r="B97" s="4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ht="12.75">
      <c r="A98" s="45"/>
      <c r="B98" s="4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ht="12.75">
      <c r="A99" s="45"/>
      <c r="B99" s="4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ht="12.75">
      <c r="A100" s="45"/>
      <c r="B100" s="4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ht="12.75">
      <c r="A101" s="45"/>
      <c r="B101" s="4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ht="12.75">
      <c r="A102" s="45"/>
      <c r="B102" s="4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ht="12.75">
      <c r="A103" s="41"/>
      <c r="B103" s="4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ht="12.75">
      <c r="A104" s="45"/>
      <c r="B104" s="43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2.75">
      <c r="A105" s="45"/>
      <c r="B105" s="43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12.75">
      <c r="A106" s="45"/>
      <c r="B106" s="43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7" spans="1:2" ht="12.75">
      <c r="A107" s="45"/>
      <c r="B107" s="43"/>
    </row>
    <row r="108" spans="1:73" ht="12.75">
      <c r="A108" s="45"/>
      <c r="B108" s="43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73" ht="12.75">
      <c r="A109" s="45"/>
      <c r="B109" s="43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1:73" ht="12.75">
      <c r="A110" s="45"/>
      <c r="B110" s="43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1:73" ht="12.75">
      <c r="A111" s="45"/>
      <c r="B111" s="43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ht="12.75">
      <c r="B112" s="31"/>
    </row>
    <row r="113" ht="18" customHeight="1"/>
    <row r="114" spans="26:49" ht="21.75" customHeight="1"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ht="12" customHeight="1"/>
    <row r="116" ht="18" customHeight="1"/>
    <row r="117" ht="18" customHeight="1"/>
    <row r="118" spans="50:73" ht="18" customHeight="1"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</row>
    <row r="119" spans="2:73" ht="18" customHeight="1">
      <c r="B119" s="46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</row>
    <row r="120" spans="26:73" ht="18" customHeight="1"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</row>
    <row r="121" spans="26:73" ht="18" customHeight="1"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</row>
    <row r="122" spans="26:73" ht="18" customHeight="1"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</row>
    <row r="123" spans="26:73" ht="18" customHeight="1"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</row>
    <row r="124" spans="26:73" ht="18" customHeight="1"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</row>
    <row r="125" spans="26:73" ht="18" customHeight="1"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</row>
    <row r="126" spans="26:73" ht="18" customHeight="1"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</row>
    <row r="127" spans="26:73" ht="18" customHeight="1"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26:73" ht="18" customHeight="1"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</row>
    <row r="129" spans="26:73" ht="18" customHeight="1"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</row>
    <row r="130" spans="26:73" ht="18" customHeight="1"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</row>
    <row r="131" spans="26:73" ht="18" customHeight="1"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</row>
    <row r="132" spans="26:73" ht="18" customHeight="1"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</row>
    <row r="133" spans="26:73" ht="18" customHeight="1"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</row>
    <row r="134" spans="26:73" ht="18" customHeight="1"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26:49" ht="18" customHeight="1"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26:49" ht="18" customHeight="1"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26:73" ht="12.75"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</row>
    <row r="138" spans="26:73" ht="12.75"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</row>
    <row r="139" spans="26:73" ht="12.75"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</row>
    <row r="140" spans="26:73" ht="12.75"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</row>
    <row r="141" spans="26:73" ht="12.75"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26:73" ht="12.75"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</row>
    <row r="143" spans="26:49" ht="12.75"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26:73" ht="12.75"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</row>
    <row r="146" spans="26:73" ht="12.75"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</row>
    <row r="147" ht="11.25" customHeight="1"/>
    <row r="149" spans="50:73" ht="12.75"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</row>
    <row r="150" spans="50:73" ht="12.75"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</row>
    <row r="151" spans="26:73" ht="12.75"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</row>
    <row r="152" spans="26:73" ht="12.75"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</row>
    <row r="153" spans="26:73" ht="12.75"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</row>
    <row r="154" spans="26:73" ht="12.75"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</row>
    <row r="155" spans="26:73" ht="12.75"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</row>
    <row r="156" spans="26:73" ht="12.75"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</row>
    <row r="157" spans="26:73" ht="12.75"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</row>
    <row r="158" spans="26:73" ht="12.75"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</row>
    <row r="159" spans="26:73" ht="12.75"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</row>
    <row r="160" spans="26:73" ht="12.75"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</row>
    <row r="161" spans="26:73" ht="12.75"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</row>
    <row r="162" spans="26:73" ht="12.75"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</row>
    <row r="163" spans="26:73" ht="12.75"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</row>
    <row r="164" spans="26:73" ht="12.75"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</row>
    <row r="165" spans="26:73" ht="12.75"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</row>
    <row r="166" spans="26:73" ht="12.75"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</row>
    <row r="167" spans="26:73" ht="12.75"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</row>
    <row r="168" spans="26:73" ht="12.75"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</row>
    <row r="169" spans="26:73" ht="12.75"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</row>
    <row r="170" spans="26:73" ht="12.75"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</row>
    <row r="171" spans="26:49" ht="12.75"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26:49" ht="12.75"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26:49" ht="12.75"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26:49" ht="12.75"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ht="8.25" customHeight="1"/>
    <row r="178" spans="26:49" ht="12.75"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6:49" ht="12.75"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6:49" ht="12.75"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6:49" ht="12.7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6:49" ht="12.7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6:49" ht="12.7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6:49" ht="12.7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6:49" ht="12.7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6:49" ht="12.75"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6:49" ht="12.75"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6:49" ht="12.75"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6:49" ht="12.75"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6:49" ht="12.75"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6:49" ht="12.75"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6:49" ht="12.75"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6:49" ht="12.75"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6:49" ht="12.75"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6:73" ht="12.75"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</row>
    <row r="196" spans="26:49" ht="12.75"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6:49" ht="12.75"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200" spans="2:73" ht="12.75">
      <c r="B200" s="47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</row>
    <row r="201" spans="2:73" ht="12.75">
      <c r="B201" s="47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</row>
    <row r="202" spans="2:73" ht="12.75">
      <c r="B202" s="47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</row>
    <row r="203" spans="2:73" ht="12.75">
      <c r="B203" s="47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</row>
    <row r="204" spans="1:73" ht="12.75">
      <c r="A204" s="47"/>
      <c r="B204" s="47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</row>
    <row r="205" spans="1:73" ht="12.75">
      <c r="A205" s="47"/>
      <c r="B205" s="47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</row>
    <row r="206" spans="1:73" ht="12.75">
      <c r="A206" s="47"/>
      <c r="B206" s="47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</row>
    <row r="207" spans="1:73" ht="12.75">
      <c r="A207" s="47"/>
      <c r="B207" s="47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</row>
    <row r="208" spans="1:73" ht="12.75">
      <c r="A208" s="47"/>
      <c r="B208" s="47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</row>
    <row r="209" spans="1:73" ht="12.75">
      <c r="A209" s="47"/>
      <c r="B209" s="47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</row>
    <row r="210" spans="1:73" ht="12.75">
      <c r="A210" s="47"/>
      <c r="B210" s="47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</row>
    <row r="211" spans="1:73" ht="12.75">
      <c r="A211" s="47"/>
      <c r="B211" s="47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</row>
    <row r="212" spans="1:73" ht="12.75">
      <c r="A212" s="47"/>
      <c r="B212" s="47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</row>
    <row r="213" spans="1:73" ht="12.75">
      <c r="A213" s="47"/>
      <c r="B213" s="47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</row>
    <row r="214" spans="26:73" ht="12.75"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</row>
    <row r="215" spans="26:73" ht="12.75"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</row>
    <row r="216" spans="1:73" ht="12.75">
      <c r="A216" s="47"/>
      <c r="B216" s="47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</row>
    <row r="217" spans="1:73" ht="12.75">
      <c r="A217" s="47"/>
      <c r="B217" s="47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</row>
    <row r="218" spans="1:73" ht="12.75">
      <c r="A218" s="47"/>
      <c r="B218" s="47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</row>
    <row r="219" spans="1:73" ht="12.75">
      <c r="A219" s="47"/>
      <c r="B219" s="47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</row>
    <row r="220" spans="1:73" ht="12.75">
      <c r="A220" s="47"/>
      <c r="B220" s="47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</row>
    <row r="221" spans="1:73" ht="12.75">
      <c r="A221" s="47"/>
      <c r="B221" s="47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</row>
    <row r="222" spans="1:73" ht="12.75">
      <c r="A222" s="47"/>
      <c r="B222" s="47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</row>
    <row r="223" spans="1:73" ht="12.75">
      <c r="A223" s="47"/>
      <c r="B223" s="47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</row>
    <row r="224" spans="1:73" ht="12.75">
      <c r="A224" s="47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</row>
    <row r="225" spans="1:73" ht="12.75">
      <c r="A225" s="41"/>
      <c r="B225" s="4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</row>
    <row r="226" spans="1:73" ht="12.75">
      <c r="A226" s="47"/>
      <c r="B226" s="47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</row>
    <row r="227" spans="1:73" ht="12.75">
      <c r="A227" s="47"/>
      <c r="B227" s="47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</row>
    <row r="228" spans="1:73" ht="12.75">
      <c r="A228" s="47"/>
      <c r="B228" s="47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</row>
    <row r="229" spans="1:73" ht="12.75">
      <c r="A229" s="47"/>
      <c r="B229" s="47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</row>
    <row r="230" spans="1:73" ht="12.75">
      <c r="A230" s="47"/>
      <c r="B230" s="47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</row>
    <row r="231" spans="1:73" ht="12.75">
      <c r="A231" s="47"/>
      <c r="B231" s="47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</row>
    <row r="232" spans="1:73" ht="12.75">
      <c r="A232" s="47"/>
      <c r="B232" s="47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</row>
    <row r="233" spans="1:73" ht="12.75">
      <c r="A233" s="47"/>
      <c r="B233" s="47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</row>
    <row r="234" spans="1:73" ht="12.75">
      <c r="A234" s="47"/>
      <c r="B234" s="47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</row>
    <row r="235" spans="1:2" ht="12.75">
      <c r="A235" s="25"/>
      <c r="B235" s="25"/>
    </row>
    <row r="237" spans="26:73" ht="12.75"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</row>
    <row r="238" spans="50:73" ht="12.75"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</row>
    <row r="240" spans="26:73" ht="12.75"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</row>
    <row r="241" spans="26:73" ht="12.75"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</row>
    <row r="242" spans="26:73" ht="12.75"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</row>
    <row r="243" spans="26:73" ht="12.75"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</row>
    <row r="244" spans="26:73" ht="12.75"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</row>
    <row r="245" spans="26:73" ht="12.75"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</row>
    <row r="246" spans="26:73" ht="12.75"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</row>
    <row r="247" spans="26:73" ht="12.75"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</row>
    <row r="248" spans="26:73" ht="12.75"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</row>
    <row r="249" spans="26:49" ht="12.75"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6:73" ht="12.75"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</row>
    <row r="251" spans="26:73" ht="12.75"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</row>
    <row r="252" spans="26:73" ht="12.75"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</row>
    <row r="253" spans="26:73" ht="12.75"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</row>
    <row r="254" spans="26:73" ht="12.75"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</row>
    <row r="255" spans="1:49" ht="12.75">
      <c r="A255" s="41"/>
      <c r="B255" s="4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6:73" ht="12.75"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</row>
    <row r="257" spans="26:73" ht="12.75"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</row>
    <row r="258" spans="26:73" ht="12.75"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</row>
    <row r="259" spans="26:49" ht="12.75"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6:49" ht="12.75"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6:73" ht="12.75"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</row>
    <row r="264" spans="26:49" ht="12.75"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6:73" ht="12.75"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26:49" ht="12.75"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6:49" ht="12.75"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6:49" ht="12.75"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6:49" ht="12.75"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6:49" ht="12.75"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6:49" ht="12.75"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2.75">
      <c r="A272" s="51"/>
      <c r="B272" s="51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6:49" ht="12.75"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6:49" ht="12.75"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6:49" ht="12.75"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6:49" ht="12.75"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2.75">
      <c r="A277" s="41"/>
      <c r="B277" s="4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6:73" ht="12.75"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</row>
    <row r="279" spans="2:73" ht="12.75">
      <c r="B279" s="46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</row>
    <row r="280" spans="26:49" ht="12.75"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6:49" ht="12.75"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6:49" ht="12.75"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6:49" ht="12.75"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6:49" ht="12.75"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6:49" ht="12.75"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6:49" ht="12.75"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8" spans="26:49" ht="12.75"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6:49" ht="12.75"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6:49" ht="12.75"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6:49" ht="12.75"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6:49" ht="12.75"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6:49" ht="12.75"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6:49" ht="12.75"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6:49" ht="12.75"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6:49" ht="12.75"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26:49" ht="12.75"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26:49" ht="12.75"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26:49" ht="12.75"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2.75">
      <c r="A300" s="51"/>
      <c r="B300" s="51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26:49" ht="12.75"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26:49" ht="12.75"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26:49" ht="12.75"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26:49" ht="12.75"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2.75">
      <c r="A305" s="41"/>
      <c r="B305" s="4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26:73" ht="12.75"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</row>
    <row r="307" spans="26:73" ht="12.75"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</row>
    <row r="308" spans="26:73" ht="12.75"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</row>
    <row r="309" spans="26:73" ht="12.75"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</row>
    <row r="313" spans="2:73" ht="23.25" customHeight="1">
      <c r="B313" s="53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</row>
    <row r="314" ht="12.75">
      <c r="B314" s="53"/>
    </row>
    <row r="315" spans="2:73" ht="12.75">
      <c r="B315" s="53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</row>
    <row r="316" spans="2:73" ht="12.75">
      <c r="B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</row>
    <row r="317" spans="2:73" ht="12.75">
      <c r="B317" s="53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</row>
    <row r="318" spans="26:73" ht="12.75"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</row>
    <row r="319" spans="26:73" ht="12.75"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</row>
    <row r="320" spans="2:73" ht="12.75">
      <c r="B320" s="53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</row>
    <row r="321" spans="1:73" ht="12.75">
      <c r="A321" s="53"/>
      <c r="B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</row>
    <row r="322" spans="1:73" ht="12.75">
      <c r="A322" s="53"/>
      <c r="B322" s="53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</row>
    <row r="323" spans="1:73" ht="12.75">
      <c r="A323" s="53"/>
      <c r="B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</row>
    <row r="324" spans="1:73" ht="12.75">
      <c r="A324" s="53"/>
      <c r="B324" s="53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</row>
    <row r="325" spans="26:73" ht="12.75"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</row>
    <row r="326" spans="1:73" ht="12.75">
      <c r="A326" s="53"/>
      <c r="B326" s="53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</row>
    <row r="327" spans="1:73" ht="12.75">
      <c r="A327" s="53"/>
      <c r="B327" s="53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</row>
    <row r="328" spans="26:73" ht="12.75"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</row>
    <row r="329" spans="26:73" ht="12.75"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</row>
    <row r="330" spans="1:73" ht="12.75">
      <c r="A330" s="41"/>
      <c r="B330" s="4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</row>
    <row r="331" spans="1:73" ht="12.75">
      <c r="A331" s="53"/>
      <c r="B331" s="53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</row>
    <row r="332" spans="1:73" ht="12.75">
      <c r="A332" s="53"/>
      <c r="B332" s="53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</row>
    <row r="333" spans="1:73" ht="12.75">
      <c r="A333" s="53"/>
      <c r="B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</row>
    <row r="334" spans="1:73" ht="12.75">
      <c r="A334" s="53"/>
      <c r="B334" s="53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</row>
    <row r="335" spans="1:73" ht="12.75">
      <c r="A335" s="53"/>
      <c r="B335" s="53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</row>
    <row r="336" ht="12.75">
      <c r="B336" s="53"/>
    </row>
    <row r="337" spans="26:49" ht="12.75"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26:49" ht="12.75"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26:49" ht="12.75"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26:49" ht="12.75"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26:49" ht="12.75"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26:49" ht="12.75"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26:49" ht="12.75"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26:49" ht="12.75"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26:49" ht="12.75"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26:49" ht="12.75"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26:49" ht="12.75"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2.75">
      <c r="A348" s="41"/>
      <c r="B348" s="4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26:49" ht="12.75"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2:49" ht="12.75">
      <c r="B350" s="46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26:49" ht="12.75"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26:49" ht="12.75"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26:49" ht="12.75"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26:49" ht="12.75"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26:49" ht="12.75"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26:49" ht="12.75"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26:49" ht="12.75"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26:49" ht="12.75"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26:49" ht="12.75"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26:73" ht="12.75"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</row>
    <row r="361" spans="26:73" ht="12.75"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</row>
    <row r="362" spans="26:73" ht="12.75"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</row>
    <row r="363" spans="1:49" ht="12.75">
      <c r="A363" s="41"/>
      <c r="B363" s="4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26:49" ht="12.75"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26:49" ht="12.75"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26:49" ht="12.75"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26:49" ht="12.75"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26:49" ht="12.75"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26:49" ht="12.75"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26:49" ht="12.75"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26:49" ht="12.75"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26:49" ht="12.75"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26:49" ht="12.75"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26:49" ht="12.75"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26:49" ht="12.75"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26:49" ht="12.75"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26:49" ht="12.75"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26:49" ht="12.75"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2.75">
      <c r="A379" s="41"/>
      <c r="B379" s="4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26:73" ht="12.75"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</row>
    <row r="381" spans="26:73" ht="12.75"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</row>
    <row r="382" spans="26:49" ht="12.75"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2:49" ht="12.75">
      <c r="B383" s="53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73" ht="12.75">
      <c r="A384" s="55"/>
      <c r="B384" s="55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</row>
    <row r="385" spans="1:2" ht="12.75">
      <c r="A385" s="55"/>
      <c r="B385" s="55"/>
    </row>
    <row r="386" spans="1:73" ht="12.75">
      <c r="A386" s="55"/>
      <c r="B386" s="55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</row>
    <row r="387" spans="1:2" ht="12.75">
      <c r="A387" s="55"/>
      <c r="B387" s="55"/>
    </row>
    <row r="388" spans="1:2" ht="12.75">
      <c r="A388" s="55"/>
      <c r="B388" s="55"/>
    </row>
    <row r="389" spans="1:73" ht="12.75">
      <c r="A389" s="55"/>
      <c r="B389" s="55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</row>
    <row r="390" spans="1:2" ht="12.75">
      <c r="A390" s="55"/>
      <c r="B390" s="55"/>
    </row>
    <row r="391" spans="1:73" ht="12.75">
      <c r="A391" s="55"/>
      <c r="B391" s="55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</row>
    <row r="392" spans="1:49" ht="12.75">
      <c r="A392" s="53"/>
      <c r="B392" s="53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26:49" ht="12.75"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26:49" ht="12.75"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26:49" ht="12.75"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26:49" ht="12.75"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26:49" ht="12.75"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26:49" ht="12.75"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26:49" ht="12.75"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26:49" ht="12.75"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26:49" ht="12.75"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2:49" ht="12.75">
      <c r="B402" s="53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2:49" ht="12.75">
      <c r="B403" s="53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2:73" ht="12.75">
      <c r="B404" s="56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</row>
    <row r="405" spans="2:49" ht="12.75">
      <c r="B405" s="56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2:49" ht="12.75">
      <c r="B406" s="56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2:49" ht="12" customHeight="1">
      <c r="B407" s="56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12.75">
      <c r="A408" s="56"/>
      <c r="B408" s="56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73" ht="12.75">
      <c r="A409" s="56"/>
      <c r="B409" s="56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</row>
    <row r="410" spans="2:49" ht="12.75">
      <c r="B410" s="53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26:49" ht="12.75"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26:73" ht="12.75"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</row>
    <row r="413" spans="26:49" ht="12.75"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26:73" ht="12.75"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</row>
    <row r="415" spans="26:49" ht="12.75"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26:49" ht="12.75"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</sheetData>
  <sheetProtection/>
  <mergeCells count="5">
    <mergeCell ref="B4:B5"/>
    <mergeCell ref="BW4:CT4"/>
    <mergeCell ref="AY4:BV4"/>
    <mergeCell ref="AA4:AX4"/>
    <mergeCell ref="C4:Z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2021-03-02T07:54:35Z</cp:lastPrinted>
  <dcterms:created xsi:type="dcterms:W3CDTF">2011-07-14T08:04:14Z</dcterms:created>
  <dcterms:modified xsi:type="dcterms:W3CDTF">2021-04-26T12:48:40Z</dcterms:modified>
  <cp:category/>
  <cp:version/>
  <cp:contentType/>
  <cp:contentStatus/>
</cp:coreProperties>
</file>