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f1909\retea on 10.236.1.89\Executii\Executii 2019\06 iunie 2019\site IUNIE 2019\"/>
    </mc:Choice>
  </mc:AlternateContent>
  <bookViews>
    <workbookView xWindow="0" yWindow="0" windowWidth="23040" windowHeight="9192"/>
  </bookViews>
  <sheets>
    <sheet name="Sinteza - An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</externalReferences>
  <definedNames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[3]BoP!#REF!</definedName>
    <definedName name="_____CPI98">'[4]REER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'[5]Annual Tables'!#REF!</definedName>
    <definedName name="_____PAG2">[5]Index!#REF!</definedName>
    <definedName name="_____PAG3">[5]Index!#REF!</definedName>
    <definedName name="_____PAG4">[5]Index!#REF!</definedName>
    <definedName name="_____PAG5">[5]Index!#REF!</definedName>
    <definedName name="_____PAG6">[5]Index!#REF!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'[4]REER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[3]RES!#REF!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[6]INT_RATES_old!$A$1:$I$34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[7]EU2DBase!$C$1:$F$196</definedName>
    <definedName name="_____UKR2">[7]EU2DBase!$G$1:$U$196</definedName>
    <definedName name="_____UKR3">[7]EU2DBase!#REF!</definedName>
    <definedName name="_____WEO1">#REF!</definedName>
    <definedName name="_____WEO2">#REF!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[3]BoP!#REF!</definedName>
    <definedName name="____CPI98">'[4]REER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'[5]Annual Tables'!#REF!</definedName>
    <definedName name="____PAG2">[5]Index!#REF!</definedName>
    <definedName name="____PAG3">[5]Index!#REF!</definedName>
    <definedName name="____PAG4">[5]Index!#REF!</definedName>
    <definedName name="____PAG5">[5]Index!#REF!</definedName>
    <definedName name="____PAG6">[5]Index!#REF!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'[4]REER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[3]RES!#REF!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[6]INT_RATES_old!$A$1:$I$34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[7]EU2DBase!$C$1:$F$196</definedName>
    <definedName name="____UKR2">[7]EU2DBase!$G$1:$U$196</definedName>
    <definedName name="____UKR3">[7]EU2DBase!#REF!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[3]BoP!#REF!</definedName>
    <definedName name="___CPI98">'[4]REER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'[5]Annual Tables'!#REF!</definedName>
    <definedName name="___PAG2">[5]Index!#REF!</definedName>
    <definedName name="___PAG3">[5]Index!#REF!</definedName>
    <definedName name="___PAG4">[5]Index!#REF!</definedName>
    <definedName name="___PAG5">[5]Index!#REF!</definedName>
    <definedName name="___PAG6">[5]Index!#REF!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'[4]REER Forecast'!#REF!</definedName>
    <definedName name="___prt1">#REF!</definedName>
    <definedName name="___prt2">#REF!</definedName>
    <definedName name="___rep1">#REF!</definedName>
    <definedName name="___rep2">#REF!</definedName>
    <definedName name="___RES2">[3]RES!#REF!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[6]INT_RATES_old!$A$1:$I$34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[7]EU2DBase!$C$1:$F$196</definedName>
    <definedName name="___UKR2">[7]EU2DBase!$G$1:$U$196</definedName>
    <definedName name="___UKR3">[9]EU2DBase!#REF!</definedName>
    <definedName name="___WEO1">#REF!</definedName>
    <definedName name="___WEO2">#REF!</definedName>
    <definedName name="__0absorc">[10]Programa!#REF!</definedName>
    <definedName name="__0c">[10]Programa!#REF!</definedName>
    <definedName name="__123Graph_ADEFINITION">[11]NBM!#REF!</definedName>
    <definedName name="__123Graph_ADEFINITION2">[11]NBM!#REF!</definedName>
    <definedName name="__123Graph_BDEFINITION">[11]NBM!#REF!</definedName>
    <definedName name="__123Graph_BDEFINITION2">[11]NBM!#REF!</definedName>
    <definedName name="__123Graph_BFITB2">[12]FITB_all!#REF!</definedName>
    <definedName name="__123Graph_BFITB3">[12]FITB_all!#REF!</definedName>
    <definedName name="__123Graph_BGDP">'[13]Quarterly Program'!#REF!</definedName>
    <definedName name="__123Graph_BMONEY">'[13]Quarterly Program'!#REF!</definedName>
    <definedName name="__123Graph_BTBILL2">[12]FITB_all!#REF!</definedName>
    <definedName name="__123Graph_CDEFINITION2">[14]NBM!#REF!</definedName>
    <definedName name="__123Graph_DDEFINITION2">[14]NBM!#REF!</definedName>
    <definedName name="__a47">___BOP2 [15]LINK!$A$1:$A$42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[3]BoP!#REF!</definedName>
    <definedName name="__CPI98">'[4]REER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'[5]Annual Tables'!#REF!</definedName>
    <definedName name="__PAG2">[5]Index!#REF!</definedName>
    <definedName name="__PAG3">[5]Index!#REF!</definedName>
    <definedName name="__PAG4">[5]Index!#REF!</definedName>
    <definedName name="__PAG5">[5]Index!#REF!</definedName>
    <definedName name="__PAG6">[5]Index!#REF!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'[4]REER Forecast'!#REF!</definedName>
    <definedName name="__prt1">#REF!</definedName>
    <definedName name="__prt2">#REF!</definedName>
    <definedName name="__rep1">#REF!</definedName>
    <definedName name="__rep2">#REF!</definedName>
    <definedName name="__RES2">[3]RES!#REF!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[6]INT_RATES_old!$A$1:$I$34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[9]EU2DBase!$C$1:$F$196</definedName>
    <definedName name="__UKR2">[9]EU2DBase!$G$1:$U$196</definedName>
    <definedName name="__UKR3">[9]EU2DBase!#REF!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[15]LINK!$A$1:$A$42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[3]BoP!#REF!</definedName>
    <definedName name="_C">#REF!</definedName>
    <definedName name="_C_14">#REF!</definedName>
    <definedName name="_C_25">#REF!</definedName>
    <definedName name="_CPI98">'[4]REER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[16]Assumptions!#REF!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[16]Assumptions!#REF!</definedName>
    <definedName name="_Macros_Import_.qbop">_Macros_Import_.qbop</definedName>
    <definedName name="_Macros_Import__qbop">_Macros_Import__qbop</definedName>
    <definedName name="_MTS2">'[5]Annual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[5]Index!#REF!</definedName>
    <definedName name="_PAG3">[5]Index!#REF!</definedName>
    <definedName name="_PAG4">[5]Index!#REF!</definedName>
    <definedName name="_PAG5">[5]Index!#REF!</definedName>
    <definedName name="_PAG6">[5]Index!#REF!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'[4]REER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[3]RES!#REF!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[6]INT_RATES_old!$A$1:$I$34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[9]EU2DBase!$C$1:$F$196</definedName>
    <definedName name="_UKR2">[9]EU2DBase!$G$1:$U$196</definedName>
    <definedName name="_UKR3">[7]EU2DBase!#REF!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[15]LINK!$A$1:$A$42</definedName>
    <definedName name="a_11">___BOP2 [15]LINK!$A$1:$A$42</definedName>
    <definedName name="a_14">#REF!</definedName>
    <definedName name="a_15">___BOP2 [15]LINK!$A$1:$A$42</definedName>
    <definedName name="a_17">___BOP2 [15]LINK!$A$1:$A$42</definedName>
    <definedName name="a_2">#REF!</definedName>
    <definedName name="a_20">___BOP2 [15]LINK!$A$1:$A$42</definedName>
    <definedName name="a_22">___BOP2 [15]LINK!$A$1:$A$42</definedName>
    <definedName name="a_24">___BOP2 [15]LINK!$A$1:$A$42</definedName>
    <definedName name="a_25">#REF!</definedName>
    <definedName name="a_28">___BOP2 [15]LINK!$A$1:$A$42</definedName>
    <definedName name="a_37">___BOP2 [15]LINK!$A$1:$A$42</definedName>
    <definedName name="a_38">___BOP2 [15]LINK!$A$1:$A$42</definedName>
    <definedName name="a_46">___BOP2 [15]LINK!$A$1:$A$42</definedName>
    <definedName name="a_47">___BOP2 [15]LINK!$A$1:$A$42</definedName>
    <definedName name="a_49">___BOP2 [15]LINK!$A$1:$A$42</definedName>
    <definedName name="a_54">___BOP2 [15]LINK!$A$1:$A$42</definedName>
    <definedName name="a_55">___BOP2 [15]LINK!$A$1:$A$42</definedName>
    <definedName name="a_56">___BOP2 [15]LINK!$A$1:$A$42</definedName>
    <definedName name="a_57">___BOP2 [15]LINK!$A$1:$A$42</definedName>
    <definedName name="a_61">___BOP2 [15]LINK!$A$1:$A$42</definedName>
    <definedName name="a_64">___BOP2 [15]LINK!$A$1:$A$42</definedName>
    <definedName name="a_65">___BOP2 [15]LINK!$A$1:$A$42</definedName>
    <definedName name="a_66">___BOP2 [15]LINK!$A$1:$A$42</definedName>
    <definedName name="____a47">[0]!___BOP2 [15]LINK!$A$1:$A$42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[17]Montabs!$B$88:$CO$425</definedName>
    <definedName name="ALTBCA">#REF!</definedName>
    <definedName name="amort">#REF!</definedName>
    <definedName name="Amorti">#REF!</definedName>
    <definedName name="AMPO5">"Gráfico 8"</definedName>
    <definedName name="amsei">'[18]BFtab10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[19]WEO!#REF!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[6]BNKLOANS_old!$A$1:$F$40</definedName>
    <definedName name="______bas1">'[1]data input'!#REF!</definedName>
    <definedName name="______bas2">'[1]data input'!#REF!</definedName>
    <definedName name="______bas3">'[1]data input'!#REF!</definedName>
    <definedName name="BASDAT">'[5]Annual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'[20]WEO LINK'!#REF!</definedName>
    <definedName name="BCA_11">'[21]WEO LINK'!#REF!</definedName>
    <definedName name="BCA_14">#REF!</definedName>
    <definedName name="BCA_2">NA()</definedName>
    <definedName name="BCA_20">'[20]WEO LINK'!#REF!</definedName>
    <definedName name="BCA_25">#REF!</definedName>
    <definedName name="BCA_28">'[20]WEO LINK'!#REF!</definedName>
    <definedName name="BCA_66">'[21]WEO LINK'!#REF!</definedName>
    <definedName name="BCA_GDP">NA()</definedName>
    <definedName name="BCA_NGDP">[22]Q6!$E$11:$AH$11</definedName>
    <definedName name="BDEAC">#REF!</definedName>
    <definedName name="BE">'[20]WEO LINK'!#REF!</definedName>
    <definedName name="BE_11">'[21]WEO LINK'!#REF!</definedName>
    <definedName name="BE_14">NA()</definedName>
    <definedName name="BE_2">NA()</definedName>
    <definedName name="BE_20">'[20]WEO LINK'!#REF!</definedName>
    <definedName name="BE_25">NA()</definedName>
    <definedName name="BE_28">'[20]WEO LINK'!#REF!</definedName>
    <definedName name="BE_66">'[21]WEO LINK'!#REF!</definedName>
    <definedName name="BEA">#REF!</definedName>
    <definedName name="BEAI">'[20]WEO LINK'!#REF!</definedName>
    <definedName name="BEAI_11">'[21]WEO LINK'!#REF!</definedName>
    <definedName name="BEAI_14">NA()</definedName>
    <definedName name="BEAI_2">NA()</definedName>
    <definedName name="BEAI_20">'[20]WEO LINK'!#REF!</definedName>
    <definedName name="BEAI_25">NA()</definedName>
    <definedName name="BEAI_28">'[20]WEO LINK'!#REF!</definedName>
    <definedName name="BEAI_66">'[21]WEO LINK'!#REF!</definedName>
    <definedName name="BEAIB">'[20]WEO LINK'!#REF!</definedName>
    <definedName name="BEAIB_11">'[21]WEO LINK'!#REF!</definedName>
    <definedName name="BEAIB_14">NA()</definedName>
    <definedName name="BEAIB_2">NA()</definedName>
    <definedName name="BEAIB_20">'[20]WEO LINK'!#REF!</definedName>
    <definedName name="BEAIB_25">NA()</definedName>
    <definedName name="BEAIB_28">'[20]WEO LINK'!#REF!</definedName>
    <definedName name="BEAIB_66">'[21]WEO LINK'!#REF!</definedName>
    <definedName name="BEAIG">'[20]WEO LINK'!#REF!</definedName>
    <definedName name="BEAIG_11">'[21]WEO LINK'!#REF!</definedName>
    <definedName name="BEAIG_14">NA()</definedName>
    <definedName name="BEAIG_2">NA()</definedName>
    <definedName name="BEAIG_20">'[20]WEO LINK'!#REF!</definedName>
    <definedName name="BEAIG_25">NA()</definedName>
    <definedName name="BEAIG_28">'[20]WEO LINK'!#REF!</definedName>
    <definedName name="BEAIG_66">'[21]WEO LINK'!#REF!</definedName>
    <definedName name="BEAP">'[20]WEO LINK'!#REF!</definedName>
    <definedName name="BEAP_11">'[21]WEO LINK'!#REF!</definedName>
    <definedName name="BEAP_14">NA()</definedName>
    <definedName name="BEAP_2">NA()</definedName>
    <definedName name="BEAP_20">'[20]WEO LINK'!#REF!</definedName>
    <definedName name="BEAP_25">NA()</definedName>
    <definedName name="BEAP_28">'[20]WEO LINK'!#REF!</definedName>
    <definedName name="BEAP_66">'[21]WEO LINK'!#REF!</definedName>
    <definedName name="BEAPB">'[20]WEO LINK'!#REF!</definedName>
    <definedName name="BEAPB_11">'[21]WEO LINK'!#REF!</definedName>
    <definedName name="BEAPB_14">NA()</definedName>
    <definedName name="BEAPB_2">NA()</definedName>
    <definedName name="BEAPB_20">'[20]WEO LINK'!#REF!</definedName>
    <definedName name="BEAPB_25">NA()</definedName>
    <definedName name="BEAPB_28">'[20]WEO LINK'!#REF!</definedName>
    <definedName name="BEAPB_66">'[21]WEO LINK'!#REF!</definedName>
    <definedName name="BEAPG">'[20]WEO LINK'!#REF!</definedName>
    <definedName name="BEAPG_11">'[21]WEO LINK'!#REF!</definedName>
    <definedName name="BEAPG_14">NA()</definedName>
    <definedName name="BEAPG_2">NA()</definedName>
    <definedName name="BEAPG_20">'[20]WEO LINK'!#REF!</definedName>
    <definedName name="BEAPG_25">NA()</definedName>
    <definedName name="BEAPG_28">'[20]WEO LINK'!#REF!</definedName>
    <definedName name="BEAPG_66">'[21]WEO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'[20]WEO LINK'!#REF!</definedName>
    <definedName name="BERI_11">'[21]WEO LINK'!#REF!</definedName>
    <definedName name="BERI_14">NA()</definedName>
    <definedName name="BERI_2">NA()</definedName>
    <definedName name="BERI_20">'[20]WEO LINK'!#REF!</definedName>
    <definedName name="BERI_25">NA()</definedName>
    <definedName name="BERI_28">'[20]WEO LINK'!#REF!</definedName>
    <definedName name="BERI_66">'[21]WEO LINK'!#REF!</definedName>
    <definedName name="BERIB">'[20]WEO LINK'!#REF!</definedName>
    <definedName name="BERIB_11">'[21]WEO LINK'!#REF!</definedName>
    <definedName name="BERIB_14">NA()</definedName>
    <definedName name="BERIB_2">NA()</definedName>
    <definedName name="BERIB_20">'[20]WEO LINK'!#REF!</definedName>
    <definedName name="BERIB_25">NA()</definedName>
    <definedName name="BERIB_28">'[20]WEO LINK'!#REF!</definedName>
    <definedName name="BERIB_66">'[21]WEO LINK'!#REF!</definedName>
    <definedName name="BERIG">'[20]WEO LINK'!#REF!</definedName>
    <definedName name="BERIG_11">'[21]WEO LINK'!#REF!</definedName>
    <definedName name="BERIG_14">NA()</definedName>
    <definedName name="BERIG_2">NA()</definedName>
    <definedName name="BERIG_20">'[20]WEO LINK'!#REF!</definedName>
    <definedName name="BERIG_25">NA()</definedName>
    <definedName name="BERIG_28">'[20]WEO LINK'!#REF!</definedName>
    <definedName name="BERIG_66">'[21]WEO LINK'!#REF!</definedName>
    <definedName name="BERP">'[20]WEO LINK'!#REF!</definedName>
    <definedName name="BERP_11">'[21]WEO LINK'!#REF!</definedName>
    <definedName name="BERP_14">NA()</definedName>
    <definedName name="BERP_2">NA()</definedName>
    <definedName name="BERP_20">'[20]WEO LINK'!#REF!</definedName>
    <definedName name="BERP_25">NA()</definedName>
    <definedName name="BERP_28">'[20]WEO LINK'!#REF!</definedName>
    <definedName name="BERP_66">'[21]WEO LINK'!#REF!</definedName>
    <definedName name="BERPB">'[20]WEO LINK'!#REF!</definedName>
    <definedName name="BERPB_11">'[21]WEO LINK'!#REF!</definedName>
    <definedName name="BERPB_14">NA()</definedName>
    <definedName name="BERPB_2">NA()</definedName>
    <definedName name="BERPB_20">'[20]WEO LINK'!#REF!</definedName>
    <definedName name="BERPB_25">NA()</definedName>
    <definedName name="BERPB_28">'[20]WEO LINK'!#REF!</definedName>
    <definedName name="BERPB_66">'[21]WEO LINK'!#REF!</definedName>
    <definedName name="BERPG">'[20]WEO LINK'!#REF!</definedName>
    <definedName name="BERPG_11">'[21]WEO LINK'!#REF!</definedName>
    <definedName name="BERPG_14">NA()</definedName>
    <definedName name="BERPG_2">NA()</definedName>
    <definedName name="BERPG_20">'[20]WEO LINK'!#REF!</definedName>
    <definedName name="BERPG_25">NA()</definedName>
    <definedName name="BERPG_28">'[20]WEO LINK'!#REF!</definedName>
    <definedName name="BERPG_66">'[21]WEO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'[20]WEO LINK'!#REF!</definedName>
    <definedName name="BFD_11">'[21]WEO LINK'!#REF!</definedName>
    <definedName name="BFD_20">'[20]WEO LINK'!#REF!</definedName>
    <definedName name="BFD_28">'[20]WEO LINK'!#REF!</definedName>
    <definedName name="BFD_66">'[21]WEO LINK'!#REF!</definedName>
    <definedName name="BFDA">#REF!</definedName>
    <definedName name="BFDI">#REF!</definedName>
    <definedName name="bfdi_14">#REF!</definedName>
    <definedName name="bfdi_2">[23]FAfdi!$E$10:$BP$10</definedName>
    <definedName name="bfdi_25">#REF!</definedName>
    <definedName name="BFDIL">#REF!</definedName>
    <definedName name="BFDL">'[20]WEO LINK'!#REF!</definedName>
    <definedName name="BFDL_11">'[21]WEO LINK'!#REF!</definedName>
    <definedName name="BFDL_20">'[20]WEO LINK'!#REF!</definedName>
    <definedName name="BFDL_28">'[20]WEO LINK'!#REF!</definedName>
    <definedName name="BFDL_66">'[21]WEO LINK'!#REF!</definedName>
    <definedName name="BFL">NA()</definedName>
    <definedName name="BFL_D">'[20]WEO LINK'!#REF!</definedName>
    <definedName name="BFL_D_11">'[21]WEO LINK'!#REF!</definedName>
    <definedName name="BFL_D_14">NA()</definedName>
    <definedName name="BFL_D_2">NA()</definedName>
    <definedName name="BFL_D_20">'[20]WEO LINK'!#REF!</definedName>
    <definedName name="BFL_D_25">NA()</definedName>
    <definedName name="BFL_D_28">'[20]WEO LINK'!#REF!</definedName>
    <definedName name="BFL_D_66">'[21]WEO LINK'!#REF!</definedName>
    <definedName name="BFL_DF">'[20]WEO LINK'!#REF!</definedName>
    <definedName name="BFL_DF_11">'[21]WEO LINK'!#REF!</definedName>
    <definedName name="BFL_DF_14">NA()</definedName>
    <definedName name="BFL_DF_2">NA()</definedName>
    <definedName name="BFL_DF_20">'[20]WEO LINK'!#REF!</definedName>
    <definedName name="BFL_DF_25">NA()</definedName>
    <definedName name="BFL_DF_28">'[20]WEO LINK'!#REF!</definedName>
    <definedName name="BFL_DF_66">'[21]WEO LINK'!#REF!</definedName>
    <definedName name="BFLB">'[20]WEO LINK'!#REF!</definedName>
    <definedName name="BFLB_11">'[21]WEO LINK'!#REF!</definedName>
    <definedName name="BFLB_14">NA()</definedName>
    <definedName name="BFLB_2">NA()</definedName>
    <definedName name="BFLB_20">'[20]WEO LINK'!#REF!</definedName>
    <definedName name="BFLB_25">NA()</definedName>
    <definedName name="BFLB_28">'[20]WEO LINK'!#REF!</definedName>
    <definedName name="BFLB_66">'[21]WEO LINK'!#REF!</definedName>
    <definedName name="BFLB_D">'[20]WEO LINK'!#REF!</definedName>
    <definedName name="BFLB_D_11">'[21]WEO LINK'!#REF!</definedName>
    <definedName name="BFLB_D_14">NA()</definedName>
    <definedName name="BFLB_D_2">NA()</definedName>
    <definedName name="BFLB_D_20">'[20]WEO LINK'!#REF!</definedName>
    <definedName name="BFLB_D_25">NA()</definedName>
    <definedName name="BFLB_D_28">'[20]WEO LINK'!#REF!</definedName>
    <definedName name="BFLB_D_66">'[21]WEO LINK'!#REF!</definedName>
    <definedName name="BFLB_DF">'[20]WEO LINK'!#REF!</definedName>
    <definedName name="BFLB_DF_11">'[21]WEO LINK'!#REF!</definedName>
    <definedName name="BFLB_DF_14">NA()</definedName>
    <definedName name="BFLB_DF_2">NA()</definedName>
    <definedName name="BFLB_DF_20">'[20]WEO LINK'!#REF!</definedName>
    <definedName name="BFLB_DF_25">NA()</definedName>
    <definedName name="BFLB_DF_28">'[20]WEO LINK'!#REF!</definedName>
    <definedName name="BFLB_DF_66">'[21]WEO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'[20]WEO LINK'!#REF!</definedName>
    <definedName name="BFLG_11">'[21]WEO LINK'!#REF!</definedName>
    <definedName name="BFLG_14">NA()</definedName>
    <definedName name="BFLG_2">NA()</definedName>
    <definedName name="BFLG_20">'[20]WEO LINK'!#REF!</definedName>
    <definedName name="BFLG_25">NA()</definedName>
    <definedName name="BFLG_28">'[20]WEO LINK'!#REF!</definedName>
    <definedName name="BFLG_66">'[21]WEO LINK'!#REF!</definedName>
    <definedName name="BFLG_D">'[20]WEO LINK'!#REF!</definedName>
    <definedName name="BFLG_D_11">'[21]WEO LINK'!#REF!</definedName>
    <definedName name="BFLG_D_14">NA()</definedName>
    <definedName name="BFLG_D_2">NA()</definedName>
    <definedName name="BFLG_D_20">'[20]WEO LINK'!#REF!</definedName>
    <definedName name="BFLG_D_25">NA()</definedName>
    <definedName name="BFLG_D_28">'[20]WEO LINK'!#REF!</definedName>
    <definedName name="BFLG_D_66">'[21]WEO LINK'!#REF!</definedName>
    <definedName name="BFLG_DF">'[20]WEO LINK'!#REF!</definedName>
    <definedName name="BFLG_DF_11">'[21]WEO LINK'!#REF!</definedName>
    <definedName name="BFLG_DF_14">NA()</definedName>
    <definedName name="BFLG_DF_2">NA()</definedName>
    <definedName name="BFLG_DF_20">'[20]WEO LINK'!#REF!</definedName>
    <definedName name="BFLG_DF_25">NA()</definedName>
    <definedName name="BFLG_DF_28">'[20]WEO LINK'!#REF!</definedName>
    <definedName name="BFLG_DF_66">'[21]WEO LINK'!#REF!</definedName>
    <definedName name="BFO">#REF!</definedName>
    <definedName name="BFOA">'[20]WEO LINK'!#REF!</definedName>
    <definedName name="BFOA_11">'[21]WEO LINK'!#REF!</definedName>
    <definedName name="BFOA_20">'[20]WEO LINK'!#REF!</definedName>
    <definedName name="BFOA_28">'[20]WEO LINK'!#REF!</definedName>
    <definedName name="BFOA_66">'[21]WEO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'[20]WEO LINK'!#REF!</definedName>
    <definedName name="BFOL_L_11">'[21]WEO LINK'!#REF!</definedName>
    <definedName name="BFOL_L_20">'[20]WEO LINK'!#REF!</definedName>
    <definedName name="BFOL_L_28">'[20]WEO LINK'!#REF!</definedName>
    <definedName name="BFOL_L_66">'[21]WEO LINK'!#REF!</definedName>
    <definedName name="BFOL_O">#REF!</definedName>
    <definedName name="BFOL_S">'[20]WEO LINK'!#REF!</definedName>
    <definedName name="BFOL_S_11">'[21]WEO LINK'!#REF!</definedName>
    <definedName name="BFOL_S_20">'[20]WEO LINK'!#REF!</definedName>
    <definedName name="BFOL_S_28">'[20]WEO LINK'!#REF!</definedName>
    <definedName name="BFOL_S_66">'[21]WEO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'[20]WEO LINK'!#REF!</definedName>
    <definedName name="BFPA_11">'[21]WEO LINK'!#REF!</definedName>
    <definedName name="BFPA_20">'[20]WEO LINK'!#REF!</definedName>
    <definedName name="BFPA_28">'[20]WEO LINK'!#REF!</definedName>
    <definedName name="BFPA_66">'[21]WEO LINK'!#REF!</definedName>
    <definedName name="BFPAG">#REF!</definedName>
    <definedName name="BFPG">#REF!</definedName>
    <definedName name="BFPL">'[20]WEO LINK'!#REF!</definedName>
    <definedName name="BFPL_11">'[21]WEO LINK'!#REF!</definedName>
    <definedName name="BFPL_20">'[20]WEO LINK'!#REF!</definedName>
    <definedName name="BFPL_28">'[20]WEO LINK'!#REF!</definedName>
    <definedName name="BFPL_66">'[21]WEO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'[20]WEO LINK'!#REF!</definedName>
    <definedName name="BFPQ_11">'[21]WEO LINK'!#REF!</definedName>
    <definedName name="BFPQ_20">'[20]WEO LINK'!#REF!</definedName>
    <definedName name="BFPQ_28">'[20]WEO LINK'!#REF!</definedName>
    <definedName name="BFPQ_66">'[21]WEO LINK'!#REF!</definedName>
    <definedName name="BFRA">'[20]WEO LINK'!#REF!</definedName>
    <definedName name="BFRA_11">'[21]WEO LINK'!#REF!</definedName>
    <definedName name="BFRA_14">NA()</definedName>
    <definedName name="BFRA_2">NA()</definedName>
    <definedName name="BFRA_20">'[20]WEO LINK'!#REF!</definedName>
    <definedName name="BFRA_25">NA()</definedName>
    <definedName name="BFRA_28">'[20]WEO LINK'!#REF!</definedName>
    <definedName name="BFRA_66">'[21]WEO LINK'!#REF!</definedName>
    <definedName name="BFUND">'[20]WEO LINK'!#REF!</definedName>
    <definedName name="BFUND_11">'[21]WEO LINK'!#REF!</definedName>
    <definedName name="BFUND_20">'[20]WEO LINK'!#REF!</definedName>
    <definedName name="BFUND_28">'[20]WEO LINK'!#REF!</definedName>
    <definedName name="BFUND_66">'[21]WEO LINK'!#REF!</definedName>
    <definedName name="bgoods">[24]CAgds!$D$10:$BO$10</definedName>
    <definedName name="bgoods_11">[25]CAgds!$E$10:$BP$10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[24]CAinc!$D$10:$BO$10</definedName>
    <definedName name="binc_11">[25]CAinc!$E$10:$BP$10</definedName>
    <definedName name="BIP">#REF!</definedName>
    <definedName name="BK">'[20]WEO LINK'!#REF!</definedName>
    <definedName name="BK_11">'[21]WEO LINK'!#REF!</definedName>
    <definedName name="BK_14">NA()</definedName>
    <definedName name="BK_2">NA()</definedName>
    <definedName name="BK_20">'[20]WEO LINK'!#REF!</definedName>
    <definedName name="BK_25">NA()</definedName>
    <definedName name="BK_28">'[20]WEO LINK'!#REF!</definedName>
    <definedName name="BK_66">'[21]WEO LINK'!#REF!</definedName>
    <definedName name="BKF">'[20]WEO LINK'!#REF!</definedName>
    <definedName name="BKF_11">'[21]WEO LINK'!#REF!</definedName>
    <definedName name="BKF_14">NA()</definedName>
    <definedName name="BKF_2">NA()</definedName>
    <definedName name="BKF_20">'[20]WEO LINK'!#REF!</definedName>
    <definedName name="BKF_25">NA()</definedName>
    <definedName name="BKF_28">'[20]WEO LINK'!#REF!</definedName>
    <definedName name="BKF_6">#REF!</definedName>
    <definedName name="BKF_66">'[21]WEO LINK'!#REF!</definedName>
    <definedName name="BKFA">#REF!</definedName>
    <definedName name="BKO">#REF!</definedName>
    <definedName name="BM">#REF!</definedName>
    <definedName name="BM_NM_R">#REF!</definedName>
    <definedName name="BMG">'[20]WEO LINK'!#REF!</definedName>
    <definedName name="BMG_11">'[21]WEO LINK'!#REF!</definedName>
    <definedName name="BMG_14">[26]Q6!$E$28:$AH$28</definedName>
    <definedName name="BMG_2">[26]Q6!$E$28:$AH$28</definedName>
    <definedName name="BMG_20">'[20]WEO LINK'!#REF!</definedName>
    <definedName name="BMG_25">[26]Q6!$E$28:$AH$28</definedName>
    <definedName name="BMG_28">'[20]WEO LINK'!#REF!</definedName>
    <definedName name="BMG_66">'[21]WEO LINK'!#REF!</definedName>
    <definedName name="BMG_NMG_R">#REF!</definedName>
    <definedName name="BMII">'[20]WEO LINK'!#REF!</definedName>
    <definedName name="BMII_11">'[21]WEO LINK'!#REF!</definedName>
    <definedName name="BMII_14">NA()</definedName>
    <definedName name="BMII_2">NA()</definedName>
    <definedName name="BMII_20">'[20]WEO LINK'!#REF!</definedName>
    <definedName name="BMII_25">NA()</definedName>
    <definedName name="BMII_28">'[20]WEO LINK'!#REF!</definedName>
    <definedName name="BMII_66">'[21]WEO LINK'!#REF!</definedName>
    <definedName name="BMII_7">#REF!</definedName>
    <definedName name="BMIIB">'[20]WEO LINK'!#REF!</definedName>
    <definedName name="BMIIB_11">'[21]WEO LINK'!#REF!</definedName>
    <definedName name="BMIIB_14">NA()</definedName>
    <definedName name="BMIIB_2">NA()</definedName>
    <definedName name="BMIIB_20">'[20]WEO LINK'!#REF!</definedName>
    <definedName name="BMIIB_25">NA()</definedName>
    <definedName name="BMIIB_28">'[20]WEO LINK'!#REF!</definedName>
    <definedName name="BMIIB_66">'[21]WEO LINK'!#REF!</definedName>
    <definedName name="BMIIG">'[20]WEO LINK'!#REF!</definedName>
    <definedName name="BMIIG_11">'[21]WEO LINK'!#REF!</definedName>
    <definedName name="BMIIG_14">NA()</definedName>
    <definedName name="BMIIG_2">NA()</definedName>
    <definedName name="BMIIG_20">'[20]WEO LINK'!#REF!</definedName>
    <definedName name="BMIIG_25">NA()</definedName>
    <definedName name="BMIIG_28">'[20]WEO LINK'!#REF!</definedName>
    <definedName name="BMIIG_66">'[21]WEO LINK'!#REF!</definedName>
    <definedName name="BMS">'[20]WEO LINK'!#REF!</definedName>
    <definedName name="BMS_11">'[21]WEO LINK'!#REF!</definedName>
    <definedName name="BMS_20">'[20]WEO LINK'!#REF!</definedName>
    <definedName name="BMS_28">'[20]WEO LINK'!#REF!</definedName>
    <definedName name="BMS_66">'[21]WEO LINK'!#REF!</definedName>
    <definedName name="BMT">#REF!</definedName>
    <definedName name="BNB_BoP">#REF!</definedName>
    <definedName name="bnfs">[24]CAnfs!$D$10:$BO$10</definedName>
    <definedName name="bnfs_11">[25]CAnfs!$E$10:$BP$10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______BOP1">#REF!</definedName>
    <definedName name="______BOP2">[3]BoP!#REF!</definedName>
    <definedName name="BOPF">#REF!</definedName>
    <definedName name="BopInput">#REF!</definedName>
    <definedName name="BOPSUM">#REF!</definedName>
    <definedName name="bother">[23]FAother!$E$10:$BP$10</definedName>
    <definedName name="bother_14">#REF!</definedName>
    <definedName name="bother_25">#REF!</definedName>
    <definedName name="BottomRight">#REF!</definedName>
    <definedName name="bport">[23]FAport!$E$10:$BP$10</definedName>
    <definedName name="bport_11">[25]FAport!$E$10:$BP$10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'[20]WEO LINK'!#REF!</definedName>
    <definedName name="BTR_11">'[21]WEO LINK'!#REF!</definedName>
    <definedName name="BTR_20">'[20]WEO LINK'!#REF!</definedName>
    <definedName name="BTR_28">'[20]WEO LINK'!#REF!</definedName>
    <definedName name="BTR_66">'[21]WEO LINK'!#REF!</definedName>
    <definedName name="BTRG">#REF!</definedName>
    <definedName name="BTRP">#REF!</definedName>
    <definedName name="btrs">[24]CAtrs!$D$10:$BO$10</definedName>
    <definedName name="btrs_11">[25]CAtrs!$E$10:$BP$10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[28]FDI!#REF!</definedName>
    <definedName name="Bulgaria">#REF!</definedName>
    <definedName name="BX">#REF!</definedName>
    <definedName name="BX_NX_R">#REF!</definedName>
    <definedName name="BXG">'[20]WEO LINK'!#REF!</definedName>
    <definedName name="BXG_11">'[21]WEO LINK'!#REF!</definedName>
    <definedName name="BXG_14">[26]Q6!$E$26:$AH$26</definedName>
    <definedName name="BXG_2">[26]Q6!$E$26:$AH$26</definedName>
    <definedName name="BXG_20">'[20]WEO LINK'!#REF!</definedName>
    <definedName name="BXG_25">[26]Q6!$E$26:$AH$26</definedName>
    <definedName name="BXG_28">'[20]WEO LINK'!#REF!</definedName>
    <definedName name="BXG_66">'[21]WEO LINK'!#REF!</definedName>
    <definedName name="BXG_NXG_R">#REF!</definedName>
    <definedName name="BXS">'[20]WEO LINK'!#REF!</definedName>
    <definedName name="BXS_11">'[21]WEO LINK'!#REF!</definedName>
    <definedName name="BXS_20">'[20]WEO LINK'!#REF!</definedName>
    <definedName name="BXS_28">'[20]WEO LINK'!#REF!</definedName>
    <definedName name="BXS_66">'[21]WEO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[6]CBANK_old!$A$1:$M$48</definedName>
    <definedName name="CBDebt">#REF!</definedName>
    <definedName name="CBSNFA">[29]NIR__!$A$188:$AM$219</definedName>
    <definedName name="CCode">[30]Codes!$A$2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[15]LINK!$A$1:$A$42</definedName>
    <definedName name="CHART2_11">#REF!</definedName>
    <definedName name="chart2_15">___BOP2 [15]LINK!$A$1:$A$42</definedName>
    <definedName name="chart2_17">___BOP2 [15]LINK!$A$1:$A$42</definedName>
    <definedName name="chart2_20">___BOP2 [15]LINK!$A$1:$A$42</definedName>
    <definedName name="chart2_22">___BOP2 [15]LINK!$A$1:$A$42</definedName>
    <definedName name="chart2_24">___BOP2 [15]LINK!$A$1:$A$42</definedName>
    <definedName name="chart2_28">___BOP2 [15]LINK!$A$1:$A$42</definedName>
    <definedName name="chart2_37">___BOP2 [15]LINK!$A$1:$A$42</definedName>
    <definedName name="chart2_38">___BOP2 [15]LINK!$A$1:$A$42</definedName>
    <definedName name="chart2_46">___BOP2 [15]LINK!$A$1:$A$42</definedName>
    <definedName name="chart2_47">___BOP2 [15]LINK!$A$1:$A$42</definedName>
    <definedName name="chart2_49">___BOP2 [15]LINK!$A$1:$A$42</definedName>
    <definedName name="chart2_54">___BOP2 [15]LINK!$A$1:$A$42</definedName>
    <definedName name="chart2_55">___BOP2 [15]LINK!$A$1:$A$42</definedName>
    <definedName name="chart2_56">___BOP2 [15]LINK!$A$1:$A$42</definedName>
    <definedName name="chart2_57">___BOP2 [15]LINK!$A$1:$A$42</definedName>
    <definedName name="chart2_61">___BOP2 [15]LINK!$A$1:$A$42</definedName>
    <definedName name="chart2_64">___BOP2 [15]LINK!$A$1:$A$42</definedName>
    <definedName name="chart2_65">___BOP2 [15]LINK!$A$1:$A$42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[31]weo_real!#REF!</definedName>
    <definedName name="CHK1_1">[31]weo_real!#REF!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'[32]country name lookup'!$A$1:$B$50</definedName>
    <definedName name="CNY">#REF!</definedName>
    <definedName name="commodM">#REF!</definedName>
    <definedName name="commodx">#REF!</definedName>
    <definedName name="compar">'[18]BFtab10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[17]corresp!$A$1:$B$37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______CPI98">'[4]REER Forecast'!#REF!</definedName>
    <definedName name="CPIindex">'[4]REER Forecast'!#REF!</definedName>
    <definedName name="CPImonth">'[4]REER Forecast'!#REF!</definedName>
    <definedName name="CSBT">[17]Montabs!$B$88:$CQ$150</definedName>
    <definedName name="CSBTN">[17]Montabs!$B$153:$CO$202</definedName>
    <definedName name="CSBTR">[17]Montabs!$B$203:$CO$243</definedName>
    <definedName name="CSIDATES_11">[33]WEO!#REF!</definedName>
    <definedName name="CSIDATES_66">[33]WEO!#REF!</definedName>
    <definedName name="CUADRO_10.3.1">'[34]fondo promedio'!$A$36:$L$74</definedName>
    <definedName name="CUADRO_10_3_1">'[34]fondo promedio'!$A$36:$L$74</definedName>
    <definedName name="CUADRO_N__4.1.3">#REF!</definedName>
    <definedName name="CUADRO_N__4_1_3">#REF!</definedName>
    <definedName name="Current_account">#REF!</definedName>
    <definedName name="CurrVintage">[35]Current!$D$66</definedName>
    <definedName name="CurrVintage_11">[36]Current!$D$66</definedName>
    <definedName name="CurrVintage_14">#REF!</definedName>
    <definedName name="CurrVintage_25">#REF!</definedName>
    <definedName name="CurVintage">[30]Current!$D$61</definedName>
    <definedName name="D">'[20]WEO LINK'!#REF!</definedName>
    <definedName name="D_11">'[21]WEO LINK'!#REF!</definedName>
    <definedName name="d_14">#REF!</definedName>
    <definedName name="D_20">'[20]WEO LINK'!#REF!</definedName>
    <definedName name="d_25">#REF!</definedName>
    <definedName name="D_28">'[20]WEO LINK'!#REF!</definedName>
    <definedName name="D_66">'[21]WEO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'[20]WEO LINK'!#REF!</definedName>
    <definedName name="D_S_11">'[21]WEO LINK'!#REF!</definedName>
    <definedName name="D_S_20">'[20]WEO LINK'!#REF!</definedName>
    <definedName name="D_S_28">'[20]WEO LINK'!#REF!</definedName>
    <definedName name="D_S_66">'[21]WEO LINK'!#REF!</definedName>
    <definedName name="D_SRM">#REF!</definedName>
    <definedName name="D_SY">#REF!</definedName>
    <definedName name="DA">'[20]WEO LINK'!#REF!</definedName>
    <definedName name="DA_11">'[21]WEO LINK'!#REF!</definedName>
    <definedName name="DA_20">'[20]WEO LINK'!#REF!</definedName>
    <definedName name="DA_28">'[20]WEO LINK'!#REF!</definedName>
    <definedName name="DA_66">'[21]WEO LINK'!#REF!</definedName>
    <definedName name="DAB">'[20]WEO LINK'!#REF!</definedName>
    <definedName name="DAB_11">'[21]WEO LINK'!#REF!</definedName>
    <definedName name="DAB_20">'[20]WEO LINK'!#REF!</definedName>
    <definedName name="DAB_28">'[20]WEO LINK'!#REF!</definedName>
    <definedName name="DAB_66">'[21]WEO LINK'!#REF!</definedName>
    <definedName name="DABproj">NA()</definedName>
    <definedName name="DAG">'[20]WEO LINK'!#REF!</definedName>
    <definedName name="DAG_11">'[21]WEO LINK'!#REF!</definedName>
    <definedName name="DAG_20">'[20]WEO LINK'!#REF!</definedName>
    <definedName name="DAG_28">'[20]WEO LINK'!#REF!</definedName>
    <definedName name="DAG_66">'[21]WEO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[30]Codes!$H$2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'[20]Data _ Calc'!#REF!</definedName>
    <definedName name="date1_22">'[20]Main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[37]A15!#REF!</definedName>
    <definedName name="dateB">#REF!</definedName>
    <definedName name="dateMacro">#REF!</definedName>
    <definedName name="datemon">[38]pms!#REF!</definedName>
    <definedName name="dateREER">#REF!</definedName>
    <definedName name="dates_11">[39]WEO!#REF!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[40]INFlevel!#REF!</definedName>
    <definedName name="DATESA">[7]EU2DBase!$B$14:$B$31</definedName>
    <definedName name="DATESATKM">#REF!</definedName>
    <definedName name="DATESM">[7]EU2DBase!$B$88:$B$196</definedName>
    <definedName name="DATESMTKM">#REF!</definedName>
    <definedName name="DATESQ">[7]EU2DBase!$B$49:$B$72</definedName>
    <definedName name="DATESQTKM">#REF!</definedName>
    <definedName name="DATEWEO">#REF!</definedName>
    <definedName name="DB">'[20]WEO LINK'!#REF!</definedName>
    <definedName name="DB_11">'[21]WEO LINK'!#REF!</definedName>
    <definedName name="DB_20">'[20]WEO LINK'!#REF!</definedName>
    <definedName name="DB_28">'[20]WEO LINK'!#REF!</definedName>
    <definedName name="DB_66">'[21]WEO LINK'!#REF!</definedName>
    <definedName name="DBproj">NA()</definedName>
    <definedName name="DDRB">'[20]WEO LINK'!#REF!</definedName>
    <definedName name="DDRB_11">'[21]WEO LINK'!#REF!</definedName>
    <definedName name="DDRB_20">'[20]WEO LINK'!#REF!</definedName>
    <definedName name="DDRB_28">'[20]WEO LINK'!#REF!</definedName>
    <definedName name="DDRB_66">'[21]WEO LINK'!#REF!</definedName>
    <definedName name="DDRO">'[20]WEO LINK'!#REF!</definedName>
    <definedName name="DDRO_11">'[21]WEO LINK'!#REF!</definedName>
    <definedName name="DDRO_20">'[20]WEO LINK'!#REF!</definedName>
    <definedName name="DDRO_28">'[20]WEO LINK'!#REF!</definedName>
    <definedName name="DDRO_66">'[21]WEO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[41]Debt_Total!#REF!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'[20]WEO LINK'!#REF!</definedName>
    <definedName name="DG_11">'[21]WEO LINK'!#REF!</definedName>
    <definedName name="DG_20">'[20]WEO LINK'!#REF!</definedName>
    <definedName name="DG_28">'[20]WEO LINK'!#REF!</definedName>
    <definedName name="DG_66">'[21]WEO LINK'!#REF!</definedName>
    <definedName name="DG_S">#REF!</definedName>
    <definedName name="DGproj">NA()</definedName>
    <definedName name="Discount_IDA">#REF!</definedName>
    <definedName name="Discount_NC">[42]NPV_base!#REF!</definedName>
    <definedName name="DiscountRate">#REF!</definedName>
    <definedName name="DKK">#REF!</definedName>
    <definedName name="DM">#REF!</definedName>
    <definedName name="DMBNFA">[29]NIR__!$A$123:$AM$181</definedName>
    <definedName name="DO">#REF!</definedName>
    <definedName name="DOC">#REF!</definedName>
    <definedName name="DOCFILE">[43]Contents!$B$78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'[20]WEO LINK'!#REF!</definedName>
    <definedName name="DSI_11">'[21]WEO LINK'!#REF!</definedName>
    <definedName name="DSI_20">'[20]WEO LINK'!#REF!</definedName>
    <definedName name="DSI_28">'[20]WEO LINK'!#REF!</definedName>
    <definedName name="DSI_66">'[21]WEO LINK'!#REF!</definedName>
    <definedName name="DSIB">'[20]WEO LINK'!#REF!</definedName>
    <definedName name="DSIB_11">'[21]WEO LINK'!#REF!</definedName>
    <definedName name="DSIB_20">'[20]WEO LINK'!#REF!</definedName>
    <definedName name="DSIB_28">'[20]WEO LINK'!#REF!</definedName>
    <definedName name="DSIB_66">'[21]WEO LINK'!#REF!</definedName>
    <definedName name="DSIBproj">NA()</definedName>
    <definedName name="DSIG">'[20]WEO LINK'!#REF!</definedName>
    <definedName name="DSIG_11">'[21]WEO LINK'!#REF!</definedName>
    <definedName name="DSIG_20">'[20]WEO LINK'!#REF!</definedName>
    <definedName name="DSIG_28">'[20]WEO LINK'!#REF!</definedName>
    <definedName name="DSIG_66">'[21]WEO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'[20]WEO LINK'!#REF!</definedName>
    <definedName name="DSP_11">'[21]WEO LINK'!#REF!</definedName>
    <definedName name="DSP_20">'[20]WEO LINK'!#REF!</definedName>
    <definedName name="DSP_28">'[20]WEO LINK'!#REF!</definedName>
    <definedName name="DSP_66">'[21]WEO LINK'!#REF!</definedName>
    <definedName name="DSPB">'[20]WEO LINK'!#REF!</definedName>
    <definedName name="DSPB_11">'[21]WEO LINK'!#REF!</definedName>
    <definedName name="DSPB_20">'[20]WEO LINK'!#REF!</definedName>
    <definedName name="DSPB_28">'[20]WEO LINK'!#REF!</definedName>
    <definedName name="DSPB_66">'[21]WEO LINK'!#REF!</definedName>
    <definedName name="DSPBproj">NA()</definedName>
    <definedName name="DSPG">'[20]WEO LINK'!#REF!</definedName>
    <definedName name="DSPG_11">'[21]WEO LINK'!#REF!</definedName>
    <definedName name="DSPG_20">'[20]WEO LINK'!#REF!</definedName>
    <definedName name="DSPG_28">'[20]WEO LINK'!#REF!</definedName>
    <definedName name="DSPG_66">'[21]WEO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'[44]WEO LINK'!#REF!</definedName>
    <definedName name="EDN_11">'[45]WEO LINK'!#REF!</definedName>
    <definedName name="EDN_66">'[45]WEO LINK'!#REF!</definedName>
    <definedName name="EDNA">#REF!</definedName>
    <definedName name="EDNA_14">NA()</definedName>
    <definedName name="EDNA_2">NA()</definedName>
    <definedName name="EDNA_25">NA()</definedName>
    <definedName name="EDNA_B">'[20]WEO LINK'!#REF!</definedName>
    <definedName name="EDNA_B_11">'[21]WEO LINK'!#REF!</definedName>
    <definedName name="EDNA_B_20">'[20]WEO LINK'!#REF!</definedName>
    <definedName name="EDNA_B_28">'[20]WEO LINK'!#REF!</definedName>
    <definedName name="EDNA_B_66">'[21]WEO LINK'!#REF!</definedName>
    <definedName name="EDNA_D">'[20]WEO LINK'!#REF!</definedName>
    <definedName name="EDNA_D_11">'[21]WEO LINK'!#REF!</definedName>
    <definedName name="EDNA_D_20">'[20]WEO LINK'!#REF!</definedName>
    <definedName name="EDNA_D_28">'[20]WEO LINK'!#REF!</definedName>
    <definedName name="EDNA_D_66">'[21]WEO LINK'!#REF!</definedName>
    <definedName name="EDNA_T">'[20]WEO LINK'!#REF!</definedName>
    <definedName name="EDNA_T_11">'[21]WEO LINK'!#REF!</definedName>
    <definedName name="EDNA_T_20">'[20]WEO LINK'!#REF!</definedName>
    <definedName name="EDNA_T_28">'[20]WEO LINK'!#REF!</definedName>
    <definedName name="EDNA_T_66">'[21]WEO LINK'!#REF!</definedName>
    <definedName name="EDNE">'[20]WEO LINK'!#REF!</definedName>
    <definedName name="EDNE_11">'[21]WEO LINK'!#REF!</definedName>
    <definedName name="EDNE_20">'[20]WEO LINK'!#REF!</definedName>
    <definedName name="EDNE_28">'[20]WEO LINK'!#REF!</definedName>
    <definedName name="EDNE_66">'[21]WEO LINK'!#REF!</definedName>
    <definedName name="EdssBatchRange">#REF!</definedName>
    <definedName name="EDSSDESCRIPTOR">[43]Contents!$B$73</definedName>
    <definedName name="EDSSDESCRIPTOR_14">#REF!</definedName>
    <definedName name="EDSSDESCRIPTOR_25">#REF!</definedName>
    <definedName name="EDSSDESCRIPTOR_28">#REF!</definedName>
    <definedName name="EDSSFILE">[43]Contents!$B$77</definedName>
    <definedName name="EDSSFILE_14">#REF!</definedName>
    <definedName name="EDSSFILE_25">#REF!</definedName>
    <definedName name="EDSSFILE_28">#REF!</definedName>
    <definedName name="EDSSNAME">[43]Contents!$B$72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[43]Contents!$B$81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[43]Contents!$B$74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[6]EMPLOY_old!$A$1:$I$52</definedName>
    <definedName name="empty">#REF!</definedName>
    <definedName name="ENDA">'[20]WEO LINK'!#REF!</definedName>
    <definedName name="ENDA_11">'[21]WEO LINK'!#REF!</definedName>
    <definedName name="ENDA_14">#REF!</definedName>
    <definedName name="ENDA_2">NA()</definedName>
    <definedName name="ENDA_20">'[20]WEO LINK'!#REF!</definedName>
    <definedName name="ENDA_25">#REF!</definedName>
    <definedName name="ENDA_28">'[20]WEO LINK'!#REF!</definedName>
    <definedName name="ENDA_66">'[21]WEO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[46]C!$P$428:$T$428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[47]Q5!$A$1:$C$65536,[47]Q5!$A$1:$IV$7</definedName>
    <definedName name="Exch.Rate">#REF!</definedName>
    <definedName name="Exch_Rate">#REF!</definedName>
    <definedName name="exchrate">#REF!</definedName>
    <definedName name="ExitWRS">[48]Main!$AB$27</definedName>
    <definedName name="exp">#REF!</definedName>
    <definedName name="exp_64">#REF!</definedName>
    <definedName name="Exp_GDP">#REF!</definedName>
    <definedName name="Exp_nom">#REF!</definedName>
    <definedName name="______EXP5">#REF!</definedName>
    <definedName name="______EXP6">#REF!</definedName>
    <definedName name="______EXP7">#REF!</definedName>
    <definedName name="______EXP9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[49]Q!$D$52:$O$103</definedName>
    <definedName name="exports">#REF!</definedName>
    <definedName name="expperc">#REF!</definedName>
    <definedName name="expperc_11">[21]Expenditures!#REF!</definedName>
    <definedName name="expperc_20">#REF!</definedName>
    <definedName name="expperc_28">#REF!</definedName>
    <definedName name="expperc_64">#REF!</definedName>
    <definedName name="expperc_66">[21]Expenditures!#REF!</definedName>
    <definedName name="EXR_UPDATE">#REF!</definedName>
    <definedName name="______EXR1">#REF!</definedName>
    <definedName name="______EXR2">#REF!</definedName>
    <definedName name="______EXR3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[50]Index!$C$21</definedName>
    <definedName name="FISUM">#REF!</definedName>
    <definedName name="FK_6_65">___BOP2 [15]LINK!$A$1:$A$42</definedName>
    <definedName name="FLOPEC">#REF!</definedName>
    <definedName name="FLOPEC_14">#REF!</definedName>
    <definedName name="FLOPEC_25">#REF!</definedName>
    <definedName name="FLOWS">#REF!</definedName>
    <definedName name="fmb_11">[39]WEO!#REF!</definedName>
    <definedName name="fmb_14">#REF!</definedName>
    <definedName name="fmb_2">[51]WEO!#REF!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[52]FOREX_DAILY!$A$9:$Q$128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[22]Q4!$E$19:$AH$19</definedName>
    <definedName name="GCB_NGDP_14">NA()</definedName>
    <definedName name="GCB_NGDP_2">NA()</definedName>
    <definedName name="GCB_NGDP_25">NA()</definedName>
    <definedName name="GCB_NGDP_66">[22]Q4!$E$19:$AH$19</definedName>
    <definedName name="GCENL_11">[33]WEO!#REF!</definedName>
    <definedName name="GCENL_66">[33]WEO!#REF!</definedName>
    <definedName name="GCRG_11">[33]WEO!#REF!</definedName>
    <definedName name="GCRG_66">[33]WEO!#REF!</definedName>
    <definedName name="GDP">#REF!</definedName>
    <definedName name="gdp_14">[24]IN!$D$66:$BO$66</definedName>
    <definedName name="GDP_1999_Constant">#REF!</definedName>
    <definedName name="GDP_1999_Current">#REF!</definedName>
    <definedName name="gdp_2">[24]IN!$D$66:$BO$66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[24]IN!$D$66:$BO$66</definedName>
    <definedName name="gdp_28">[24]IN!$D$66:$BO$66</definedName>
    <definedName name="______gdp9096">#REF!</definedName>
    <definedName name="______gdp9297">#REF!</definedName>
    <definedName name="______GDP98">#REF!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[22]Q4!$E$38:$AH$38</definedName>
    <definedName name="GGB_NGDP_14">NA()</definedName>
    <definedName name="GGB_NGDP_2">NA()</definedName>
    <definedName name="GGB_NGDP_25">NA()</definedName>
    <definedName name="GGB_NGDP_66">[22]Q4!$E$38:$AH$38</definedName>
    <definedName name="GGENL_11">[33]WEO!#REF!</definedName>
    <definedName name="GGENL_66">[33]WEO!#REF!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[33]WEO!#REF!</definedName>
    <definedName name="GGRG_66">[33]WEO!#REF!</definedName>
    <definedName name="Grace_IDA">#REF!</definedName>
    <definedName name="Grace_NC">[42]NPV_base!#REF!</definedName>
    <definedName name="Grace1_IDA">#REF!</definedName>
    <definedName name="GRÁFICO_10.3.1.">'[34]GRÁFICO DE FONDO POR AFILIADO'!$A$3:$H$35</definedName>
    <definedName name="GRÁFICO_10.3.2">'[34]GRÁFICO DE FONDO POR AFILIADO'!$A$36:$H$68</definedName>
    <definedName name="GRÁFICO_10.3.3">'[34]GRÁFICO DE FONDO POR AFILIADO'!$A$69:$H$101</definedName>
    <definedName name="GRÁFICO_10.3.4.">'[34]GRÁFICO DE FONDO POR AFILIADO'!$A$103:$H$135</definedName>
    <definedName name="GRÁFICO_10_3_1_">'[34]GRÁFICO DE FONDO POR AFILIADO'!$A$3:$H$35</definedName>
    <definedName name="GRÁFICO_10_3_2">'[34]GRÁFICO DE FONDO POR AFILIADO'!$A$36:$H$68</definedName>
    <definedName name="GRÁFICO_10_3_3">'[34]GRÁFICO DE FONDO POR AFILIADO'!$A$69:$H$101</definedName>
    <definedName name="GRÁFICO_10_3_4_">'[34]GRÁFICO DE FONDO POR AFILIADO'!$A$103:$H$135</definedName>
    <definedName name="GRÁFICO_N_10.2.4.">#REF!</definedName>
    <definedName name="GRÁFICO_N_10_2_4_">#REF!</definedName>
    <definedName name="GRAND_TOTAL">#REF!</definedName>
    <definedName name="GRAPHS">[17]interv!$A$1:$H$23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'[53]GG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[28]IMP!#REF!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[3]Input!#REF!</definedName>
    <definedName name="INPUT_4">[3]Input!#REF!</definedName>
    <definedName name="int">#REF!</definedName>
    <definedName name="INTER_CRED">#REF!</definedName>
    <definedName name="INTER_DEPO">#REF!</definedName>
    <definedName name="INTEREST">[6]INT_RATES_old!$A$1:$I$35</definedName>
    <definedName name="Interest_IDA">#REF!</definedName>
    <definedName name="Interest_NC">[42]NPV_base!#REF!</definedName>
    <definedName name="InterestRate">#REF!</definedName>
    <definedName name="invtab">'[18]BFtab10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[23]KA!$E$10:$BP$10</definedName>
    <definedName name="ka_11">[25]KA!$E$10:$BP$10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[6]LABORMKT_OLD!$A$1:$O$39</definedName>
    <definedName name="LAST">[54]DOC!$C$8</definedName>
    <definedName name="lclub">#REF!</definedName>
    <definedName name="LEFT">#REF!</definedName>
    <definedName name="LEND">#REF!</definedName>
    <definedName name="LIABILITIES">'[55]CBA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'[56]Table 6_MacroFrame'!#REF!</definedName>
    <definedName name="lkdjfafoij_11">'[57]Table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'[6]MAINCOM_old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[49]EU!$BS$29:$CB$88</definedName>
    <definedName name="Maturity_IDA">#REF!</definedName>
    <definedName name="Maturity_NC">[42]NPV_base!#REF!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'[20]WEO LINK'!#REF!</definedName>
    <definedName name="MCV_14">NA()</definedName>
    <definedName name="MCV_2">NA()</definedName>
    <definedName name="MCV_20">'[20]WEO LINK'!#REF!</definedName>
    <definedName name="MCV_25">NA()</definedName>
    <definedName name="MCV_28">'[20]WEO LINK'!#REF!</definedName>
    <definedName name="MCV_35">[58]Q2!$E$63:$AH$63</definedName>
    <definedName name="MCV_B">'[20]WEO LINK'!#REF!</definedName>
    <definedName name="MCV_B_11">'[21]WEO LINK'!#REF!</definedName>
    <definedName name="MCV_B_14">#REF!</definedName>
    <definedName name="MCV_B_2">NA()</definedName>
    <definedName name="MCV_B_20">'[20]WEO LINK'!#REF!</definedName>
    <definedName name="MCV_B_25">#REF!</definedName>
    <definedName name="MCV_B_28">'[20]WEO LINK'!#REF!</definedName>
    <definedName name="MCV_B_66">'[21]WEO LINK'!#REF!</definedName>
    <definedName name="MCV_B1">#REF!</definedName>
    <definedName name="MCV_D">'[20]WEO LINK'!#REF!</definedName>
    <definedName name="MCV_D_11">'[21]WEO LINK'!#REF!</definedName>
    <definedName name="MCV_D_14">NA()</definedName>
    <definedName name="MCV_D_2">NA()</definedName>
    <definedName name="MCV_D_20">'[20]WEO LINK'!#REF!</definedName>
    <definedName name="MCV_D_25">NA()</definedName>
    <definedName name="MCV_D_28">'[20]WEO LINK'!#REF!</definedName>
    <definedName name="MCV_D_66">'[21]WEO LINK'!#REF!</definedName>
    <definedName name="MCV_D1">#REF!</definedName>
    <definedName name="MCV_N">'[20]WEO LINK'!#REF!</definedName>
    <definedName name="MCV_N_14">NA()</definedName>
    <definedName name="MCV_N_2">NA()</definedName>
    <definedName name="MCV_N_20">'[20]WEO LINK'!#REF!</definedName>
    <definedName name="MCV_N_25">NA()</definedName>
    <definedName name="MCV_N_28">'[20]WEO LINK'!#REF!</definedName>
    <definedName name="MCV_T">'[20]WEO LINK'!#REF!</definedName>
    <definedName name="MCV_T_11">'[21]WEO LINK'!#REF!</definedName>
    <definedName name="MCV_T_14">NA()</definedName>
    <definedName name="MCV_T_2">NA()</definedName>
    <definedName name="MCV_T_20">'[20]WEO LINK'!#REF!</definedName>
    <definedName name="MCV_T_25">NA()</definedName>
    <definedName name="MCV_T_28">'[20]WEO LINK'!#REF!</definedName>
    <definedName name="MCV_T_66">'[21]WEO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[38]Prog!#REF!</definedName>
    <definedName name="MENORES">#REF!</definedName>
    <definedName name="MENORES_14">#REF!</definedName>
    <definedName name="MENORES_25">#REF!</definedName>
    <definedName name="MER">#REF!</definedName>
    <definedName name="MFISCAL">'[5]Annual Raw Data'!#REF!</definedName>
    <definedName name="mflowsa">mflowsa</definedName>
    <definedName name="mflowsq">mflowsq</definedName>
    <definedName name="mgoods">[24]CAgds!$D$14:$BO$14</definedName>
    <definedName name="mgoods_11">[59]CAgds!$D$14:$BO$14</definedName>
    <definedName name="MICRO">#REF!</definedName>
    <definedName name="MICROM_11">[33]WEO!#REF!</definedName>
    <definedName name="MICROM_66">[33]WEO!#REF!</definedName>
    <definedName name="MIDDLE">#REF!</definedName>
    <definedName name="MIMP3">[17]monimp!$A$88:$F$92</definedName>
    <definedName name="MIMPALL">[17]monimp!$A$67:$F$88</definedName>
    <definedName name="minc">[24]CAinc!$D$14:$BO$14</definedName>
    <definedName name="minc_11">[59]CAinc!$D$14:$BO$14</definedName>
    <definedName name="MISC3">#REF!</definedName>
    <definedName name="MISC4">[3]OUTPUT!#REF!</definedName>
    <definedName name="mm">mm</definedName>
    <definedName name="mm_11">[60]labels!#REF!</definedName>
    <definedName name="mm_14">[60]labels!#REF!</definedName>
    <definedName name="mm_20">mm_20</definedName>
    <definedName name="mm_24">mm_24</definedName>
    <definedName name="mm_25">[60]labels!#REF!</definedName>
    <definedName name="mm_28">mm_28</definedName>
    <definedName name="MNDATES">#REF!</definedName>
    <definedName name="MNEER">#REF!</definedName>
    <definedName name="mnfs">[24]CAnfs!$D$14:$BO$14</definedName>
    <definedName name="mnfs_11">[59]CAnfs!$D$14:$BO$14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[17]Montabs!$B$315:$CO$371</definedName>
    <definedName name="MONSURR">[17]Montabs!$B$374:$CO$425</definedName>
    <definedName name="MONSURVEY">[17]Montabs!$B$243:$CQ$311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[6]MSURVEY_old!$A$1:$I$54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______MTS2">'[5]Annual Tables'!#REF!</definedName>
    <definedName name="Multilateral">#REF!</definedName>
    <definedName name="Municipios">#REF!</definedName>
    <definedName name="Municipios_14">#REF!</definedName>
    <definedName name="Municipios_25">#REF!</definedName>
    <definedName name="NAME">[61]DATA!$B$1:$IT$1</definedName>
    <definedName name="name1">#REF!</definedName>
    <definedName name="name1_11">#REF!</definedName>
    <definedName name="name1_17">'[20]Data _ Calc'!#REF!</definedName>
    <definedName name="name1_20">#REF!</definedName>
    <definedName name="name1_22">'[20]Main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'[18]BFtab10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[7]EU2DBase!#REF!</definedName>
    <definedName name="NAMESM">[7]EU2DBase!#REF!</definedName>
    <definedName name="NAMESQ">[7]EU2DBase!#REF!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[29]NIR__!$A$77:$AM$118</definedName>
    <definedName name="NBUNIR">[29]NIR__!$A$4:$AM$72</definedName>
    <definedName name="NC_R">[31]weo_real!#REF!</definedName>
    <definedName name="NCG">'[20]WEO LINK'!#REF!</definedName>
    <definedName name="NCG_14">NA()</definedName>
    <definedName name="NCG_2">NA()</definedName>
    <definedName name="NCG_20">'[20]WEO LINK'!#REF!</definedName>
    <definedName name="NCG_25">NA()</definedName>
    <definedName name="NCG_28">'[20]WEO LINK'!#REF!</definedName>
    <definedName name="NCG_R">'[20]WEO LINK'!#REF!</definedName>
    <definedName name="NCG_R_14">NA()</definedName>
    <definedName name="NCG_R_2">NA()</definedName>
    <definedName name="NCG_R_20">'[20]WEO LINK'!#REF!</definedName>
    <definedName name="NCG_R_25">NA()</definedName>
    <definedName name="NCG_R_28">'[20]WEO LINK'!#REF!</definedName>
    <definedName name="NCP">'[20]WEO LINK'!#REF!</definedName>
    <definedName name="NCP_14">NA()</definedName>
    <definedName name="NCP_2">NA()</definedName>
    <definedName name="NCP_20">'[20]WEO LINK'!#REF!</definedName>
    <definedName name="NCP_25">NA()</definedName>
    <definedName name="NCP_28">'[20]WEO LINK'!#REF!</definedName>
    <definedName name="NCP_R">'[20]WEO LINK'!#REF!</definedName>
    <definedName name="NCP_R_14">NA()</definedName>
    <definedName name="NCP_R_2">NA()</definedName>
    <definedName name="NCP_R_20">'[20]WEO LINK'!#REF!</definedName>
    <definedName name="NCP_R_25">NA()</definedName>
    <definedName name="NCP_R_28">'[20]WEO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'[20]Data _ Calc'!#REF!</definedName>
    <definedName name="newt2_22">'[20]Main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[31]weo_real!#REF!</definedName>
    <definedName name="NFB_R_GDP">[31]weo_real!#REF!</definedName>
    <definedName name="NFI">'[20]WEO LINK'!#REF!</definedName>
    <definedName name="NFI_14">NA()</definedName>
    <definedName name="NFI_2">NA()</definedName>
    <definedName name="NFI_20">'[20]WEO LINK'!#REF!</definedName>
    <definedName name="NFI_25">NA()</definedName>
    <definedName name="NFI_28">'[20]WEO LINK'!#REF!</definedName>
    <definedName name="NFI_R">'[20]WEO LINK'!#REF!</definedName>
    <definedName name="NFI_R_14">NA()</definedName>
    <definedName name="NFI_R_2">NA()</definedName>
    <definedName name="NFI_R_20">'[20]WEO LINK'!#REF!</definedName>
    <definedName name="NFI_R_25">NA()</definedName>
    <definedName name="NFI_R_28">'[20]WEO LINK'!#REF!</definedName>
    <definedName name="NGDP">'[20]WEO LINK'!#REF!</definedName>
    <definedName name="NGDP_14">NA()</definedName>
    <definedName name="NGDP_2">NA()</definedName>
    <definedName name="NGDP_20">'[20]WEO LINK'!#REF!</definedName>
    <definedName name="NGDP_25">NA()</definedName>
    <definedName name="NGDP_28">'[20]WEO LINK'!#REF!</definedName>
    <definedName name="NGDP_35">[58]Q2!$E$47:$AH$47</definedName>
    <definedName name="NGDP_DG">NA()</definedName>
    <definedName name="NGDP_R">'[20]WEO LINK'!#REF!</definedName>
    <definedName name="NGDP_R_14">NA()</definedName>
    <definedName name="NGDP_R_2">NA()</definedName>
    <definedName name="NGDP_R_20">'[20]WEO LINK'!#REF!</definedName>
    <definedName name="NGDP_R_25">NA()</definedName>
    <definedName name="NGDP_R_28">'[20]WEO LINK'!#REF!</definedName>
    <definedName name="NGDP_RG">[22]Q1!$E$51:$AH$51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'[20]WEO LINK'!#REF!</definedName>
    <definedName name="NGS_20">'[20]WEO LINK'!#REF!</definedName>
    <definedName name="NGS_28">'[20]WEO LINK'!#REF!</definedName>
    <definedName name="NGS_NGDP">NA()</definedName>
    <definedName name="NI_R">[31]weo_real!#REF!</definedName>
    <definedName name="NINV">'[20]WEO LINK'!#REF!</definedName>
    <definedName name="NINV_14">NA()</definedName>
    <definedName name="NINV_2">NA()</definedName>
    <definedName name="NINV_20">'[20]WEO LINK'!#REF!</definedName>
    <definedName name="NINV_25">NA()</definedName>
    <definedName name="NINV_28">'[20]WEO LINK'!#REF!</definedName>
    <definedName name="NINV_R">'[20]WEO LINK'!#REF!</definedName>
    <definedName name="NINV_R_14">NA()</definedName>
    <definedName name="NINV_R_2">NA()</definedName>
    <definedName name="NINV_R_20">'[20]WEO LINK'!#REF!</definedName>
    <definedName name="NINV_R_25">NA()</definedName>
    <definedName name="NINV_R_28">'[20]WEO LINK'!#REF!</definedName>
    <definedName name="NINV_R_GDP">[31]weo_real!#REF!</definedName>
    <definedName name="NIR">[17]junk!$A$108:$F$137</definedName>
    <definedName name="NIRCURR">#REF!</definedName>
    <definedName name="NLG">#REF!</definedName>
    <definedName name="NM">'[20]WEO LINK'!#REF!</definedName>
    <definedName name="NM_14">NA()</definedName>
    <definedName name="NM_2">NA()</definedName>
    <definedName name="NM_20">'[20]WEO LINK'!#REF!</definedName>
    <definedName name="NM_25">NA()</definedName>
    <definedName name="NM_28">'[20]WEO LINK'!#REF!</definedName>
    <definedName name="NM_R">'[20]WEO LINK'!#REF!</definedName>
    <definedName name="NM_R_14">NA()</definedName>
    <definedName name="NM_R_2">NA()</definedName>
    <definedName name="NM_R_20">'[20]WEO LINK'!#REF!</definedName>
    <definedName name="NM_R_25">NA()</definedName>
    <definedName name="NM_R_28">'[20]WEO LINK'!#REF!</definedName>
    <definedName name="nman">nman</definedName>
    <definedName name="NMG_R">'[20]WEO LINK'!#REF!</definedName>
    <definedName name="NMG_R_20">'[20]WEO LINK'!#REF!</definedName>
    <definedName name="NMG_R_28">'[20]WEO LINK'!#REF!</definedName>
    <definedName name="NMG_RG">NA()</definedName>
    <definedName name="NMS_R">[31]weo_real!#REF!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[62]Prog!#REF!</definedName>
    <definedName name="NTDD_R">[31]weo_real!#REF!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'[20]WEO LINK'!#REF!</definedName>
    <definedName name="NX_14">NA()</definedName>
    <definedName name="NX_2">NA()</definedName>
    <definedName name="NX_20">'[20]WEO LINK'!#REF!</definedName>
    <definedName name="NX_25">NA()</definedName>
    <definedName name="NX_28">'[20]WEO LINK'!#REF!</definedName>
    <definedName name="NX_R">'[20]WEO LINK'!#REF!</definedName>
    <definedName name="NX_R_14">NA()</definedName>
    <definedName name="NX_R_2">NA()</definedName>
    <definedName name="NX_R_20">'[20]WEO LINK'!#REF!</definedName>
    <definedName name="NX_R_25">NA()</definedName>
    <definedName name="NX_R_28">'[20]WEO LINK'!#REF!</definedName>
    <definedName name="NXG_R">'[20]WEO LINK'!#REF!</definedName>
    <definedName name="NXG_R_20">'[20]WEO LINK'!#REF!</definedName>
    <definedName name="NXG_R_28">'[20]WEO LINK'!#REF!</definedName>
    <definedName name="NXG_RG">NA()</definedName>
    <definedName name="NXS_R">[31]weo_real!#REF!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[60]labels!#REF!</definedName>
    <definedName name="p_25">[60]labels!#REF!</definedName>
    <definedName name="P92_">#REF!</definedName>
    <definedName name="______PAG2">[5]Index!#REF!</definedName>
    <definedName name="______PAG3">[5]Index!#REF!</definedName>
    <definedName name="______PAG4">[5]Index!#REF!</definedName>
    <definedName name="______PAG5">[5]Index!#REF!</definedName>
    <definedName name="______PAG6">[5]Index!#REF!</definedName>
    <definedName name="______PAG7">#REF!</definedName>
    <definedName name="Parmeshwar">#REF!</definedName>
    <definedName name="Pay_Cap">[63]Baseline!#REF!</definedName>
    <definedName name="pchBM">#REF!</definedName>
    <definedName name="pchBMG">#REF!</definedName>
    <definedName name="pchBX">#REF!</definedName>
    <definedName name="pchBXG">#REF!</definedName>
    <definedName name="pchNM_R">[31]weo_real!#REF!</definedName>
    <definedName name="pchNMG_R">[22]Q1!$E$45:$AH$45</definedName>
    <definedName name="pchNX_R">[31]weo_real!#REF!</definedName>
    <definedName name="pchNXG_R">[22]Q1!$E$36:$AH$36</definedName>
    <definedName name="pchTX_D">#REF!</definedName>
    <definedName name="pchTXG_D">#REF!</definedName>
    <definedName name="pchWPCP33_D">#REF!</definedName>
    <definedName name="pclub">#REF!</definedName>
    <definedName name="PCPI">'[20]WEO LINK'!#REF!</definedName>
    <definedName name="PCPI_20">'[20]WEO LINK'!#REF!</definedName>
    <definedName name="PCPI_28">'[20]WEO LINK'!#REF!</definedName>
    <definedName name="PCPIG">[22]Q3!$E$22:$AH$22</definedName>
    <definedName name="PCPIG_14">NA()</definedName>
    <definedName name="PCPIG_2">NA()</definedName>
    <definedName name="PCPIG_25">NA()</definedName>
    <definedName name="PD_JH">'[64]Output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picsdata">#REF!</definedName>
    <definedName name="pinvtab">'[18]BFtab10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______PPI97">'[4]REER Forecast'!#REF!</definedName>
    <definedName name="PPPI95">[67]WPI!#REF!</definedName>
    <definedName name="PPPWGT">NA()</definedName>
    <definedName name="PRICES">#REF!</definedName>
    <definedName name="print_aea">#REF!</definedName>
    <definedName name="_xlnm.Print_Area" localSheetId="0">'Sinteza - An 2'!$A$2:$L$57</definedName>
    <definedName name="_xlnm.Print_Area">#REF!</definedName>
    <definedName name="PRINT_AREA_MI">[7]EU2DBase!$C$12:$U$156</definedName>
    <definedName name="Print_Area1">[68]Tab16_2000_!$A$1:$G$33</definedName>
    <definedName name="Print_Area2">[68]Tab16_2000_!$A$1:$G$33</definedName>
    <definedName name="Print_Area3">[68]Tab16_2000_!$A$1:$G$33</definedName>
    <definedName name="_xlnm.Print_Titles" localSheetId="0">'Sinteza - An 2'!$4:$11</definedName>
    <definedName name="PRINT_TITLES_MI">#REF!</definedName>
    <definedName name="Print1">[69]DATA!$A$2:$BK$75</definedName>
    <definedName name="Print2">[69]DATA!$A$77:$AX$111</definedName>
    <definedName name="Print3">[69]DATA!$A$112:$CH$112</definedName>
    <definedName name="Print4">[69]DATA!$A$113:$AX$125</definedName>
    <definedName name="Print5">[69]DATA!$A$128:$AM$133</definedName>
    <definedName name="Print6">[69]DATA!#REF!</definedName>
    <definedName name="Print6_9">[69]DATA!$A$135:$N$199</definedName>
    <definedName name="printme">#REF!</definedName>
    <definedName name="PRINTNMP">#REF!</definedName>
    <definedName name="PrintThis_Links">[48]Links!$A$1:$F$33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'[70]Debtind:2001_02 Debt Service '!$B$2:$J$72</definedName>
    <definedName name="PROJ">[70]XMS:MT_Low!$B$2:$N$57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[71]GRAFPROM!#REF!</definedName>
    <definedName name="ProposedCredits">#REF!</definedName>
    <definedName name="prt">[17]real!$A$1:$V$98</definedName>
    <definedName name="______prt1">#REF!</definedName>
    <definedName name="______prt2">#REF!</definedName>
    <definedName name="PSECTOR">#REF!</definedName>
    <definedName name="PTE">#REF!</definedName>
    <definedName name="q2bop">#REF!</definedName>
    <definedName name="Q6_">#REF!</definedName>
    <definedName name="QFISCAL">'[5]Quarterly Raw Data'!#REF!</definedName>
    <definedName name="QTAB7">'[5]Quarterly MacroFlow'!#REF!</definedName>
    <definedName name="QTAB7A">'[5]Quarterly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[15]LINK!$A$1:$A$42</definedName>
    <definedName name="RANGENAME_11">#REF!</definedName>
    <definedName name="rateavuseuro">[23]INweo!$E$20:$BP$20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[23]INweo!$E$21:$BP$21</definedName>
    <definedName name="Ratios">#REF!</definedName>
    <definedName name="Ratios_14">#REF!</definedName>
    <definedName name="Ratios_25">#REF!</definedName>
    <definedName name="REA_EXP">[72]OUT!$L$46:$S$88</definedName>
    <definedName name="REA_SEC">[72]OUT!$L$191:$S$218</definedName>
    <definedName name="REAL">#REF!</definedName>
    <definedName name="REAL_SAV">[72]OUT!$L$8:$S$30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[17]Montabs!$B$482:$AJ$533</definedName>
    <definedName name="REDCBACC">[17]Montabs!$B$482:$AM$533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[17]Montabs!$B$537:$AM$589</definedName>
    <definedName name="REDMS">[17]Montabs!$B$536:$AJ$589</definedName>
    <definedName name="REDTab10">[73]Documents!$B$454:$H$501</definedName>
    <definedName name="REDTab35">[74]RED!#REF!</definedName>
    <definedName name="REDTab43a">#REF!</definedName>
    <definedName name="REDTab43b">#REF!</definedName>
    <definedName name="REDTab6">[73]Documents!$B$273:$G$320</definedName>
    <definedName name="REDTab8">[73]Documents!$B$349:$G$383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[43]Contents!$B$79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______rep1">#REF!</definedName>
    <definedName name="rep1_11">#REF!</definedName>
    <definedName name="rep1_14">#REF!</definedName>
    <definedName name="rep1_25">#REF!</definedName>
    <definedName name="rep1_28">#REF!</definedName>
    <definedName name="______rep2">#REF!</definedName>
    <definedName name="rep2_11">#REF!</definedName>
    <definedName name="rep2_14">#REF!</definedName>
    <definedName name="rep2_25">#REF!</definedName>
    <definedName name="rep2_28">#REF!</definedName>
    <definedName name="______RES2">[3]RES!#REF!</definedName>
    <definedName name="RetrieveMode">[75]Setup!$A$1:$A$3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______rge1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[48]Main!$AB$28</definedName>
    <definedName name="rngDepartmentDrive">[48]Main!$AB$25</definedName>
    <definedName name="rngEMailAddress">[48]Main!$AB$22</definedName>
    <definedName name="rngErrorSort">[48]ErrCheck!$A$4</definedName>
    <definedName name="rngLastSave">[48]Main!$G$21</definedName>
    <definedName name="rngLastSent">[48]Main!$G$20</definedName>
    <definedName name="rngLastUpdate">[48]Links!$D$2</definedName>
    <definedName name="rngNeedsUpdate">[48]Links!$E$2</definedName>
    <definedName name="rngNews">[48]Main!$AB$29</definedName>
    <definedName name="RNGNM">#REF!</definedName>
    <definedName name="rngQuestChecked">[48]ErrCheck!$A$3</definedName>
    <definedName name="ROMBOP">#REF!</definedName>
    <definedName name="rquarterly">#REF!</definedName>
    <definedName name="rXDR">#REF!</definedName>
    <definedName name="______s92">#N/A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'[16]Output data'!#REF!</definedName>
    <definedName name="SEK">#REF!</definedName>
    <definedName name="SEL_AGRI">[6]AGRI_old!$A$1:$S$22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[72]IN!$B$22:$S$49</definedName>
    <definedName name="SHEETNAME_11">#REF!</definedName>
    <definedName name="Simple">#REF!</definedName>
    <definedName name="sitab">#REF!</definedName>
    <definedName name="sitab_11">#REF!</definedName>
    <definedName name="______som1">'[1]data input'!#REF!</definedName>
    <definedName name="______som2">'[1]data input'!#REF!</definedName>
    <definedName name="______som3">'[1]data input'!#REF!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______SR2">#REF!</definedName>
    <definedName name="SR2_11">#REF!</definedName>
    <definedName name="SR2_14">#REF!</definedName>
    <definedName name="SR2_25">#REF!</definedName>
    <definedName name="SR2_28">#REF!</definedName>
    <definedName name="______SR3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'[16]Output data'!#REF!</definedName>
    <definedName name="SRTab6">#REF!</definedName>
    <definedName name="SRTab7">[74]RED!#REF!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[76]IMATA!$B$45:$B$108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[77]a45!#REF!</definedName>
    <definedName name="Stocks_Form">[77]a45!#REF!</definedName>
    <definedName name="Stocks_IDs">[77]a45!#REF!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______SUM1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[73]Prices!$A$99:$J$131</definedName>
    <definedName name="T11IMW">[73]Labor!$B$3:$J$45</definedName>
    <definedName name="T12ULC">[73]Labor!$B$53:$J$97</definedName>
    <definedName name="T13LFE">[73]Labor!$B$155:$I$200</definedName>
    <definedName name="T14EPE">[73]Labor!$B$256:$J$309</definedName>
    <definedName name="T15ROP">#REF!</definedName>
    <definedName name="T16OPU">#REF!</definedName>
    <definedName name="t1a">#REF!</definedName>
    <definedName name="t2a">#REF!</definedName>
    <definedName name="T2YSECREA">[78]GDPSEC!$A$11:$M$80</definedName>
    <definedName name="t3a">#REF!</definedName>
    <definedName name="T3YSECNOM">[78]GDPSEC!$A$93:$M$153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[73]Prices!$A$3:$R$47</definedName>
    <definedName name="Tab">#REF!</definedName>
    <definedName name="______TAB05">#REF!</definedName>
    <definedName name="______tab06">#REF!</definedName>
    <definedName name="______tab07">#REF!</definedName>
    <definedName name="______tab1">#REF!</definedName>
    <definedName name="tab1_11">#REF!</definedName>
    <definedName name="tab1_14">#REF!</definedName>
    <definedName name="tab1_25">#REF!</definedName>
    <definedName name="tab1_28">#REF!</definedName>
    <definedName name="______TAB10">#REF!</definedName>
    <definedName name="______TAB12">#REF!</definedName>
    <definedName name="______TAB13">#REF!</definedName>
    <definedName name="______TAB14">[6]INT_RATES_old!$A$1:$I$34</definedName>
    <definedName name="______Tab19">#REF!</definedName>
    <definedName name="Tab19_14">#REF!</definedName>
    <definedName name="Tab19_25">#REF!</definedName>
    <definedName name="TAB1A">#REF!</definedName>
    <definedName name="TAB1CK">#REF!</definedName>
    <definedName name="______tab2">#REF!</definedName>
    <definedName name="tab2_11">#REF!</definedName>
    <definedName name="tab2_14">#REF!</definedName>
    <definedName name="tab2_25">#REF!</definedName>
    <definedName name="tab2_28">#REF!</definedName>
    <definedName name="______Tab20">#REF!</definedName>
    <definedName name="Tab20_14">#REF!</definedName>
    <definedName name="Tab20_25">#REF!</definedName>
    <definedName name="______Tab21">#REF!</definedName>
    <definedName name="Tab21_14">#REF!</definedName>
    <definedName name="Tab21_25">#REF!</definedName>
    <definedName name="______tab22">#REF!</definedName>
    <definedName name="tab22_11">'[79]RED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'[79]RED tables'!#REF!</definedName>
    <definedName name="______tab23">#REF!</definedName>
    <definedName name="tab23_11">'[79]RED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'[79]RED tables'!#REF!</definedName>
    <definedName name="______tab24">#REF!</definedName>
    <definedName name="tab24_11">'[79]RED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'[79]RED tables'!#REF!</definedName>
    <definedName name="______tab25">#REF!</definedName>
    <definedName name="tab25_11">'[79]RED tables'!#REF!</definedName>
    <definedName name="tab25_20">#REF!</definedName>
    <definedName name="tab25_28">#REF!</definedName>
    <definedName name="tab25_66">'[79]RED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______tab26">#REF!</definedName>
    <definedName name="Tab26_11">#REF!</definedName>
    <definedName name="Tab26_14">#REF!</definedName>
    <definedName name="Tab26_2">#REF!</definedName>
    <definedName name="Tab26_25">#REF!</definedName>
    <definedName name="______tab27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______tab28">#REF!</definedName>
    <definedName name="tab28_11">#REF!</definedName>
    <definedName name="tab28_14">#REF!</definedName>
    <definedName name="tab28_25">#REF!</definedName>
    <definedName name="tab28_28">#REF!</definedName>
    <definedName name="______Tab29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______tab3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______Tab30">#REF!</definedName>
    <definedName name="Tab30_14">#REF!</definedName>
    <definedName name="Tab30_25">#REF!</definedName>
    <definedName name="______Tab31">#REF!</definedName>
    <definedName name="Tab31_14">#REF!</definedName>
    <definedName name="Tab31_25">#REF!</definedName>
    <definedName name="______Tab32">#REF!</definedName>
    <definedName name="Tab32_14">#REF!</definedName>
    <definedName name="Tab32_25">#REF!</definedName>
    <definedName name="______Tab33">#REF!</definedName>
    <definedName name="Tab33_14">#REF!</definedName>
    <definedName name="Tab33_25">#REF!</definedName>
    <definedName name="______tab34">#REF!</definedName>
    <definedName name="Tab34_14">#REF!</definedName>
    <definedName name="Tab34_2">#REF!</definedName>
    <definedName name="Tab34_25">#REF!</definedName>
    <definedName name="______Tab35">#REF!</definedName>
    <definedName name="Tab35_14">#REF!</definedName>
    <definedName name="Tab35_25">#REF!</definedName>
    <definedName name="______tab37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______tab4">#REF!</definedName>
    <definedName name="TAB4_11">[80]E!$A$1:$AK$43</definedName>
    <definedName name="tab4_14">#REF!</definedName>
    <definedName name="tab4_2">#REF!</definedName>
    <definedName name="tab4_25">#REF!</definedName>
    <definedName name="tab4_28">#REF!</definedName>
    <definedName name="TAB4_66">[80]E!$A$1:$AK$43</definedName>
    <definedName name="______tab43">#REF!</definedName>
    <definedName name="______tab44">#REF!</definedName>
    <definedName name="TAB4A">[80]E!$B$102:$AK$153</definedName>
    <definedName name="TAB4B">[80]E!$B$48:$AK$100</definedName>
    <definedName name="______tab5">#REF!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______tab6">#REF!</definedName>
    <definedName name="tab6_11">#REF!</definedName>
    <definedName name="tab6_14">#REF!</definedName>
    <definedName name="tab6_25">#REF!</definedName>
    <definedName name="tab6_28">#REF!</definedName>
    <definedName name="TAB6A">'[5]Annual Tables'!#REF!</definedName>
    <definedName name="TAB6B">'[5]Annual Tables'!#REF!</definedName>
    <definedName name="TAB6C">#REF!</definedName>
    <definedName name="______tab7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______tab8">#REF!</definedName>
    <definedName name="tab8_11">#REF!</definedName>
    <definedName name="tab8_14">#REF!</definedName>
    <definedName name="tab8_25">#REF!</definedName>
    <definedName name="tab8_28">#REF!</definedName>
    <definedName name="TAB8NEW">[6]MSURVEY_old!$A$1:$H$52</definedName>
    <definedName name="______tab9">#REF!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[81]Table!$A$1:$AA$81</definedName>
    <definedName name="Table__47">[82]RED47!$A$1:$I$53</definedName>
    <definedName name="Table_1">#REF!</definedName>
    <definedName name="Table_1.__Armenia__Selected_Economic_Indicators">[6]SEI_OLD!$A$1:$G$59</definedName>
    <definedName name="Table_1___Armenia__Selected_Economic_Indicators">[6]SEI_OLD!$A$1:$G$59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[6]LABORMKT_OLD!$A$1:$O$37</definedName>
    <definedName name="Table_10____Mozambique____Medium_Term_External_Debt__1997_2015">#REF!</definedName>
    <definedName name="Table_10__Armenia___Labor_Market_Indicators__1994_99__1">[6]LABORMKT_OLD!$A$1:$O$37</definedName>
    <definedName name="table_11">#REF!</definedName>
    <definedName name="Table_11._Armenia___Average_Monthly_Wages_in_the_State_Sector__1994_99__1">[6]WAGES_old!$A$1:$F$63</definedName>
    <definedName name="Table_11__Armenia___Average_Monthly_Wages_in_the_State_Sector__1994_99__1">[6]WAGES_old!$A$1:$F$63</definedName>
    <definedName name="Table_12.__Armenia__Labor_Force__Employment__and_Unemployment__1994_99">[6]EMPLOY_old!$A$1:$H$53</definedName>
    <definedName name="Table_12___Armenia__Labor_Force__Employment__and_Unemployment__1994_99">[6]EMPLOY_old!$A$1:$H$53</definedName>
    <definedName name="Table_13._Armenia___Employment_in_the_Public_Sector__1994_99">[6]EMPL_PUBL_old!$A$1:$F$27</definedName>
    <definedName name="Table_13__Armenia___Employment_in_the_Public_Sector__1994_99">[6]EMPL_PUBL_old!$A$1:$F$27</definedName>
    <definedName name="Table_14">#REF!</definedName>
    <definedName name="Table_14._Armenia___Budgetary_Sector_Employment__1994_99">[6]EMPL_BUDG_old!$A$1:$K$17</definedName>
    <definedName name="Table_14__Armenia___Budgetary_Sector_Employment__1994_99">[6]EMPL_BUDG_old!$A$1:$K$17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[6]EXPEN_old!$A$1:$F$25</definedName>
    <definedName name="Table_19__Armenia___Distribution_of_Current_Expenditures_in_the_Consolidated_Government_Budget__1994_99">[6]EXPEN_old!$A$1:$F$25</definedName>
    <definedName name="Table_2.__Armenia___Real_Gross_Domestic_Product_Growth__1994_99">[6]NGDP_R_old!$A$1:$L$35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[6]NGDP_R_old!$A$1:$L$35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[6]TAX_REV_old!$A$1:$F$24</definedName>
    <definedName name="Table_20__Armenia___Composition_of_Tax_Revenues_in_Consolidated_Government_Budget__1994_99">[6]TAX_REV_old!$A$1:$F$24</definedName>
    <definedName name="Table_21._Armenia___Accounts_of_the_Central_Bank__1994_99">[6]CBANK_old!$A$1:$U$46</definedName>
    <definedName name="Table_21__Armenia___Accounts_of_the_Central_Bank__1994_99">[6]CBANK_old!$A$1:$U$46</definedName>
    <definedName name="Table_22._Armenia___Monetary_Survey__1994_99">[6]MSURVEY_old!$A$1:$Q$52</definedName>
    <definedName name="Table_22__Armenia___Monetary_Survey__1994_99">[6]MSURVEY_old!$A$1:$Q$52</definedName>
    <definedName name="Table_23._Armenia___Commercial_Banks___Interest_Rates_for_Loans_and_Deposits_in_Drams_and_U.S._Dollars__1996_99">[6]INT_RATES_old!$A$1:$R$32</definedName>
    <definedName name="Table_23__Armenia___Commercial_Banks___Interest_Rates_for_Loans_and_Deposits_in_Drams_and_U_S__Dollars__1996_99">[6]INT_RATES_old!$A$1:$R$32</definedName>
    <definedName name="Table_24._Armenia___Treasury_Bills__1995_99">[6]Tbill_old!$A$1:$U$31</definedName>
    <definedName name="Table_24__Armenia___Treasury_Bills__1995_99">[6]Tbill_old!$A$1:$U$31</definedName>
    <definedName name="Table_25">#REF!</definedName>
    <definedName name="Table_25._Armenia___Quarterly_Balance_of_Payments_and_External_Financing__1995_99">[6]BOP_Q_OLD!$A$1:$F$74</definedName>
    <definedName name="Table_25__Armenia___Quarterly_Balance_of_Payments_and_External_Financing__1995_99">[6]BOP_Q_OLD!$A$1:$F$74</definedName>
    <definedName name="Table_26._Armenia___Summary_External_Debt_Data__1995_99">[6]EXTDEBT_OLD!$A$1:$F$45</definedName>
    <definedName name="Table_26__Armenia___Summary_External_Debt_Data__1995_99">[6]EXTDEBT_OLD!$A$1:$F$45</definedName>
    <definedName name="Table_27.__Armenia___Commodity_Composition_of_Trade__1995_99">[6]COMP_TRADE!$A$1:$F$29</definedName>
    <definedName name="Table_27___Armenia___Commodity_Composition_of_Trade__1995_99">[6]COMP_TRADE!$A$1:$F$29</definedName>
    <definedName name="Table_28._Armenia___Direction_of_Trade__1995_99">[6]DOT!$A$1:$F$66</definedName>
    <definedName name="Table_28__Armenia___Direction_of_Trade__1995_99">[6]DOT!$A$1:$F$66</definedName>
    <definedName name="Table_29._Armenia___Incorporatized_and_Partially_Privatized_Enterprises__1994_99">[6]PRIVATE_OLD!$A$1:$G$29</definedName>
    <definedName name="Table_29__Armenia___Incorporatized_and_Partially_Privatized_Enterprises__1994_99">[6]PRIVATE_OLD!$A$1:$G$29</definedName>
    <definedName name="Table_3.__Armenia_Quarterly_Real_GDP_1997_99">[6]GDP_q_old!$A$1:$P$31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[6]GDP_q_old!$A$1:$P$31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[6]BNKIND_old!$A$1:$M$16</definedName>
    <definedName name="Table_30__Armenia___Banking_System_Indicators__1997_99">[6]BNKIND_old!$A$1:$M$16</definedName>
    <definedName name="Table_31._Armenia___Banking_Sector_Loans__1996_99">[6]BNKLOANS_old!$A$1:$O$40</definedName>
    <definedName name="Table_31__Armenia___Banking_Sector_Loans__1996_99">[6]BNKLOANS_old!$A$1:$O$40</definedName>
    <definedName name="Table_32._Armenia___Total_Electricity_Generation__Distribution_and_Collection__1994_99">[6]ELECTR_old!$A$1:$F$51</definedName>
    <definedName name="Table_32__Armenia___Total_Electricity_Generation__Distribution_and_Collection__1994_99">[6]ELECTR_old!$A$1:$F$51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[6]taxrevSum!$A$1:$F$52</definedName>
    <definedName name="Table_34__General_Government_Tax_Revenue_Performance_in_Armenia_and_Comparator_Countries_1995___1998_1">[6]taxrevSum!$A$1:$F$52</definedName>
    <definedName name="Table_4.__Moldova____Monetary_Survey_and_Projections__1994_98_1">#REF!</definedName>
    <definedName name="Table_4._Armenia___Gross_Domestic_Product__1994_99">[6]NGDP_old!$A$1:$O$33</definedName>
    <definedName name="Table_4___Moldova____Monetary_Survey_and_Projections__1994_98_1">#REF!</definedName>
    <definedName name="Table_4__Armenia___Gross_Domestic_Product__1994_99">[6]NGDP_old!$A$1:$O$33</definedName>
    <definedName name="Table_4SR">#REF!</definedName>
    <definedName name="Table_5._Armenia___Production_of_Selected_Agricultural_Products__1994_99">[6]AGRI_old!$A$1:$S$22</definedName>
    <definedName name="Table_5__Armenia___Production_of_Selected_Agricultural_Products__1994_99">[6]AGRI_old!$A$1:$S$22</definedName>
    <definedName name="Table_5a">#REF!</definedName>
    <definedName name="Table_6.__Moldova__Balance_of_Payments__1994_98">#REF!</definedName>
    <definedName name="Table_6._Armenia___Production_of_Selected_Industrial_Commodities__1994_99">[6]INDCOM_old!$A$1:$L$31</definedName>
    <definedName name="Table_6___Moldova__Balance_of_Payments__1994_98">#REF!</definedName>
    <definedName name="Table_6__Armenia___Production_of_Selected_Industrial_Commodities__1994_99">[6]INDCOM_old!$A$1:$L$31</definedName>
    <definedName name="Table_7._Armenia___Consumer_Prices__1994_99">[6]CPI_old!$A$1:$I$102</definedName>
    <definedName name="Table_7__Armenia___Consumer_Prices__1994_99">[6]CPI_old!$A$1:$I$102</definedName>
    <definedName name="Table_8.__Armenia___Selected_Energy_Prices__1994_99__1">[6]ENERGY_old!$A$1:$AF$25</definedName>
    <definedName name="Table_8___Armenia___Selected_Energy_Prices__1994_99__1">[6]ENERGY_old!$A$1:$AF$25</definedName>
    <definedName name="Table_9._Armenia___Regulated_Prices_for_Main_Commodities_and_Services__1994_99__1">'[6]MAINCOM_old '!$A$1:$H$20</definedName>
    <definedName name="Table_9__Armenia___Regulated_Prices_for_Main_Commodities_and_Services__1994_99__1">'[6]MAINCOM_old '!$A$1:$H$20</definedName>
    <definedName name="Table_debt">[83]Table!$A$3:$AB$70</definedName>
    <definedName name="Table_debt_14">#REF!</definedName>
    <definedName name="Table_debt_25">#REF!</definedName>
    <definedName name="Table_debt_new">[84]Table!$A$3:$AB$70</definedName>
    <definedName name="Table_debt_new_11">[85]Table!$A$3:$AB$70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[72]Labor!$A$1:$X$58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[83]Table_GEF!$B$2:$T$51</definedName>
    <definedName name="Tbl_GFN_14">#REF!</definedName>
    <definedName name="Tbl_GFN_25">#REF!</definedName>
    <definedName name="______TBL2">#REF!</definedName>
    <definedName name="______TBL4">#REF!</definedName>
    <definedName name="______TBL5">#REF!</definedName>
    <definedName name="TBLA">#REF!</definedName>
    <definedName name="TBLB">#REF!</definedName>
    <definedName name="tblChecks">[48]ErrCheck!$A$3:$E$5</definedName>
    <definedName name="tblLinks">[48]Links!$A$4:$F$33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'[20]WEO LINK'!#REF!</definedName>
    <definedName name="TMG_D_11">'[21]WEO LINK'!#REF!</definedName>
    <definedName name="TMG_D_14">[26]Q5!$E$23:$AH$23</definedName>
    <definedName name="TMG_D_2">[26]Q5!$E$23:$AH$23</definedName>
    <definedName name="TMG_D_20">'[20]WEO LINK'!#REF!</definedName>
    <definedName name="TMG_D_25">[26]Q5!$E$23:$AH$23</definedName>
    <definedName name="TMG_D_28">'[20]WEO LINK'!#REF!</definedName>
    <definedName name="TMG_D_66">'[21]WEO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'[20]WEO LINK'!#REF!</definedName>
    <definedName name="TMGO_11">'[21]WEO LINK'!#REF!</definedName>
    <definedName name="TMGO_14">NA()</definedName>
    <definedName name="TMGO_2">NA()</definedName>
    <definedName name="TMGO_20">'[20]WEO LINK'!#REF!</definedName>
    <definedName name="TMGO_25">NA()</definedName>
    <definedName name="TMGO_28">'[20]WEO LINK'!#REF!</definedName>
    <definedName name="TMGO_66">'[21]WEO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[3]Trade!#REF!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[6]INT_RATES_old!$A$1:$A$33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'[20]WEO LINK'!#REF!</definedName>
    <definedName name="TXG_D_11">'[21]WEO LINK'!#REF!</definedName>
    <definedName name="TXG_D_14">NA()</definedName>
    <definedName name="TXG_D_2">NA()</definedName>
    <definedName name="TXG_D_20">'[20]WEO LINK'!#REF!</definedName>
    <definedName name="TXG_D_25">NA()</definedName>
    <definedName name="TXG_D_28">'[20]WEO LINK'!#REF!</definedName>
    <definedName name="TXG_D_66">'[21]WEO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'[20]WEO LINK'!#REF!</definedName>
    <definedName name="TXGO_11">'[21]WEO LINK'!#REF!</definedName>
    <definedName name="TXGO_14">NA()</definedName>
    <definedName name="TXGO_2">NA()</definedName>
    <definedName name="TXGO_20">'[20]WEO LINK'!#REF!</definedName>
    <definedName name="TXGO_25">NA()</definedName>
    <definedName name="TXGO_28">'[20]WEO LINK'!#REF!</definedName>
    <definedName name="TXGO_66">'[21]WEO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______UKR1">[7]EU2DBase!$C$1:$F$196</definedName>
    <definedName name="______UKR2">[7]EU2DBase!$G$1:$U$196</definedName>
    <definedName name="______UKR3">[7]EU2DBase!#REF!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[43]Contents!$B$80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[17]Montabs:junk!$B$17:$U$38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[6]WAGES_old!$A$1:$G$62</definedName>
    <definedName name="WEO">#REF!</definedName>
    <definedName name="WEO_Q4">#REF!</definedName>
    <definedName name="______WEO1">#REF!</definedName>
    <definedName name="WEO1_14">#REF!</definedName>
    <definedName name="WEO1_25">#REF!</definedName>
    <definedName name="______WEO2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[33]WEO!#REF!</definedName>
    <definedName name="WIN_66">[33]WEO!#REF!</definedName>
    <definedName name="WPCP33_D">#REF!</definedName>
    <definedName name="WPCP33pch">#REF!</definedName>
    <definedName name="WPI">'[4]REER Forecast'!#REF!</definedName>
    <definedName name="Wt_d">#REF!</definedName>
    <definedName name="xdf">#REF!</definedName>
    <definedName name="xdr">#REF!</definedName>
    <definedName name="xgoods">[24]CAgds!$D$12:$BO$12</definedName>
    <definedName name="xgoods_11">[59]CAgds!$D$12:$BO$12</definedName>
    <definedName name="XGS">#REF!</definedName>
    <definedName name="xinc">[24]CAinc!$D$12:$BO$12</definedName>
    <definedName name="xinc_11">[59]CAinc!$D$12:$BO$12</definedName>
    <definedName name="xnfs">[24]CAnfs!$D$12:$BO$12</definedName>
    <definedName name="xnfs_11">[59]CAnfs!$D$12:$BO$12</definedName>
    <definedName name="XOF">#REF!</definedName>
    <definedName name="xr">#REF!</definedName>
    <definedName name="xxWRS_1">___BOP2 [15]LINK!$A$1:$A$42</definedName>
    <definedName name="xxWRS_1_15">___BOP2 [15]LINK!$A$1:$A$42</definedName>
    <definedName name="xxWRS_1_17">___BOP2 [15]LINK!$A$1:$A$42</definedName>
    <definedName name="xxWRS_1_2">#REF!</definedName>
    <definedName name="xxWRS_1_20">___BOP2 [15]LINK!$A$1:$A$42</definedName>
    <definedName name="xxWRS_1_22">___BOP2 [15]LINK!$A$1:$A$42</definedName>
    <definedName name="xxWRS_1_24">___BOP2 [15]LINK!$A$1:$A$42</definedName>
    <definedName name="xxWRS_1_28">___BOP2 [15]LINK!$A$1:$A$42</definedName>
    <definedName name="xxWRS_1_37">___BOP2 [15]LINK!$A$1:$A$42</definedName>
    <definedName name="xxWRS_1_38">___BOP2 [15]LINK!$A$1:$A$42</definedName>
    <definedName name="xxWRS_1_46">___BOP2 [15]LINK!$A$1:$A$42</definedName>
    <definedName name="xxWRS_1_47">___BOP2 [15]LINK!$A$1:$A$42</definedName>
    <definedName name="xxWRS_1_49">___BOP2 [15]LINK!$A$1:$A$42</definedName>
    <definedName name="xxWRS_1_54">___BOP2 [15]LINK!$A$1:$A$42</definedName>
    <definedName name="xxWRS_1_55">___BOP2 [15]LINK!$A$1:$A$42</definedName>
    <definedName name="xxWRS_1_56">___BOP2 [15]LINK!$A$1:$A$42</definedName>
    <definedName name="xxWRS_1_57">___BOP2 [15]LINK!$A$1:$A$42</definedName>
    <definedName name="xxWRS_1_61">___BOP2 [15]LINK!$A$1:$A$42</definedName>
    <definedName name="xxWRS_1_63">___BOP2 [15]LINK!$A$1:$A$42</definedName>
    <definedName name="xxWRS_1_64">___BOP2 [15]LINK!$A$1:$A$42</definedName>
    <definedName name="xxWRS_1_65">___BOP2 [15]LINK!$A$1:$A$42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[86]Table!$A$3:$AB$70</definedName>
    <definedName name="xxxxx_11">[87]Table!$A$3:$AB$70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[88]ass!$A$7:$IV$7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[89]oth!$A$17:$IV$17</definedName>
    <definedName name="zRoWCPIchange">#REF!</definedName>
    <definedName name="zRoWCPIchange_14">#REF!</definedName>
    <definedName name="zRoWCPIchange_25">#REF!</definedName>
    <definedName name="zSDReRate">[89]ass!$A$24:$IV$24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'[90]до викупа'!$E$664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5" i="1" l="1"/>
  <c r="L54" i="1"/>
  <c r="L52" i="1"/>
  <c r="C51" i="1"/>
  <c r="H48" i="1"/>
  <c r="C48" i="1"/>
  <c r="H47" i="1"/>
  <c r="H46" i="1"/>
  <c r="C46" i="1"/>
  <c r="H42" i="1"/>
  <c r="C42" i="1"/>
  <c r="C41" i="1"/>
  <c r="C40" i="1"/>
  <c r="C30" i="1"/>
  <c r="C25" i="1"/>
  <c r="H24" i="1"/>
  <c r="H19" i="1"/>
  <c r="C19" i="1"/>
  <c r="H18" i="1"/>
  <c r="C18" i="1"/>
  <c r="K53" i="1" l="1"/>
  <c r="L16" i="1"/>
  <c r="L35" i="1"/>
  <c r="K41" i="1"/>
  <c r="L25" i="1"/>
  <c r="K26" i="1"/>
  <c r="L27" i="1"/>
  <c r="L30" i="1"/>
  <c r="L43" i="1"/>
  <c r="K31" i="1"/>
  <c r="L51" i="1"/>
  <c r="K32" i="1"/>
  <c r="L49" i="1"/>
  <c r="L22" i="1"/>
  <c r="K27" i="1"/>
  <c r="L32" i="1"/>
  <c r="H41" i="1"/>
  <c r="K49" i="1"/>
  <c r="H51" i="1"/>
  <c r="K19" i="1"/>
  <c r="L19" i="1"/>
  <c r="L23" i="1"/>
  <c r="K34" i="1"/>
  <c r="C54" i="1"/>
  <c r="K18" i="1"/>
  <c r="L26" i="1"/>
  <c r="L31" i="1"/>
  <c r="L40" i="1"/>
  <c r="L50" i="1"/>
  <c r="L46" i="1"/>
  <c r="H40" i="1"/>
  <c r="L41" i="1"/>
  <c r="K43" i="1"/>
  <c r="K21" i="1"/>
  <c r="L24" i="1"/>
  <c r="H25" i="1"/>
  <c r="K28" i="1"/>
  <c r="H30" i="1"/>
  <c r="L34" i="1"/>
  <c r="L36" i="1"/>
  <c r="L47" i="1"/>
  <c r="K48" i="1"/>
  <c r="K54" i="1"/>
  <c r="L17" i="1"/>
  <c r="L21" i="1"/>
  <c r="C24" i="1"/>
  <c r="K25" i="1"/>
  <c r="L28" i="1"/>
  <c r="K30" i="1"/>
  <c r="K42" i="1"/>
  <c r="L45" i="1"/>
  <c r="C47" i="1"/>
  <c r="H54" i="1"/>
  <c r="L18" i="1"/>
  <c r="K52" i="1"/>
  <c r="C17" i="1"/>
  <c r="H17" i="1"/>
  <c r="C23" i="1"/>
  <c r="H23" i="1"/>
  <c r="B15" i="1"/>
  <c r="G15" i="1"/>
  <c r="C16" i="1"/>
  <c r="H16" i="1"/>
  <c r="C22" i="1"/>
  <c r="H22" i="1"/>
  <c r="K24" i="1"/>
  <c r="H35" i="1"/>
  <c r="H36" i="1"/>
  <c r="L42" i="1"/>
  <c r="B44" i="1"/>
  <c r="G44" i="1"/>
  <c r="C45" i="1"/>
  <c r="H45" i="1"/>
  <c r="K47" i="1"/>
  <c r="L48" i="1"/>
  <c r="C50" i="1"/>
  <c r="H50" i="1"/>
  <c r="K17" i="1"/>
  <c r="B20" i="1"/>
  <c r="G20" i="1"/>
  <c r="C21" i="1"/>
  <c r="H21" i="1"/>
  <c r="K23" i="1"/>
  <c r="C28" i="1"/>
  <c r="H28" i="1"/>
  <c r="C32" i="1"/>
  <c r="H32" i="1"/>
  <c r="C34" i="1"/>
  <c r="H34" i="1"/>
  <c r="C36" i="1"/>
  <c r="K40" i="1"/>
  <c r="K46" i="1"/>
  <c r="H49" i="1"/>
  <c r="K51" i="1"/>
  <c r="C52" i="1"/>
  <c r="H52" i="1"/>
  <c r="K16" i="1"/>
  <c r="K22" i="1"/>
  <c r="C26" i="1"/>
  <c r="H26" i="1"/>
  <c r="C27" i="1"/>
  <c r="H27" i="1"/>
  <c r="C31" i="1"/>
  <c r="H31" i="1"/>
  <c r="C35" i="1"/>
  <c r="K35" i="1"/>
  <c r="K36" i="1"/>
  <c r="C43" i="1"/>
  <c r="H43" i="1"/>
  <c r="K45" i="1"/>
  <c r="C49" i="1"/>
  <c r="K50" i="1"/>
  <c r="C53" i="1"/>
  <c r="H53" i="1"/>
  <c r="K20" i="1" l="1"/>
  <c r="H20" i="1"/>
  <c r="L20" i="1"/>
  <c r="C20" i="1"/>
  <c r="L44" i="1"/>
  <c r="K44" i="1"/>
  <c r="H44" i="1"/>
  <c r="G39" i="1"/>
  <c r="L15" i="1"/>
  <c r="K15" i="1"/>
  <c r="H15" i="1"/>
  <c r="G14" i="1"/>
  <c r="C44" i="1"/>
  <c r="B39" i="1"/>
  <c r="C15" i="1"/>
  <c r="B14" i="1"/>
  <c r="L39" i="1" l="1"/>
  <c r="K39" i="1"/>
  <c r="H39" i="1"/>
  <c r="G38" i="1"/>
  <c r="C39" i="1"/>
  <c r="B38" i="1"/>
  <c r="D39" i="1" s="1"/>
  <c r="K14" i="1"/>
  <c r="H14" i="1"/>
  <c r="G13" i="1"/>
  <c r="L14" i="1"/>
  <c r="C14" i="1"/>
  <c r="B13" i="1"/>
  <c r="H13" i="1" l="1"/>
  <c r="L13" i="1"/>
  <c r="G12" i="1"/>
  <c r="I13" i="1" s="1"/>
  <c r="K13" i="1"/>
  <c r="I48" i="1"/>
  <c r="I42" i="1"/>
  <c r="L38" i="1"/>
  <c r="K38" i="1"/>
  <c r="I38" i="1"/>
  <c r="H38" i="1"/>
  <c r="I54" i="1"/>
  <c r="I47" i="1"/>
  <c r="I41" i="1"/>
  <c r="I49" i="1"/>
  <c r="I40" i="1"/>
  <c r="I53" i="1"/>
  <c r="I46" i="1"/>
  <c r="I52" i="1"/>
  <c r="I50" i="1"/>
  <c r="I43" i="1"/>
  <c r="I45" i="1"/>
  <c r="I51" i="1"/>
  <c r="I44" i="1"/>
  <c r="I39" i="1"/>
  <c r="C13" i="1"/>
  <c r="B12" i="1"/>
  <c r="D48" i="1"/>
  <c r="D42" i="1"/>
  <c r="D38" i="1"/>
  <c r="C38" i="1"/>
  <c r="D54" i="1"/>
  <c r="D47" i="1"/>
  <c r="D41" i="1"/>
  <c r="D51" i="1"/>
  <c r="D49" i="1"/>
  <c r="D46" i="1"/>
  <c r="D50" i="1"/>
  <c r="D53" i="1"/>
  <c r="D45" i="1"/>
  <c r="D43" i="1"/>
  <c r="D40" i="1"/>
  <c r="D52" i="1"/>
  <c r="D44" i="1"/>
  <c r="B56" i="1" l="1"/>
  <c r="C56" i="1" s="1"/>
  <c r="D30" i="1"/>
  <c r="D25" i="1"/>
  <c r="D19" i="1"/>
  <c r="D12" i="1"/>
  <c r="C12" i="1"/>
  <c r="D24" i="1"/>
  <c r="D18" i="1"/>
  <c r="D31" i="1"/>
  <c r="D35" i="1"/>
  <c r="D16" i="1"/>
  <c r="D32" i="1"/>
  <c r="D22" i="1"/>
  <c r="D23" i="1"/>
  <c r="D28" i="1"/>
  <c r="D17" i="1"/>
  <c r="D34" i="1"/>
  <c r="D26" i="1"/>
  <c r="D21" i="1"/>
  <c r="D36" i="1"/>
  <c r="D27" i="1"/>
  <c r="D20" i="1"/>
  <c r="D15" i="1"/>
  <c r="D14" i="1"/>
  <c r="D13" i="1"/>
  <c r="I30" i="1"/>
  <c r="I25" i="1"/>
  <c r="I19" i="1"/>
  <c r="L12" i="1"/>
  <c r="K12" i="1"/>
  <c r="G56" i="1"/>
  <c r="I12" i="1"/>
  <c r="H12" i="1"/>
  <c r="I24" i="1"/>
  <c r="I18" i="1"/>
  <c r="I22" i="1"/>
  <c r="I36" i="1"/>
  <c r="I32" i="1"/>
  <c r="I26" i="1"/>
  <c r="I23" i="1"/>
  <c r="I16" i="1"/>
  <c r="I34" i="1"/>
  <c r="I21" i="1"/>
  <c r="I28" i="1"/>
  <c r="I27" i="1"/>
  <c r="I17" i="1"/>
  <c r="I35" i="1"/>
  <c r="I31" i="1"/>
  <c r="I20" i="1"/>
  <c r="I15" i="1"/>
  <c r="I14" i="1"/>
  <c r="K56" i="1" l="1"/>
  <c r="H56" i="1"/>
</calcChain>
</file>

<file path=xl/sharedStrings.xml><?xml version="1.0" encoding="utf-8"?>
<sst xmlns="http://schemas.openxmlformats.org/spreadsheetml/2006/main" count="56" uniqueCount="51">
  <si>
    <t xml:space="preserve"> EXECUŢIA BUGETULUI GENERAL CONSOLIDAT </t>
  </si>
  <si>
    <t xml:space="preserve">    </t>
  </si>
  <si>
    <t xml:space="preserve">
 Realizări 1.01.-30.06.2018
</t>
  </si>
  <si>
    <t xml:space="preserve">
Realizări 1.01.-30.06.2019
</t>
  </si>
  <si>
    <t xml:space="preserve"> Diferenţe    2019
   faţă de      2018</t>
  </si>
  <si>
    <t>mil.lei</t>
  </si>
  <si>
    <t>% din PIB</t>
  </si>
  <si>
    <t>% din total</t>
  </si>
  <si>
    <t xml:space="preserve">(%)         </t>
  </si>
  <si>
    <t>PIB</t>
  </si>
  <si>
    <t xml:space="preserve">VENITURI TOTALE 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</si>
  <si>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</si>
  <si>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</si>
  <si>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</si>
  <si>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</si>
  <si>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</si>
  <si>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</si>
  <si>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</si>
  <si>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</si>
  <si>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>TVA</t>
  </si>
  <si>
    <t>Accize</t>
  </si>
  <si>
    <t>Alte impozite si taxe pe bunuri si servicii</t>
  </si>
  <si>
    <t xml:space="preserve">Taxe pe utilizarea bunurilor, autorizarea utilizarii bunurilor sau pe  desfasurarea de activitati </t>
  </si>
  <si>
    <t>Impozit pe comertul exterior si tranzactiile internationale (taxe vamale)</t>
  </si>
  <si>
    <t>Alte impozite si taxe fiscale</t>
  </si>
  <si>
    <t xml:space="preserve">Contributii de asigurari </t>
  </si>
  <si>
    <t>Venituri nefiscale</t>
  </si>
  <si>
    <t>Venituri din capital</t>
  </si>
  <si>
    <t>Donatii</t>
  </si>
  <si>
    <t>Sume primite de la UE/alti donatori în contul platilor efectuate si prefinantari</t>
  </si>
  <si>
    <t>Operatiuni financiare</t>
  </si>
  <si>
    <t>Sume in curs de distribuire</t>
  </si>
  <si>
    <t xml:space="preserve">Alte sume primite de la UE </t>
  </si>
  <si>
    <t>Sume primite de la UE/alti donatori in contul platilor efectuate si prefinantari aferente cadrului financiar 2014-2020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</si>
  <si>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</si>
  <si>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</si>
  <si>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</si>
  <si>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</si>
  <si>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</si>
  <si>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</si>
  <si>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- Total </t>
  </si>
  <si>
    <t xml:space="preserve">Transferuri intre unitati ale administratiei publice </t>
  </si>
  <si>
    <t xml:space="preserve">Alte transferuri </t>
  </si>
  <si>
    <t>Proiecte cu finantare din fonduri                        externe nerambursabile</t>
  </si>
  <si>
    <t>Asistenta sociala</t>
  </si>
  <si>
    <t>Proiecte cu finantare din fonduri externe nerambursabile aferente cadrului 
financiar 2014-2020</t>
  </si>
  <si>
    <t>Alte cheltuieli</t>
  </si>
  <si>
    <t>Cheltuieli aferente programelor cu                      finantare rambursabila</t>
  </si>
  <si>
    <t>Cheltuieli de capital</t>
  </si>
  <si>
    <t>Plati efectuate in anii precedenti si recuperate in anul curent</t>
  </si>
  <si>
    <t>EXCEDENT(+) / DEFICIT(-)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</si>
</sst>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#,##0.000000000"/>
  </numFmts>
  <fonts count="13" x14ac:knownFonts="1">
    <font>
      <sz val="10"/>
      <name val="Arial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1">
    <xf numFmtId="0" fontId="0" fillId="0" borderId="0" xfId="0"/>
    <xf numFmtId="164" fontId="1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4" fillId="2" borderId="0" xfId="1" applyNumberFormat="1" applyFont="1" applyFill="1" applyBorder="1" applyAlignment="1">
      <alignment horizontal="right"/>
    </xf>
    <xf numFmtId="164" fontId="4" fillId="2" borderId="0" xfId="0" applyNumberFormat="1" applyFont="1" applyFill="1" applyAlignment="1" applyProtection="1">
      <alignment horizontal="center"/>
      <protection locked="0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0" fontId="5" fillId="3" borderId="0" xfId="0" quotePrefix="1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164" fontId="7" fillId="2" borderId="0" xfId="0" applyNumberFormat="1" applyFont="1" applyFill="1" applyBorder="1" applyAlignment="1" applyProtection="1">
      <protection locked="0"/>
    </xf>
    <xf numFmtId="164" fontId="6" fillId="2" borderId="0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164" fontId="4" fillId="2" borderId="3" xfId="0" applyNumberFormat="1" applyFont="1" applyFill="1" applyBorder="1" applyAlignment="1">
      <alignment horizontal="center" vertical="center" wrapText="1"/>
    </xf>
    <xf numFmtId="0" fontId="4" fillId="0" borderId="3" xfId="1" quotePrefix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3" xfId="0" applyNumberFormat="1" applyFont="1" applyFill="1" applyBorder="1" applyAlignment="1">
      <alignment horizontal="center" vertical="justify" wrapText="1"/>
    </xf>
    <xf numFmtId="164" fontId="4" fillId="2" borderId="3" xfId="0" quotePrefix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quotePrefix="1" applyFont="1" applyFill="1" applyBorder="1" applyAlignment="1">
      <alignment horizontal="center" vertical="center" wrapText="1"/>
    </xf>
    <xf numFmtId="164" fontId="4" fillId="4" borderId="0" xfId="0" applyNumberFormat="1" applyFont="1" applyFill="1" applyBorder="1" applyAlignment="1" applyProtection="1">
      <alignment horizontal="right" vertical="center"/>
      <protection locked="0"/>
    </xf>
    <xf numFmtId="164" fontId="5" fillId="2" borderId="4" xfId="0" applyNumberFormat="1" applyFont="1" applyFill="1" applyBorder="1" applyAlignment="1" applyProtection="1">
      <alignment horizontal="center"/>
      <protection locked="0"/>
    </xf>
    <xf numFmtId="0" fontId="8" fillId="0" borderId="4" xfId="1" applyFont="1" applyFill="1" applyBorder="1" applyAlignment="1">
      <alignment horizontal="center"/>
    </xf>
    <xf numFmtId="164" fontId="8" fillId="2" borderId="4" xfId="0" applyNumberFormat="1" applyFont="1" applyFill="1" applyBorder="1" applyAlignment="1" applyProtection="1">
      <alignment horizontal="center" wrapText="1"/>
      <protection locked="0"/>
    </xf>
    <xf numFmtId="164" fontId="8" fillId="2" borderId="0" xfId="0" applyNumberFormat="1" applyFont="1" applyFill="1" applyBorder="1" applyAlignment="1" applyProtection="1">
      <alignment horizontal="center" wrapText="1"/>
      <protection locked="0"/>
    </xf>
    <xf numFmtId="0" fontId="8" fillId="0" borderId="4" xfId="1" applyFont="1" applyFill="1" applyBorder="1" applyAlignment="1">
      <alignment horizontal="right"/>
    </xf>
    <xf numFmtId="0" fontId="8" fillId="0" borderId="4" xfId="1" applyFont="1" applyFill="1" applyBorder="1" applyAlignment="1">
      <alignment horizontal="center" wrapText="1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 vertical="center"/>
      <protection locked="0"/>
    </xf>
    <xf numFmtId="164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5" xfId="1" applyNumberFormat="1" applyFont="1" applyFill="1" applyBorder="1" applyAlignment="1">
      <alignment horizontal="center"/>
    </xf>
    <xf numFmtId="49" fontId="4" fillId="0" borderId="0" xfId="1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4" borderId="0" xfId="0" applyNumberFormat="1" applyFont="1" applyFill="1" applyBorder="1" applyAlignment="1" applyProtection="1">
      <alignment horizontal="left" vertical="center"/>
      <protection locked="0"/>
    </xf>
    <xf numFmtId="49" fontId="4" fillId="4" borderId="0" xfId="1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3" borderId="0" xfId="0" applyNumberFormat="1" applyFont="1" applyFill="1" applyBorder="1" applyAlignment="1" applyProtection="1">
      <alignment horizontal="left" vertical="center"/>
      <protection locked="0"/>
    </xf>
    <xf numFmtId="164" fontId="4" fillId="3" borderId="0" xfId="0" applyNumberFormat="1" applyFont="1" applyFill="1" applyBorder="1" applyAlignment="1" applyProtection="1">
      <alignment vertical="center"/>
      <protection locked="0"/>
    </xf>
    <xf numFmtId="164" fontId="4" fillId="3" borderId="0" xfId="0" applyNumberFormat="1" applyFont="1" applyFill="1" applyBorder="1" applyAlignment="1" applyProtection="1">
      <alignment vertical="center"/>
    </xf>
    <xf numFmtId="165" fontId="9" fillId="3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indent="1"/>
      <protection locked="0"/>
    </xf>
    <xf numFmtId="164" fontId="4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vertical="center"/>
    </xf>
    <xf numFmtId="165" fontId="9" fillId="2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left" indent="2"/>
      <protection locked="0"/>
    </xf>
    <xf numFmtId="164" fontId="4" fillId="2" borderId="0" xfId="0" applyNumberFormat="1" applyFont="1" applyFill="1" applyBorder="1" applyAlignment="1" applyProtection="1">
      <alignment horizontal="left" wrapText="1" indent="4"/>
      <protection locked="0"/>
    </xf>
    <xf numFmtId="164" fontId="1" fillId="2" borderId="0" xfId="0" applyNumberFormat="1" applyFont="1" applyFill="1" applyBorder="1" applyAlignment="1" applyProtection="1">
      <alignment horizontal="left" indent="6"/>
      <protection locked="0"/>
    </xf>
    <xf numFmtId="164" fontId="1" fillId="2" borderId="0" xfId="0" applyNumberFormat="1" applyFont="1" applyFill="1" applyBorder="1" applyAlignment="1" applyProtection="1">
      <alignment vertical="center"/>
    </xf>
    <xf numFmtId="165" fontId="10" fillId="2" borderId="0" xfId="0" applyNumberFormat="1" applyFont="1" applyFill="1" applyBorder="1" applyAlignment="1" applyProtection="1">
      <alignment horizontal="right" vertical="center"/>
      <protection locked="0"/>
    </xf>
    <xf numFmtId="164" fontId="1" fillId="2" borderId="0" xfId="0" applyNumberFormat="1" applyFont="1" applyFill="1" applyBorder="1" applyAlignment="1" applyProtection="1">
      <alignment horizontal="left" wrapText="1" indent="6"/>
      <protection locked="0"/>
    </xf>
    <xf numFmtId="164" fontId="4" fillId="2" borderId="0" xfId="0" applyNumberFormat="1" applyFont="1" applyFill="1" applyBorder="1" applyAlignment="1" applyProtection="1">
      <alignment horizontal="left" vertical="center" wrapText="1" indent="4"/>
    </xf>
    <xf numFmtId="164" fontId="1" fillId="2" borderId="0" xfId="0" applyNumberFormat="1" applyFont="1" applyFill="1" applyBorder="1" applyAlignment="1" applyProtection="1">
      <alignment horizontal="left" vertical="center" wrapText="1" indent="6"/>
    </xf>
    <xf numFmtId="164" fontId="1" fillId="2" borderId="0" xfId="0" applyNumberFormat="1" applyFont="1" applyFill="1" applyBorder="1" applyAlignment="1" applyProtection="1">
      <alignment horizontal="left"/>
      <protection locked="0"/>
    </xf>
    <xf numFmtId="164" fontId="11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 indent="4"/>
    </xf>
    <xf numFmtId="164" fontId="4" fillId="2" borderId="0" xfId="0" applyNumberFormat="1" applyFont="1" applyFill="1" applyBorder="1" applyAlignment="1">
      <alignment horizontal="left" vertical="center" indent="2"/>
    </xf>
    <xf numFmtId="164" fontId="4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vertical="center" indent="2"/>
    </xf>
    <xf numFmtId="164" fontId="4" fillId="0" borderId="0" xfId="0" applyNumberFormat="1" applyFont="1" applyFill="1" applyBorder="1" applyAlignment="1" applyProtection="1">
      <alignment horizontal="left" indent="1"/>
      <protection locked="0"/>
    </xf>
    <xf numFmtId="164" fontId="4" fillId="2" borderId="0" xfId="0" applyNumberFormat="1" applyFont="1" applyFill="1" applyBorder="1" applyAlignment="1" applyProtection="1">
      <alignment horizontal="left" wrapText="1"/>
      <protection locked="0"/>
    </xf>
    <xf numFmtId="0" fontId="12" fillId="2" borderId="0" xfId="0" applyFont="1" applyFill="1" applyAlignment="1">
      <alignment vertical="center" wrapText="1"/>
    </xf>
    <xf numFmtId="164" fontId="4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 applyProtection="1">
      <alignment wrapText="1"/>
      <protection locked="0"/>
    </xf>
    <xf numFmtId="164" fontId="9" fillId="2" borderId="0" xfId="0" applyNumberFormat="1" applyFont="1" applyFill="1" applyBorder="1" applyAlignment="1" applyProtection="1">
      <alignment horizontal="right" vertical="center"/>
      <protection locked="0"/>
    </xf>
    <xf numFmtId="166" fontId="4" fillId="2" borderId="0" xfId="0" applyNumberFormat="1" applyFont="1" applyFill="1" applyBorder="1" applyAlignment="1" applyProtection="1">
      <alignment wrapText="1"/>
      <protection locked="0"/>
    </xf>
    <xf numFmtId="164" fontId="4" fillId="2" borderId="0" xfId="0" applyNumberFormat="1" applyFont="1" applyFill="1" applyBorder="1" applyAlignment="1" applyProtection="1">
      <alignment horizontal="left" wrapText="1" indent="1"/>
      <protection locked="0"/>
    </xf>
    <xf numFmtId="164" fontId="4" fillId="3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indent="1"/>
    </xf>
    <xf numFmtId="164" fontId="4" fillId="2" borderId="0" xfId="0" applyNumberFormat="1" applyFont="1" applyFill="1" applyBorder="1" applyAlignment="1" applyProtection="1">
      <alignment horizontal="left" indent="2"/>
    </xf>
    <xf numFmtId="164" fontId="4" fillId="2" borderId="0" xfId="0" applyNumberFormat="1" applyFont="1" applyFill="1" applyBorder="1" applyAlignment="1"/>
    <xf numFmtId="165" fontId="9" fillId="2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left" wrapText="1" indent="4"/>
    </xf>
    <xf numFmtId="164" fontId="1" fillId="2" borderId="0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 applyProtection="1">
      <alignment horizontal="left" indent="4"/>
    </xf>
    <xf numFmtId="164" fontId="1" fillId="2" borderId="0" xfId="0" applyNumberFormat="1" applyFont="1" applyFill="1" applyBorder="1" applyAlignment="1" applyProtection="1"/>
    <xf numFmtId="164" fontId="1" fillId="2" borderId="0" xfId="0" applyNumberFormat="1" applyFont="1" applyFill="1" applyBorder="1" applyAlignment="1"/>
    <xf numFmtId="165" fontId="10" fillId="2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Alignment="1" applyProtection="1">
      <alignment horizontal="left" vertical="center" wrapText="1" indent="4"/>
    </xf>
    <xf numFmtId="164" fontId="1" fillId="2" borderId="0" xfId="0" applyNumberFormat="1" applyFont="1" applyFill="1" applyBorder="1" applyAlignment="1" applyProtection="1">
      <alignment horizontal="left" vertical="center" indent="4"/>
    </xf>
    <xf numFmtId="164" fontId="4" fillId="2" borderId="0" xfId="0" applyNumberFormat="1" applyFont="1" applyFill="1" applyBorder="1" applyAlignment="1" applyProtection="1">
      <alignment horizontal="left" wrapText="1" indent="2"/>
    </xf>
    <xf numFmtId="164" fontId="11" fillId="2" borderId="0" xfId="0" applyNumberFormat="1" applyFont="1" applyFill="1" applyBorder="1" applyAlignment="1" applyProtection="1"/>
    <xf numFmtId="165" fontId="12" fillId="2" borderId="0" xfId="0" applyNumberFormat="1" applyFont="1" applyFill="1" applyBorder="1" applyAlignment="1" applyProtection="1">
      <alignment horizontal="right"/>
      <protection locked="0"/>
    </xf>
    <xf numFmtId="164" fontId="11" fillId="2" borderId="0" xfId="0" applyNumberFormat="1" applyFont="1" applyFill="1" applyBorder="1" applyAlignment="1" applyProtection="1">
      <alignment vertical="center"/>
    </xf>
    <xf numFmtId="164" fontId="4" fillId="2" borderId="0" xfId="0" applyNumberFormat="1" applyFont="1" applyFill="1" applyBorder="1" applyAlignment="1">
      <alignment horizontal="left" wrapText="1" indent="1"/>
    </xf>
    <xf numFmtId="164" fontId="4" fillId="2" borderId="0" xfId="0" applyNumberFormat="1" applyFont="1" applyFill="1" applyAlignment="1">
      <alignment horizontal="left" wrapText="1" indent="1"/>
    </xf>
    <xf numFmtId="164" fontId="4" fillId="0" borderId="0" xfId="0" applyNumberFormat="1" applyFont="1" applyFill="1" applyAlignment="1">
      <alignment horizontal="right" vertical="center"/>
    </xf>
    <xf numFmtId="164" fontId="4" fillId="3" borderId="1" xfId="0" applyNumberFormat="1" applyFont="1" applyFill="1" applyBorder="1" applyAlignment="1" applyProtection="1">
      <alignment horizontal="left" vertical="center"/>
    </xf>
    <xf numFmtId="164" fontId="4" fillId="3" borderId="1" xfId="0" applyNumberFormat="1" applyFont="1" applyFill="1" applyBorder="1" applyAlignment="1" applyProtection="1"/>
    <xf numFmtId="4" fontId="4" fillId="3" borderId="1" xfId="0" applyNumberFormat="1" applyFont="1" applyFill="1" applyBorder="1" applyAlignment="1" applyProtection="1"/>
    <xf numFmtId="164" fontId="1" fillId="3" borderId="1" xfId="0" applyNumberFormat="1" applyFont="1" applyFill="1" applyBorder="1" applyAlignment="1" applyProtection="1"/>
    <xf numFmtId="164" fontId="11" fillId="3" borderId="1" xfId="0" applyNumberFormat="1" applyFont="1" applyFill="1" applyBorder="1" applyAlignment="1" applyProtection="1"/>
    <xf numFmtId="165" fontId="9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/>
    </xf>
    <xf numFmtId="4" fontId="4" fillId="2" borderId="0" xfId="0" applyNumberFormat="1" applyFont="1" applyFill="1" applyBorder="1" applyAlignment="1" applyProtection="1"/>
    <xf numFmtId="164" fontId="4" fillId="2" borderId="0" xfId="0" applyNumberFormat="1" applyFont="1" applyFill="1" applyAlignment="1" applyProtection="1">
      <alignment horizontal="right"/>
      <protection locked="0"/>
    </xf>
  </cellXfs>
  <cellStyles count="2">
    <cellStyle name="Normal" xfId="0" builtinId="0"/>
    <cellStyle name="Normal_realizari.bugete.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externalLink" Target="externalLinks/externalLink89.xml"/><Relationship Id="rId95" Type="http://schemas.openxmlformats.org/officeDocument/2006/relationships/calcChain" Target="calcChain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xecutii/executii%202017/03%20martie%202017/site%20%202017/bgc%20martie%202017%20sc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_FIS_Monthly%20Execution%20%20Financing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executii%202009%20alina\august\Site%20iunie%202009\BGC%20iunie%202009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Executii/executii%202015/03.martie%202015/anexa%202%20program%20trim%20I%20estimari%20martie%20program%20actualizat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xecutii/Executii%202019/06%20iunie%202019/BGC%20-%20%2030%20iunie%202019%20-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 martie 2017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acro-In"/>
      <sheetName val="Fiscal-Out"/>
      <sheetName val="IN_MACRO"/>
      <sheetName val="Fiscal-In"/>
      <sheetName val="Monthly &amp; quarterly table"/>
      <sheetName val="Monthly &amp; quarterly"/>
      <sheetName val="Summary M&amp;Q 2009"/>
      <sheetName val="Monthly Rev &amp; exp 00-08 "/>
      <sheetName val="GenGovtSummary_cumul"/>
      <sheetName val="GenGovtSummary_month"/>
      <sheetName val="GenGovtSummaryTables"/>
      <sheetName val="GenGovtSummary_Proj"/>
      <sheetName val="GovtExpend_cumul"/>
      <sheetName val="VAT"/>
      <sheetName val="Seasonality"/>
      <sheetName val="Financing needs 2010"/>
      <sheetName val="dXdata"/>
      <sheetName val="GenGovtSummaryTables 2009"/>
      <sheetName val="GenGovtSummary_Proj 2009"/>
      <sheetName val="2009AuthorProgram"/>
      <sheetName val="CAPEX 2009"/>
      <sheetName val="Dom rollovers &amp; new issuance"/>
      <sheetName val="Ext public debt service 2009"/>
      <sheetName val="Schedule for ML Ext debt 2009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/>
      <sheetData sheetId="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/>
      <sheetData sheetId="1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Ciun 2009 "/>
    </sheetNames>
    <sheetDataSet>
      <sheetData sheetId="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eza - Anexa prog trim I exe"/>
      <sheetName val="#REF"/>
    </sheetNames>
    <sheetDataSet>
      <sheetData sheetId="0" refreshError="1"/>
      <sheetData sheetId="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</sheetNames>
    <sheetDataSet>
      <sheetData sheetId="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unie in luna"/>
      <sheetName val="iunie 2019 "/>
      <sheetName val="UAT iunie 2019"/>
      <sheetName val=" consolidari iunie"/>
      <sheetName val="mai 2019  (valori)"/>
      <sheetName val="UAT mai 2019 (valori)"/>
      <sheetName val="Sinteza-Anexa program 6 luni"/>
      <sheetName val="progr 6 luni % execuție  "/>
      <sheetName val="Sinteza - An 2"/>
      <sheetName val="2018 - 2019"/>
      <sheetName val="Progr.act 28.06.2019(Liliana)"/>
      <sheetName val="Sinteza - Anexa program anual"/>
      <sheetName val="program %.exec"/>
      <sheetName val="dob_trez"/>
      <sheetName val="SPECIAL_CNAIR"/>
      <sheetName val="CNAIR_ex"/>
      <sheetName val="iunie 2018 "/>
      <sheetName val="iunie 2018 leg"/>
      <sheetName val="Sinteza - program 3 luni "/>
      <sheetName val="program trim I _%.exec"/>
      <sheetName val="Sinteza-anexa program 9 luni "/>
      <sheetName val="program 9 luni .%.exec "/>
      <sheetName val="2019 Engl"/>
      <sheetName val="aprilie 2019  (valori)"/>
      <sheetName val="UAT aprilie 2019 (valori)"/>
      <sheetName val="martie 2019  (valori)"/>
      <sheetName val="UAT martie 2019 (valori)"/>
      <sheetName val="februarie 2019  (valori)"/>
      <sheetName val="UAT februarie 2019 (valori)"/>
      <sheetName val="ianuarie 2019  (valori)"/>
      <sheetName val="UAT ianuarie 2019 (valori)"/>
      <sheetName val=" decembrie 2017 la sit.financ. "/>
      <sheetName val="decembrie 2016 sit.financiare"/>
      <sheetName val=" decembrie 2015 DS"/>
      <sheetName val="decembrie 2014 DS "/>
      <sheetName val="bgc desfasurat"/>
      <sheetName val="pres (DS)"/>
      <sheetName val="progr 6 luni % execuție   (VA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L58"/>
  <sheetViews>
    <sheetView showZeros="0" tabSelected="1" view="pageBreakPreview" topLeftCell="A7" zoomScale="75" zoomScaleNormal="75" zoomScaleSheetLayoutView="75" workbookViewId="0">
      <selection activeCell="B56" sqref="B56"/>
    </sheetView>
  </sheetViews>
  <sheetFormatPr defaultRowHeight="20.100000000000001" customHeight="1" x14ac:dyDescent="0.3"/>
  <cols>
    <col min="1" max="1" width="54.88671875" style="1" customWidth="1"/>
    <col min="2" max="2" width="13" style="1" customWidth="1"/>
    <col min="3" max="3" width="8.33203125" style="1" customWidth="1"/>
    <col min="4" max="4" width="10.33203125" style="1" customWidth="1"/>
    <col min="5" max="5" width="2.5546875" style="1" customWidth="1"/>
    <col min="6" max="6" width="1.44140625" style="1" customWidth="1"/>
    <col min="7" max="7" width="12.33203125" style="4" customWidth="1"/>
    <col min="8" max="8" width="11.6640625" style="4" customWidth="1"/>
    <col min="9" max="9" width="8.33203125" style="4" customWidth="1"/>
    <col min="10" max="10" width="2.33203125" style="4" customWidth="1"/>
    <col min="11" max="11" width="14.109375" style="4" customWidth="1"/>
    <col min="12" max="12" width="11.5546875" style="5" customWidth="1"/>
    <col min="13" max="16384" width="8.88671875" style="5"/>
  </cols>
  <sheetData>
    <row r="1" spans="1:12" ht="27" customHeight="1" x14ac:dyDescent="0.3">
      <c r="F1" s="2"/>
      <c r="G1" s="3"/>
    </row>
    <row r="2" spans="1:12" ht="18" customHeight="1" x14ac:dyDescent="0.3">
      <c r="F2" s="2"/>
      <c r="G2" s="3"/>
    </row>
    <row r="3" spans="1:12" ht="6.75" customHeight="1" x14ac:dyDescent="0.25">
      <c r="A3" s="6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4.2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16.5" customHeight="1" thickBot="1" x14ac:dyDescent="0.35">
      <c r="A5" s="8"/>
      <c r="B5" s="9"/>
      <c r="C5" s="9"/>
      <c r="D5" s="9"/>
      <c r="E5" s="9"/>
      <c r="F5" s="9"/>
      <c r="G5" s="9"/>
      <c r="H5" s="9"/>
      <c r="I5" s="10"/>
      <c r="J5" s="10"/>
      <c r="K5" s="10"/>
    </row>
    <row r="6" spans="1:12" ht="11.25" hidden="1" customHeight="1" x14ac:dyDescent="0.35">
      <c r="A6" s="5" t="s">
        <v>1</v>
      </c>
      <c r="B6" s="5"/>
      <c r="C6" s="5"/>
      <c r="D6" s="5"/>
      <c r="E6" s="11"/>
      <c r="F6" s="11"/>
      <c r="G6" s="12"/>
      <c r="H6" s="13"/>
      <c r="I6" s="13"/>
      <c r="J6" s="14"/>
      <c r="K6" s="13"/>
    </row>
    <row r="7" spans="1:12" ht="47.25" customHeight="1" x14ac:dyDescent="0.25">
      <c r="A7" s="15"/>
      <c r="B7" s="16" t="s">
        <v>2</v>
      </c>
      <c r="C7" s="16"/>
      <c r="D7" s="16"/>
      <c r="E7" s="17"/>
      <c r="F7" s="18"/>
      <c r="G7" s="19" t="s">
        <v>3</v>
      </c>
      <c r="H7" s="19"/>
      <c r="I7" s="19"/>
      <c r="J7" s="20"/>
      <c r="K7" s="21" t="s">
        <v>4</v>
      </c>
      <c r="L7" s="22"/>
    </row>
    <row r="8" spans="1:12" s="30" customFormat="1" ht="33" customHeight="1" x14ac:dyDescent="0.3">
      <c r="A8" s="24"/>
      <c r="B8" s="25" t="s">
        <v>5</v>
      </c>
      <c r="C8" s="26" t="s">
        <v>6</v>
      </c>
      <c r="D8" s="26" t="s">
        <v>7</v>
      </c>
      <c r="E8" s="27"/>
      <c r="F8" s="27"/>
      <c r="G8" s="25" t="s">
        <v>5</v>
      </c>
      <c r="H8" s="26" t="s">
        <v>6</v>
      </c>
      <c r="I8" s="26" t="s">
        <v>7</v>
      </c>
      <c r="J8" s="27"/>
      <c r="K8" s="28" t="s">
        <v>5</v>
      </c>
      <c r="L8" s="29" t="s">
        <v>8</v>
      </c>
    </row>
    <row r="9" spans="1:12" s="35" customFormat="1" ht="13.5" customHeight="1" x14ac:dyDescent="0.3">
      <c r="A9" s="31"/>
      <c r="B9" s="31"/>
      <c r="C9" s="31"/>
      <c r="D9" s="31"/>
      <c r="E9" s="31"/>
      <c r="F9" s="31"/>
      <c r="G9" s="32"/>
      <c r="H9" s="32"/>
      <c r="I9" s="32"/>
      <c r="J9" s="32"/>
      <c r="K9" s="32"/>
      <c r="L9" s="33"/>
    </row>
    <row r="10" spans="1:12" s="35" customFormat="1" ht="18" customHeight="1" x14ac:dyDescent="0.3">
      <c r="A10" s="36" t="s">
        <v>9</v>
      </c>
      <c r="B10" s="23">
        <v>944220.2</v>
      </c>
      <c r="C10" s="23"/>
      <c r="D10" s="23"/>
      <c r="E10" s="23"/>
      <c r="F10" s="23"/>
      <c r="G10" s="23">
        <v>1031000</v>
      </c>
      <c r="H10" s="23"/>
      <c r="I10" s="23"/>
      <c r="J10" s="23"/>
      <c r="K10" s="23"/>
      <c r="L10" s="37"/>
    </row>
    <row r="11" spans="1:12" s="35" customFormat="1" ht="8.25" customHeight="1" x14ac:dyDescent="0.3">
      <c r="B11" s="38"/>
      <c r="G11" s="40"/>
      <c r="H11" s="40"/>
      <c r="I11" s="40"/>
      <c r="J11" s="40"/>
      <c r="K11" s="40"/>
      <c r="L11" s="34"/>
    </row>
    <row r="12" spans="1:12" s="40" customFormat="1" ht="35.25" customHeight="1" x14ac:dyDescent="0.25">
      <c r="A12" s="41" t="s">
        <v>10</v>
      </c>
      <c r="B12" s="42">
        <f>B13+B30+B31+B33+B34++B37+B32+B35+B36</f>
        <v>132043.90922557001</v>
      </c>
      <c r="C12" s="43">
        <f>B12/$B$10*100</f>
        <v>13.984440200026436</v>
      </c>
      <c r="D12" s="43">
        <f>B12/B$12*100</f>
        <v>100</v>
      </c>
      <c r="E12" s="43"/>
      <c r="F12" s="43"/>
      <c r="G12" s="42">
        <f>G13+G30+G31+G33+G34+G37+G32+G35+G36</f>
        <v>148622.29212946998</v>
      </c>
      <c r="H12" s="43">
        <f>G12/$G$10*100</f>
        <v>14.41535326183026</v>
      </c>
      <c r="I12" s="43">
        <f t="shared" ref="I12:I32" si="0">G12/G$12*100</f>
        <v>100</v>
      </c>
      <c r="J12" s="43"/>
      <c r="K12" s="43">
        <f>G12-B12</f>
        <v>16578.382903899968</v>
      </c>
      <c r="L12" s="44">
        <f>G12/B12-1</f>
        <v>0.12555204553645249</v>
      </c>
    </row>
    <row r="13" spans="1:12" s="49" customFormat="1" ht="24.9" customHeight="1" x14ac:dyDescent="0.3">
      <c r="A13" s="45" t="s">
        <v>11</v>
      </c>
      <c r="B13" s="46">
        <f>B14+B27+B28</f>
        <v>125179.85290757001</v>
      </c>
      <c r="C13" s="47">
        <f t="shared" ref="C13:C28" si="1">B13/$B$10*100</f>
        <v>13.257485161572482</v>
      </c>
      <c r="D13" s="47">
        <f>B13/B$12*100</f>
        <v>94.801686531202151</v>
      </c>
      <c r="E13" s="47"/>
      <c r="F13" s="47"/>
      <c r="G13" s="46">
        <f>G14+G27+G28</f>
        <v>140646.78151546998</v>
      </c>
      <c r="H13" s="47">
        <f t="shared" ref="H13:H28" si="2">G13/$G$10*100</f>
        <v>13.641782882198832</v>
      </c>
      <c r="I13" s="47">
        <f t="shared" si="0"/>
        <v>94.633705011727145</v>
      </c>
      <c r="J13" s="47"/>
      <c r="K13" s="47">
        <f>G13-B13</f>
        <v>15466.928607899972</v>
      </c>
      <c r="L13" s="48">
        <f>G13/B13-1</f>
        <v>0.12355765124057472</v>
      </c>
    </row>
    <row r="14" spans="1:12" s="49" customFormat="1" ht="25.5" customHeight="1" x14ac:dyDescent="0.3">
      <c r="A14" s="50" t="s">
        <v>12</v>
      </c>
      <c r="B14" s="46">
        <f>B15+B19+B20+B25+B26</f>
        <v>67951.611207000009</v>
      </c>
      <c r="C14" s="47">
        <f t="shared" si="1"/>
        <v>7.1965852040657472</v>
      </c>
      <c r="D14" s="47">
        <f t="shared" ref="D14:D34" si="3">B14/B$12*100</f>
        <v>51.461374936210483</v>
      </c>
      <c r="E14" s="47"/>
      <c r="F14" s="47"/>
      <c r="G14" s="46">
        <f>G15+G19+G20+G25+G26</f>
        <v>72484.442714999997</v>
      </c>
      <c r="H14" s="47">
        <f t="shared" si="2"/>
        <v>7.0304988084384092</v>
      </c>
      <c r="I14" s="47">
        <f t="shared" si="0"/>
        <v>48.770908910391661</v>
      </c>
      <c r="J14" s="47"/>
      <c r="K14" s="47">
        <f>G14-B14</f>
        <v>4532.8315079999884</v>
      </c>
      <c r="L14" s="48">
        <f>G14/B14-1</f>
        <v>6.670675540263038E-2</v>
      </c>
    </row>
    <row r="15" spans="1:12" s="49" customFormat="1" ht="40.5" customHeight="1" x14ac:dyDescent="0.3">
      <c r="A15" s="51" t="s">
        <v>13</v>
      </c>
      <c r="B15" s="46">
        <f>B16+B17+B18</f>
        <v>20321.526000000002</v>
      </c>
      <c r="C15" s="47">
        <f t="shared" si="1"/>
        <v>2.152201996949441</v>
      </c>
      <c r="D15" s="47">
        <f t="shared" si="3"/>
        <v>15.38997604598697</v>
      </c>
      <c r="E15" s="47"/>
      <c r="F15" s="47"/>
      <c r="G15" s="46">
        <f>G16+G17+G18</f>
        <v>20929.625613</v>
      </c>
      <c r="H15" s="47">
        <f t="shared" si="2"/>
        <v>2.0300315822502428</v>
      </c>
      <c r="I15" s="47">
        <f t="shared" si="0"/>
        <v>14.082426877636555</v>
      </c>
      <c r="J15" s="47"/>
      <c r="K15" s="47">
        <f>G15-B15</f>
        <v>608.0996129999985</v>
      </c>
      <c r="L15" s="48">
        <f>G15/B15-1</f>
        <v>2.9923914818207997E-2</v>
      </c>
    </row>
    <row r="16" spans="1:12" ht="25.5" customHeight="1" x14ac:dyDescent="0.25">
      <c r="A16" s="52" t="s">
        <v>14</v>
      </c>
      <c r="B16" s="53">
        <v>7305.9139999999998</v>
      </c>
      <c r="C16" s="53">
        <f t="shared" si="1"/>
        <v>0.77375108052125974</v>
      </c>
      <c r="D16" s="53">
        <f t="shared" si="3"/>
        <v>5.5329428239808776</v>
      </c>
      <c r="E16" s="53"/>
      <c r="F16" s="53"/>
      <c r="G16" s="53">
        <v>8132.8520000000008</v>
      </c>
      <c r="H16" s="53">
        <f t="shared" si="2"/>
        <v>0.78883142580019416</v>
      </c>
      <c r="I16" s="53">
        <f t="shared" si="0"/>
        <v>5.4721616007073788</v>
      </c>
      <c r="J16" s="53"/>
      <c r="K16" s="53">
        <f>G16-B16</f>
        <v>826.93800000000101</v>
      </c>
      <c r="L16" s="54">
        <f>G16/B16-1</f>
        <v>0.11318748071767626</v>
      </c>
    </row>
    <row r="17" spans="1:12" ht="18" customHeight="1" x14ac:dyDescent="0.25">
      <c r="A17" s="52" t="s">
        <v>15</v>
      </c>
      <c r="B17" s="53">
        <v>11669.284</v>
      </c>
      <c r="C17" s="53">
        <f t="shared" si="1"/>
        <v>1.2358646849537853</v>
      </c>
      <c r="D17" s="53">
        <f t="shared" si="3"/>
        <v>8.8374269350549266</v>
      </c>
      <c r="E17" s="53"/>
      <c r="F17" s="53"/>
      <c r="G17" s="53">
        <v>11067.321613</v>
      </c>
      <c r="H17" s="53">
        <f t="shared" si="2"/>
        <v>1.0734550546071775</v>
      </c>
      <c r="I17" s="53">
        <f t="shared" si="0"/>
        <v>7.4466094247549863</v>
      </c>
      <c r="J17" s="53"/>
      <c r="K17" s="53">
        <f>G17-B17</f>
        <v>-601.96238699999958</v>
      </c>
      <c r="L17" s="54">
        <f>G17/B17-1</f>
        <v>-5.1585203256686474E-2</v>
      </c>
    </row>
    <row r="18" spans="1:12" ht="37.200000000000003" customHeight="1" x14ac:dyDescent="0.25">
      <c r="A18" s="55" t="s">
        <v>16</v>
      </c>
      <c r="B18" s="53">
        <v>1346.328</v>
      </c>
      <c r="C18" s="53">
        <f t="shared" si="1"/>
        <v>0.14258623147439548</v>
      </c>
      <c r="D18" s="53">
        <f t="shared" si="3"/>
        <v>1.019606286951164</v>
      </c>
      <c r="E18" s="53"/>
      <c r="F18" s="53"/>
      <c r="G18" s="53">
        <v>1729.452</v>
      </c>
      <c r="H18" s="53">
        <f t="shared" si="2"/>
        <v>0.167745101842871</v>
      </c>
      <c r="I18" s="53">
        <f t="shared" si="0"/>
        <v>1.1636558521741913</v>
      </c>
      <c r="J18" s="53"/>
      <c r="K18" s="53">
        <f>G18-B18</f>
        <v>383.12400000000002</v>
      </c>
      <c r="L18" s="54">
        <f>G18/B18-1</f>
        <v>0.28456958482628303</v>
      </c>
    </row>
    <row r="19" spans="1:12" ht="24" customHeight="1" x14ac:dyDescent="0.3">
      <c r="A19" s="51" t="s">
        <v>17</v>
      </c>
      <c r="B19" s="47">
        <v>3791.4370000000004</v>
      </c>
      <c r="C19" s="47">
        <f t="shared" si="1"/>
        <v>0.40154161073868155</v>
      </c>
      <c r="D19" s="47">
        <f t="shared" si="3"/>
        <v>2.8713456169516349</v>
      </c>
      <c r="E19" s="47"/>
      <c r="F19" s="47"/>
      <c r="G19" s="47">
        <v>4066.0190000000002</v>
      </c>
      <c r="H19" s="47">
        <f t="shared" si="2"/>
        <v>0.39437623666343358</v>
      </c>
      <c r="I19" s="47">
        <f t="shared" si="0"/>
        <v>2.7358069517982884</v>
      </c>
      <c r="J19" s="47"/>
      <c r="K19" s="47">
        <f>G19-B19</f>
        <v>274.58199999999988</v>
      </c>
      <c r="L19" s="48">
        <f>G19/B19-1</f>
        <v>7.242161745005915E-2</v>
      </c>
    </row>
    <row r="20" spans="1:12" ht="23.25" customHeight="1" x14ac:dyDescent="0.25">
      <c r="A20" s="56" t="s">
        <v>18</v>
      </c>
      <c r="B20" s="46">
        <f>B21+B22+B23+B24</f>
        <v>42940.947206999997</v>
      </c>
      <c r="C20" s="47">
        <f>B20/$B$10*100</f>
        <v>4.5477683285106592</v>
      </c>
      <c r="D20" s="47">
        <f t="shared" si="3"/>
        <v>32.520202907386036</v>
      </c>
      <c r="E20" s="47"/>
      <c r="F20" s="47"/>
      <c r="G20" s="46">
        <f>G21+G22+G23+G24</f>
        <v>46476.992102000004</v>
      </c>
      <c r="H20" s="47">
        <f t="shared" si="2"/>
        <v>4.5079526772065961</v>
      </c>
      <c r="I20" s="47">
        <f t="shared" si="0"/>
        <v>31.271884880844325</v>
      </c>
      <c r="J20" s="47"/>
      <c r="K20" s="47">
        <f>G20-B20</f>
        <v>3536.0448950000064</v>
      </c>
      <c r="L20" s="48">
        <f>G20/B20-1</f>
        <v>8.2346690629674368E-2</v>
      </c>
    </row>
    <row r="21" spans="1:12" ht="20.25" customHeight="1" x14ac:dyDescent="0.25">
      <c r="A21" s="52" t="s">
        <v>19</v>
      </c>
      <c r="B21" s="39">
        <v>26774.718000000001</v>
      </c>
      <c r="C21" s="53">
        <f t="shared" si="1"/>
        <v>2.835643423006625</v>
      </c>
      <c r="D21" s="53">
        <f t="shared" si="3"/>
        <v>20.277132172950797</v>
      </c>
      <c r="E21" s="53"/>
      <c r="F21" s="53"/>
      <c r="G21" s="53">
        <v>30144.575000000001</v>
      </c>
      <c r="H21" s="53">
        <f t="shared" si="2"/>
        <v>2.9238191076624638</v>
      </c>
      <c r="I21" s="53">
        <f t="shared" si="0"/>
        <v>20.282673997343569</v>
      </c>
      <c r="J21" s="53"/>
      <c r="K21" s="53">
        <f>G21-B21</f>
        <v>3369.857</v>
      </c>
      <c r="L21" s="54">
        <f>G21/B21-1</f>
        <v>0.12585966358263789</v>
      </c>
    </row>
    <row r="22" spans="1:12" ht="18" customHeight="1" x14ac:dyDescent="0.25">
      <c r="A22" s="52" t="s">
        <v>20</v>
      </c>
      <c r="B22" s="39">
        <v>13132.27</v>
      </c>
      <c r="C22" s="53">
        <f t="shared" si="1"/>
        <v>1.3908058734604494</v>
      </c>
      <c r="D22" s="53">
        <f t="shared" si="3"/>
        <v>9.9453811061941551</v>
      </c>
      <c r="E22" s="53"/>
      <c r="F22" s="53"/>
      <c r="G22" s="53">
        <v>14114.156000000001</v>
      </c>
      <c r="H22" s="53">
        <f t="shared" si="2"/>
        <v>1.3689773035887487</v>
      </c>
      <c r="I22" s="53">
        <f t="shared" si="0"/>
        <v>9.4966615019667948</v>
      </c>
      <c r="J22" s="53"/>
      <c r="K22" s="53">
        <f>G22-B22</f>
        <v>981.88600000000042</v>
      </c>
      <c r="L22" s="54">
        <f>G22/B22-1</f>
        <v>7.4768947028960087E-2</v>
      </c>
    </row>
    <row r="23" spans="1:12" s="58" customFormat="1" ht="30" customHeight="1" x14ac:dyDescent="0.25">
      <c r="A23" s="57" t="s">
        <v>21</v>
      </c>
      <c r="B23" s="39">
        <v>1835.1132069999999</v>
      </c>
      <c r="C23" s="53">
        <f t="shared" si="1"/>
        <v>0.19435225035431353</v>
      </c>
      <c r="D23" s="53">
        <f t="shared" si="3"/>
        <v>1.3897749754326678</v>
      </c>
      <c r="E23" s="53"/>
      <c r="F23" s="53"/>
      <c r="G23" s="53">
        <v>2312.143102</v>
      </c>
      <c r="H23" s="53">
        <f t="shared" si="2"/>
        <v>0.2242621825412221</v>
      </c>
      <c r="I23" s="53">
        <f t="shared" si="0"/>
        <v>1.5557175635441101</v>
      </c>
      <c r="J23" s="53"/>
      <c r="K23" s="53">
        <f>G23-B23</f>
        <v>477.02989500000012</v>
      </c>
      <c r="L23" s="54">
        <f>G23/B23-1</f>
        <v>0.25994575875775938</v>
      </c>
    </row>
    <row r="24" spans="1:12" ht="52.95" customHeight="1" x14ac:dyDescent="0.25">
      <c r="A24" s="57" t="s">
        <v>22</v>
      </c>
      <c r="B24" s="39">
        <v>1198.846</v>
      </c>
      <c r="C24" s="53">
        <f t="shared" si="1"/>
        <v>0.12696678168927122</v>
      </c>
      <c r="D24" s="53">
        <f t="shared" si="3"/>
        <v>0.90791465280842065</v>
      </c>
      <c r="E24" s="53"/>
      <c r="F24" s="53"/>
      <c r="G24" s="53">
        <v>-93.882000000000062</v>
      </c>
      <c r="H24" s="53">
        <f t="shared" si="2"/>
        <v>-9.1059165858389975E-3</v>
      </c>
      <c r="I24" s="53">
        <f t="shared" si="0"/>
        <v>-6.3168182010149745E-2</v>
      </c>
      <c r="J24" s="53"/>
      <c r="K24" s="53">
        <f>G24-B24</f>
        <v>-1292.7280000000001</v>
      </c>
      <c r="L24" s="54">
        <f>G24/B24-1</f>
        <v>-1.0783103084132575</v>
      </c>
    </row>
    <row r="25" spans="1:12" s="49" customFormat="1" ht="35.25" customHeight="1" x14ac:dyDescent="0.3">
      <c r="A25" s="56" t="s">
        <v>23</v>
      </c>
      <c r="B25" s="59">
        <v>510.19600000000003</v>
      </c>
      <c r="C25" s="47">
        <f t="shared" si="1"/>
        <v>5.4033582420710768E-2</v>
      </c>
      <c r="D25" s="47">
        <f t="shared" si="3"/>
        <v>0.38638359239155401</v>
      </c>
      <c r="E25" s="47"/>
      <c r="F25" s="47"/>
      <c r="G25" s="47">
        <v>588.84100000000001</v>
      </c>
      <c r="H25" s="47">
        <f t="shared" si="2"/>
        <v>5.7113579049466533E-2</v>
      </c>
      <c r="I25" s="47">
        <f t="shared" si="0"/>
        <v>0.39619964916638506</v>
      </c>
      <c r="J25" s="47"/>
      <c r="K25" s="47">
        <f>G25-B25</f>
        <v>78.644999999999982</v>
      </c>
      <c r="L25" s="48">
        <f>G25/B25-1</f>
        <v>0.15414664168280412</v>
      </c>
    </row>
    <row r="26" spans="1:12" s="49" customFormat="1" ht="17.25" customHeight="1" x14ac:dyDescent="0.3">
      <c r="A26" s="60" t="s">
        <v>24</v>
      </c>
      <c r="B26" s="59">
        <v>387.505</v>
      </c>
      <c r="C26" s="47">
        <f t="shared" si="1"/>
        <v>4.1039685446255018E-2</v>
      </c>
      <c r="D26" s="47">
        <f t="shared" si="3"/>
        <v>0.29346677349428285</v>
      </c>
      <c r="E26" s="47"/>
      <c r="F26" s="47"/>
      <c r="G26" s="47">
        <v>422.96499999999997</v>
      </c>
      <c r="H26" s="47">
        <f t="shared" si="2"/>
        <v>4.102473326867119E-2</v>
      </c>
      <c r="I26" s="47">
        <f t="shared" si="0"/>
        <v>0.28459055094611285</v>
      </c>
      <c r="J26" s="47"/>
      <c r="K26" s="47">
        <f>G26-B26</f>
        <v>35.45999999999998</v>
      </c>
      <c r="L26" s="48">
        <f>G26/B26-1</f>
        <v>9.150849666455918E-2</v>
      </c>
    </row>
    <row r="27" spans="1:12" s="49" customFormat="1" ht="18" customHeight="1" x14ac:dyDescent="0.3">
      <c r="A27" s="61" t="s">
        <v>25</v>
      </c>
      <c r="B27" s="59">
        <v>46811.828713000003</v>
      </c>
      <c r="C27" s="47">
        <f>B27/$B$10*100</f>
        <v>4.9577237081985759</v>
      </c>
      <c r="D27" s="47">
        <f t="shared" si="3"/>
        <v>35.451713742457876</v>
      </c>
      <c r="E27" s="47"/>
      <c r="F27" s="47"/>
      <c r="G27" s="47">
        <v>54816.168706999997</v>
      </c>
      <c r="H27" s="47">
        <f t="shared" si="2"/>
        <v>5.3167961888457809</v>
      </c>
      <c r="I27" s="47">
        <f>G27/G$12*100</f>
        <v>36.882871285047699</v>
      </c>
      <c r="J27" s="47"/>
      <c r="K27" s="47">
        <f>G27-B27</f>
        <v>8004.3399939999945</v>
      </c>
      <c r="L27" s="48">
        <f>G27/B27-1</f>
        <v>0.17098968816352023</v>
      </c>
    </row>
    <row r="28" spans="1:12" s="49" customFormat="1" ht="18.600000000000001" customHeight="1" x14ac:dyDescent="0.3">
      <c r="A28" s="63" t="s">
        <v>26</v>
      </c>
      <c r="B28" s="59">
        <v>10416.412987569996</v>
      </c>
      <c r="C28" s="47">
        <f t="shared" si="1"/>
        <v>1.1031762493081589</v>
      </c>
      <c r="D28" s="47">
        <f t="shared" si="3"/>
        <v>7.8885978525338007</v>
      </c>
      <c r="E28" s="47"/>
      <c r="F28" s="47"/>
      <c r="G28" s="47">
        <v>13346.170093470002</v>
      </c>
      <c r="H28" s="47">
        <f t="shared" si="2"/>
        <v>1.2944878849146462</v>
      </c>
      <c r="I28" s="47">
        <f>G28/G$12*100</f>
        <v>8.9799248162877845</v>
      </c>
      <c r="J28" s="47"/>
      <c r="K28" s="47">
        <f>G28-B28</f>
        <v>2929.7571059000056</v>
      </c>
      <c r="L28" s="48">
        <f>G28/B28-1</f>
        <v>0.28126353183155395</v>
      </c>
    </row>
    <row r="29" spans="1:12" s="49" customFormat="1" ht="19.2" hidden="1" customHeight="1" x14ac:dyDescent="0.3">
      <c r="A29" s="64"/>
      <c r="B29" s="59"/>
      <c r="C29" s="47"/>
      <c r="D29" s="47"/>
      <c r="E29" s="47"/>
      <c r="F29" s="47"/>
      <c r="G29" s="47"/>
      <c r="H29" s="47"/>
      <c r="I29" s="47"/>
      <c r="J29" s="47"/>
      <c r="K29" s="47"/>
      <c r="L29" s="48"/>
    </row>
    <row r="30" spans="1:12" s="49" customFormat="1" ht="19.5" customHeight="1" x14ac:dyDescent="0.3">
      <c r="A30" s="65" t="s">
        <v>27</v>
      </c>
      <c r="B30" s="59">
        <v>358.18900000000002</v>
      </c>
      <c r="C30" s="47">
        <f>B30/$B$10*100</f>
        <v>3.7934901202071297E-2</v>
      </c>
      <c r="D30" s="47">
        <f t="shared" si="3"/>
        <v>0.27126506788594645</v>
      </c>
      <c r="E30" s="47"/>
      <c r="F30" s="47"/>
      <c r="G30" s="47">
        <v>376.62599999999998</v>
      </c>
      <c r="H30" s="47">
        <f>G30/$G$10*100</f>
        <v>3.6530164888457804E-2</v>
      </c>
      <c r="I30" s="47">
        <f t="shared" si="0"/>
        <v>0.25341151357826464</v>
      </c>
      <c r="J30" s="47"/>
      <c r="K30" s="47">
        <f>G30-B30</f>
        <v>18.436999999999955</v>
      </c>
      <c r="L30" s="48">
        <f>G30/B30-1</f>
        <v>5.1472825798670296E-2</v>
      </c>
    </row>
    <row r="31" spans="1:12" s="49" customFormat="1" ht="18" customHeight="1" x14ac:dyDescent="0.3">
      <c r="A31" s="65" t="s">
        <v>28</v>
      </c>
      <c r="B31" s="59">
        <v>2.7489999999999997</v>
      </c>
      <c r="C31" s="47">
        <f>B31/$B$10*100</f>
        <v>2.9113971507917328E-4</v>
      </c>
      <c r="D31" s="47">
        <f t="shared" si="3"/>
        <v>2.081883228179723E-3</v>
      </c>
      <c r="E31" s="47"/>
      <c r="F31" s="47"/>
      <c r="G31" s="47">
        <v>2.914326</v>
      </c>
      <c r="H31" s="47">
        <f>G31/$G$10*100</f>
        <v>2.8266983511154219E-4</v>
      </c>
      <c r="I31" s="47">
        <f t="shared" si="0"/>
        <v>1.9608942630633302E-3</v>
      </c>
      <c r="J31" s="47"/>
      <c r="K31" s="47">
        <f>G31-B31</f>
        <v>0.16532600000000031</v>
      </c>
      <c r="L31" s="48">
        <f>G31/B31-1</f>
        <v>6.0140414696253197E-2</v>
      </c>
    </row>
    <row r="32" spans="1:12" s="49" customFormat="1" ht="34.950000000000003" customHeight="1" x14ac:dyDescent="0.3">
      <c r="A32" s="66" t="s">
        <v>29</v>
      </c>
      <c r="B32" s="59">
        <v>97.138999999999996</v>
      </c>
      <c r="C32" s="47">
        <f>B32/$B$10*100</f>
        <v>1.028774855695737E-2</v>
      </c>
      <c r="D32" s="47">
        <f t="shared" si="3"/>
        <v>7.3565680211767959E-2</v>
      </c>
      <c r="E32" s="47"/>
      <c r="F32" s="47"/>
      <c r="G32" s="47">
        <v>83.029766000000009</v>
      </c>
      <c r="H32" s="47">
        <f>G32/$G$10*100</f>
        <v>8.0533235693501463E-3</v>
      </c>
      <c r="I32" s="47">
        <f t="shared" si="0"/>
        <v>5.586629354879679E-2</v>
      </c>
      <c r="J32" s="47"/>
      <c r="K32" s="47">
        <f>G32-B32</f>
        <v>-14.109233999999987</v>
      </c>
      <c r="L32" s="48">
        <f>G32/B32-1</f>
        <v>-0.14524788190119298</v>
      </c>
    </row>
    <row r="33" spans="1:12" s="49" customFormat="1" ht="16.95" customHeight="1" x14ac:dyDescent="0.3">
      <c r="A33" s="67" t="s">
        <v>30</v>
      </c>
      <c r="B33" s="59"/>
      <c r="C33" s="47"/>
      <c r="D33" s="47"/>
      <c r="E33" s="47"/>
      <c r="F33" s="47"/>
      <c r="G33" s="47"/>
      <c r="H33" s="47"/>
      <c r="I33" s="47"/>
      <c r="J33" s="47"/>
      <c r="K33" s="47"/>
      <c r="L33" s="48"/>
    </row>
    <row r="34" spans="1:12" ht="18.600000000000001" customHeight="1" x14ac:dyDescent="0.3">
      <c r="A34" s="65" t="s">
        <v>31</v>
      </c>
      <c r="B34" s="59">
        <v>-412.69933899999995</v>
      </c>
      <c r="C34" s="67">
        <f>B34/$B$10*100</f>
        <v>-4.370795488171085E-2</v>
      </c>
      <c r="D34" s="67">
        <f t="shared" si="3"/>
        <v>-0.31254704697888608</v>
      </c>
      <c r="E34" s="67"/>
      <c r="F34" s="67"/>
      <c r="G34" s="67">
        <v>-2.645273</v>
      </c>
      <c r="H34" s="67">
        <f>G34/$G$10*100</f>
        <v>-2.5657352085354027E-4</v>
      </c>
      <c r="I34" s="67">
        <f>G34/G$12*100</f>
        <v>-1.7798628739325402E-3</v>
      </c>
      <c r="J34" s="67"/>
      <c r="K34" s="67">
        <f>G34-B34</f>
        <v>410.05406599999998</v>
      </c>
      <c r="L34" s="48">
        <f>G34/B34-1</f>
        <v>-0.99359031442500079</v>
      </c>
    </row>
    <row r="35" spans="1:12" ht="19.2" customHeight="1" x14ac:dyDescent="0.3">
      <c r="A35" s="68" t="s">
        <v>32</v>
      </c>
      <c r="B35" s="59">
        <v>8.1220000000000017</v>
      </c>
      <c r="C35" s="59">
        <f>B35/$B$10*100</f>
        <v>8.601807078475977E-4</v>
      </c>
      <c r="D35" s="59">
        <f>B35/B$12*100</f>
        <v>6.1509842049020415E-3</v>
      </c>
      <c r="E35" s="46"/>
      <c r="F35" s="47"/>
      <c r="G35" s="59">
        <v>105.31699999999999</v>
      </c>
      <c r="H35" s="59">
        <f>G35/$G$10*100</f>
        <v>1.0215033947623665E-2</v>
      </c>
      <c r="I35" s="59">
        <f>G35/G$12*100</f>
        <v>7.0862182577735203E-2</v>
      </c>
      <c r="J35" s="59"/>
      <c r="K35" s="59">
        <f>G35-B35</f>
        <v>97.194999999999993</v>
      </c>
      <c r="L35" s="48">
        <f>G35/B35-1</f>
        <v>11.966880078798322</v>
      </c>
    </row>
    <row r="36" spans="1:12" ht="48" customHeight="1" x14ac:dyDescent="0.3">
      <c r="A36" s="70" t="s">
        <v>33</v>
      </c>
      <c r="B36" s="59">
        <v>6810.5566569999983</v>
      </c>
      <c r="C36" s="59">
        <f>B36/$B$10*100</f>
        <v>0.72128902315370913</v>
      </c>
      <c r="D36" s="59">
        <f>B36/B$12*100</f>
        <v>5.1577969002459287</v>
      </c>
      <c r="E36" s="59"/>
      <c r="F36" s="59"/>
      <c r="G36" s="59">
        <v>7410.2687950000009</v>
      </c>
      <c r="H36" s="59">
        <f>G36/$G$10*100</f>
        <v>0.71874576091173625</v>
      </c>
      <c r="I36" s="59">
        <f>G36/G$12*100</f>
        <v>4.9859739671789356</v>
      </c>
      <c r="J36" s="59"/>
      <c r="K36" s="59">
        <f>G36-B36</f>
        <v>599.7121380000026</v>
      </c>
      <c r="L36" s="48">
        <f>G36/B36-1</f>
        <v>8.8056258570818668E-2</v>
      </c>
    </row>
    <row r="37" spans="1:12" ht="10.95" customHeight="1" x14ac:dyDescent="0.3">
      <c r="A37" s="71"/>
      <c r="B37" s="46"/>
      <c r="C37" s="46"/>
      <c r="D37" s="46"/>
      <c r="E37" s="46"/>
      <c r="F37" s="47"/>
      <c r="G37" s="62"/>
      <c r="H37" s="47"/>
      <c r="I37" s="47"/>
      <c r="J37" s="47"/>
      <c r="K37" s="47"/>
      <c r="L37" s="69"/>
    </row>
    <row r="38" spans="1:12" s="49" customFormat="1" ht="33" customHeight="1" x14ac:dyDescent="0.3">
      <c r="A38" s="41" t="s">
        <v>34</v>
      </c>
      <c r="B38" s="72">
        <f>B39+B52+B53+B54+B55</f>
        <v>147009.22731291995</v>
      </c>
      <c r="C38" s="43">
        <f>B38/$B$10*100</f>
        <v>15.569379612183679</v>
      </c>
      <c r="D38" s="43">
        <f>B38/B$38*100</f>
        <v>100</v>
      </c>
      <c r="E38" s="43"/>
      <c r="F38" s="43"/>
      <c r="G38" s="72">
        <f>G39+G52+G53+G54+G55</f>
        <v>168582.72289277005</v>
      </c>
      <c r="H38" s="43">
        <f t="shared" ref="H38:H50" si="4">G38/$G$10*100</f>
        <v>16.351379524032012</v>
      </c>
      <c r="I38" s="43">
        <f t="shared" ref="I38:I54" si="5">G38/G$38*100</f>
        <v>100</v>
      </c>
      <c r="J38" s="43"/>
      <c r="K38" s="43">
        <f>G38-B38</f>
        <v>21573.495579850103</v>
      </c>
      <c r="L38" s="44">
        <f>G38/B38-1</f>
        <v>0.14674926175844272</v>
      </c>
    </row>
    <row r="39" spans="1:12" s="49" customFormat="1" ht="20.100000000000001" customHeight="1" x14ac:dyDescent="0.3">
      <c r="A39" s="73" t="s">
        <v>35</v>
      </c>
      <c r="B39" s="62">
        <f>B40+B41+B42+B43+B44+B51</f>
        <v>140521.04619891997</v>
      </c>
      <c r="C39" s="47">
        <f t="shared" ref="C39:C53" si="6">B39/$B$10*100</f>
        <v>14.882232576566354</v>
      </c>
      <c r="D39" s="47">
        <f t="shared" ref="D39:D54" si="7">B39/B$38*100</f>
        <v>95.586548387068646</v>
      </c>
      <c r="E39" s="47"/>
      <c r="F39" s="47"/>
      <c r="G39" s="62">
        <f>G40+G41+G42+G43+G44+G51</f>
        <v>161278.93201277006</v>
      </c>
      <c r="H39" s="47">
        <f t="shared" si="4"/>
        <v>15.642961397940841</v>
      </c>
      <c r="I39" s="47">
        <f t="shared" si="5"/>
        <v>95.66753297451146</v>
      </c>
      <c r="J39" s="47"/>
      <c r="K39" s="47">
        <f>G39-B39</f>
        <v>20757.885813850095</v>
      </c>
      <c r="L39" s="48">
        <f>G39/B39-1</f>
        <v>0.14772083168570682</v>
      </c>
    </row>
    <row r="40" spans="1:12" ht="20.100000000000001" customHeight="1" x14ac:dyDescent="0.3">
      <c r="A40" s="74" t="s">
        <v>36</v>
      </c>
      <c r="B40" s="67">
        <v>41342.868030999998</v>
      </c>
      <c r="C40" s="67">
        <f>B40/$B$10*100</f>
        <v>4.3785197595857408</v>
      </c>
      <c r="D40" s="67">
        <f t="shared" si="7"/>
        <v>28.122634739789948</v>
      </c>
      <c r="E40" s="67"/>
      <c r="F40" s="67"/>
      <c r="G40" s="75">
        <v>50999.737115000011</v>
      </c>
      <c r="H40" s="67">
        <f t="shared" si="4"/>
        <v>4.9466282361784684</v>
      </c>
      <c r="I40" s="67">
        <f t="shared" si="5"/>
        <v>30.252054445365246</v>
      </c>
      <c r="J40" s="67"/>
      <c r="K40" s="67">
        <f>G40-B40</f>
        <v>9656.8690840000127</v>
      </c>
      <c r="L40" s="76">
        <f>G40/B40-1</f>
        <v>0.23358004763382723</v>
      </c>
    </row>
    <row r="41" spans="1:12" ht="17.25" customHeight="1" x14ac:dyDescent="0.3">
      <c r="A41" s="74" t="s">
        <v>37</v>
      </c>
      <c r="B41" s="67">
        <v>19281.462794999999</v>
      </c>
      <c r="C41" s="67">
        <f t="shared" si="6"/>
        <v>2.0420515039818041</v>
      </c>
      <c r="D41" s="67">
        <f t="shared" si="7"/>
        <v>13.115818066275519</v>
      </c>
      <c r="E41" s="67"/>
      <c r="F41" s="67"/>
      <c r="G41" s="75">
        <v>21858.592837999997</v>
      </c>
      <c r="H41" s="67">
        <f t="shared" si="4"/>
        <v>2.1201350958292919</v>
      </c>
      <c r="I41" s="67">
        <f t="shared" si="5"/>
        <v>12.966093122071312</v>
      </c>
      <c r="J41" s="67"/>
      <c r="K41" s="67">
        <f>G41-B41</f>
        <v>2577.1300429999974</v>
      </c>
      <c r="L41" s="76">
        <f>G41/B41-1</f>
        <v>0.13365842988159016</v>
      </c>
    </row>
    <row r="42" spans="1:12" ht="20.100000000000001" customHeight="1" x14ac:dyDescent="0.3">
      <c r="A42" s="74" t="s">
        <v>38</v>
      </c>
      <c r="B42" s="67">
        <v>7364.0180669199999</v>
      </c>
      <c r="C42" s="67">
        <f t="shared" si="6"/>
        <v>0.77990473693742202</v>
      </c>
      <c r="D42" s="67">
        <f t="shared" si="7"/>
        <v>5.0092216669128842</v>
      </c>
      <c r="E42" s="67"/>
      <c r="F42" s="67"/>
      <c r="G42" s="75">
        <v>8080.8125817700002</v>
      </c>
      <c r="H42" s="67">
        <f t="shared" si="4"/>
        <v>0.78378395555480118</v>
      </c>
      <c r="I42" s="67">
        <f t="shared" si="5"/>
        <v>4.7933812214611935</v>
      </c>
      <c r="J42" s="67"/>
      <c r="K42" s="67">
        <f>G42-B42</f>
        <v>716.79451485000027</v>
      </c>
      <c r="L42" s="76">
        <f>G42/B42-1</f>
        <v>9.7337419372981016E-2</v>
      </c>
    </row>
    <row r="43" spans="1:12" ht="20.100000000000001" customHeight="1" x14ac:dyDescent="0.3">
      <c r="A43" s="74" t="s">
        <v>39</v>
      </c>
      <c r="B43" s="67">
        <v>3737.8740000000003</v>
      </c>
      <c r="C43" s="67">
        <f t="shared" si="6"/>
        <v>0.39586888736335024</v>
      </c>
      <c r="D43" s="67">
        <f t="shared" si="7"/>
        <v>2.5426118267009601</v>
      </c>
      <c r="E43" s="67"/>
      <c r="F43" s="67"/>
      <c r="G43" s="75">
        <v>3844.2739999999999</v>
      </c>
      <c r="H43" s="67">
        <f t="shared" si="4"/>
        <v>0.37286847720659555</v>
      </c>
      <c r="I43" s="67">
        <f t="shared" si="5"/>
        <v>2.2803487415760966</v>
      </c>
      <c r="J43" s="67"/>
      <c r="K43" s="67">
        <f>G43-B43</f>
        <v>106.39999999999964</v>
      </c>
      <c r="L43" s="76">
        <f>G43/B43-1</f>
        <v>2.8465378982811984E-2</v>
      </c>
    </row>
    <row r="44" spans="1:12" s="49" customFormat="1" ht="20.100000000000001" customHeight="1" x14ac:dyDescent="0.3">
      <c r="A44" s="74" t="s">
        <v>40</v>
      </c>
      <c r="B44" s="75">
        <f>B45+B46+B47+B48+B50+B49</f>
        <v>68659.307312000004</v>
      </c>
      <c r="C44" s="67">
        <f t="shared" si="6"/>
        <v>7.271535528682822</v>
      </c>
      <c r="D44" s="67">
        <f t="shared" si="7"/>
        <v>46.704080122707957</v>
      </c>
      <c r="E44" s="67"/>
      <c r="F44" s="67"/>
      <c r="G44" s="75">
        <f>G45+G46+G47+G48+G50+G49</f>
        <v>76351.923068000018</v>
      </c>
      <c r="H44" s="67">
        <f t="shared" si="4"/>
        <v>7.4056181443258984</v>
      </c>
      <c r="I44" s="67">
        <f t="shared" si="5"/>
        <v>45.290479212727497</v>
      </c>
      <c r="J44" s="67"/>
      <c r="K44" s="67">
        <f>G44-B44</f>
        <v>7692.6157560000138</v>
      </c>
      <c r="L44" s="76">
        <f>G44/B44-1</f>
        <v>0.11204039273282218</v>
      </c>
    </row>
    <row r="45" spans="1:12" ht="31.5" customHeight="1" x14ac:dyDescent="0.25">
      <c r="A45" s="77" t="s">
        <v>41</v>
      </c>
      <c r="B45" s="53">
        <v>779.22702800000297</v>
      </c>
      <c r="C45" s="53">
        <f t="shared" si="6"/>
        <v>8.2525985781706751E-2</v>
      </c>
      <c r="D45" s="53">
        <f>B45/B$38*100</f>
        <v>0.53005314172651286</v>
      </c>
      <c r="E45" s="53"/>
      <c r="F45" s="53"/>
      <c r="G45" s="78">
        <v>608.96346800000174</v>
      </c>
      <c r="H45" s="53">
        <f t="shared" si="4"/>
        <v>5.9065321823472523E-2</v>
      </c>
      <c r="I45" s="53">
        <f t="shared" si="5"/>
        <v>0.36122531274295733</v>
      </c>
      <c r="J45" s="53"/>
      <c r="K45" s="53">
        <f>G45-B45</f>
        <v>-170.26356000000123</v>
      </c>
      <c r="L45" s="54">
        <f>G45/B45-1</f>
        <v>-0.21850314976497531</v>
      </c>
    </row>
    <row r="46" spans="1:12" ht="15.75" customHeight="1" x14ac:dyDescent="0.25">
      <c r="A46" s="79" t="s">
        <v>42</v>
      </c>
      <c r="B46" s="53">
        <v>6734.1538669999991</v>
      </c>
      <c r="C46" s="80">
        <f t="shared" si="6"/>
        <v>0.71319739473906618</v>
      </c>
      <c r="D46" s="80">
        <f t="shared" si="7"/>
        <v>4.5807695136481854</v>
      </c>
      <c r="E46" s="80"/>
      <c r="F46" s="80"/>
      <c r="G46" s="81">
        <v>8064.2944219999999</v>
      </c>
      <c r="H46" s="80">
        <f t="shared" si="4"/>
        <v>0.7821818062075655</v>
      </c>
      <c r="I46" s="80">
        <f t="shared" si="5"/>
        <v>4.7835829696080028</v>
      </c>
      <c r="J46" s="80"/>
      <c r="K46" s="80">
        <f>G46-B46</f>
        <v>1330.1405550000009</v>
      </c>
      <c r="L46" s="82">
        <f>G46/B46-1</f>
        <v>0.19752155671972571</v>
      </c>
    </row>
    <row r="47" spans="1:12" ht="33" customHeight="1" x14ac:dyDescent="0.25">
      <c r="A47" s="77" t="s">
        <v>43</v>
      </c>
      <c r="B47" s="53">
        <v>296.01231800000005</v>
      </c>
      <c r="C47" s="53">
        <f t="shared" si="6"/>
        <v>3.1349924307910386E-2</v>
      </c>
      <c r="D47" s="53">
        <f t="shared" si="7"/>
        <v>0.20135628450717319</v>
      </c>
      <c r="E47" s="47"/>
      <c r="F47" s="47"/>
      <c r="G47" s="78">
        <v>174.03937999999999</v>
      </c>
      <c r="H47" s="53">
        <f t="shared" si="4"/>
        <v>1.6880638215324924E-2</v>
      </c>
      <c r="I47" s="53">
        <f t="shared" si="5"/>
        <v>0.10323678311371252</v>
      </c>
      <c r="J47" s="53"/>
      <c r="K47" s="53">
        <f>G47-B47</f>
        <v>-121.97293800000006</v>
      </c>
      <c r="L47" s="54">
        <f>G47/B47-1</f>
        <v>-0.41205358893206612</v>
      </c>
    </row>
    <row r="48" spans="1:12" ht="17.25" customHeight="1" x14ac:dyDescent="0.25">
      <c r="A48" s="79" t="s">
        <v>44</v>
      </c>
      <c r="B48" s="53">
        <v>50227.334228000007</v>
      </c>
      <c r="C48" s="80">
        <f>B48/$B$10*100</f>
        <v>5.3194513555206724</v>
      </c>
      <c r="D48" s="80">
        <f t="shared" si="7"/>
        <v>34.166109941580359</v>
      </c>
      <c r="E48" s="80"/>
      <c r="F48" s="80"/>
      <c r="G48" s="81">
        <v>55969.462183000003</v>
      </c>
      <c r="H48" s="80">
        <f>G48/$G$10*100</f>
        <v>5.4286578257032012</v>
      </c>
      <c r="I48" s="80">
        <f t="shared" si="5"/>
        <v>33.199998921953792</v>
      </c>
      <c r="J48" s="80"/>
      <c r="K48" s="80">
        <f>G48-B48</f>
        <v>5742.1279549999963</v>
      </c>
      <c r="L48" s="82">
        <f>G48/B48-1</f>
        <v>0.11432276952892639</v>
      </c>
    </row>
    <row r="49" spans="1:12" ht="48" customHeight="1" x14ac:dyDescent="0.25">
      <c r="A49" s="83" t="s">
        <v>45</v>
      </c>
      <c r="B49" s="81">
        <v>7356.2484400000012</v>
      </c>
      <c r="C49" s="80">
        <f>B49/$B$10*100</f>
        <v>0.7790818751812344</v>
      </c>
      <c r="D49" s="80">
        <f>B49/B$38*100</f>
        <v>5.00393653817504</v>
      </c>
      <c r="E49" s="80"/>
      <c r="F49" s="80"/>
      <c r="G49" s="81">
        <v>8447.5296150000013</v>
      </c>
      <c r="H49" s="80">
        <f t="shared" si="4"/>
        <v>0.81935301794374393</v>
      </c>
      <c r="I49" s="80">
        <f t="shared" si="5"/>
        <v>5.0109106497070863</v>
      </c>
      <c r="J49" s="80"/>
      <c r="K49" s="80">
        <f>G49-B49</f>
        <v>1091.2811750000001</v>
      </c>
      <c r="L49" s="82">
        <f>G49/B49-1</f>
        <v>0.1483475148917075</v>
      </c>
    </row>
    <row r="50" spans="1:12" ht="20.100000000000001" customHeight="1" x14ac:dyDescent="0.25">
      <c r="A50" s="84" t="s">
        <v>46</v>
      </c>
      <c r="B50" s="53">
        <v>3266.3314309999996</v>
      </c>
      <c r="C50" s="53">
        <f t="shared" si="6"/>
        <v>0.34592899315223291</v>
      </c>
      <c r="D50" s="53">
        <f t="shared" si="7"/>
        <v>2.2218547030706941</v>
      </c>
      <c r="E50" s="53"/>
      <c r="F50" s="53"/>
      <c r="G50" s="78">
        <v>3087.634</v>
      </c>
      <c r="H50" s="53">
        <f t="shared" si="4"/>
        <v>0.29947953443258973</v>
      </c>
      <c r="I50" s="53">
        <f t="shared" si="5"/>
        <v>1.8315245756019394</v>
      </c>
      <c r="J50" s="53"/>
      <c r="K50" s="53">
        <f>G50-B50</f>
        <v>-178.6974309999996</v>
      </c>
      <c r="L50" s="54">
        <f>G50/B50-1</f>
        <v>-5.4708909605444056E-2</v>
      </c>
    </row>
    <row r="51" spans="1:12" ht="31.5" customHeight="1" x14ac:dyDescent="0.3">
      <c r="A51" s="85" t="s">
        <v>47</v>
      </c>
      <c r="B51" s="86">
        <v>135.51599400000001</v>
      </c>
      <c r="C51" s="86">
        <f>B51/$B$10*100</f>
        <v>1.4352160015216789E-2</v>
      </c>
      <c r="D51" s="67">
        <f t="shared" si="7"/>
        <v>9.2181964681403467E-2</v>
      </c>
      <c r="E51" s="67"/>
      <c r="F51" s="67"/>
      <c r="G51" s="75">
        <v>143.59240999999997</v>
      </c>
      <c r="H51" s="67">
        <f>G51/$G$10*100</f>
        <v>1.3927488845780791E-2</v>
      </c>
      <c r="I51" s="67">
        <f t="shared" si="5"/>
        <v>8.5176231310093622E-2</v>
      </c>
      <c r="J51" s="67"/>
      <c r="K51" s="67">
        <f>G51-B51</f>
        <v>8.0764159999999663</v>
      </c>
      <c r="L51" s="87">
        <f>G51/B51-1</f>
        <v>5.9597511419943183E-2</v>
      </c>
    </row>
    <row r="52" spans="1:12" s="49" customFormat="1" ht="20.100000000000001" customHeight="1" x14ac:dyDescent="0.3">
      <c r="A52" s="73" t="s">
        <v>48</v>
      </c>
      <c r="B52" s="88">
        <v>7013.2856250000013</v>
      </c>
      <c r="C52" s="67">
        <f>B52/$B$10*100</f>
        <v>0.74275954115364207</v>
      </c>
      <c r="D52" s="67">
        <f t="shared" si="7"/>
        <v>4.770643144781455</v>
      </c>
      <c r="E52" s="67"/>
      <c r="F52" s="67"/>
      <c r="G52" s="75">
        <v>7877.019479999999</v>
      </c>
      <c r="H52" s="67">
        <f>G52/$G$10*100</f>
        <v>0.76401740834141596</v>
      </c>
      <c r="I52" s="67">
        <f t="shared" si="5"/>
        <v>4.6724951079419412</v>
      </c>
      <c r="J52" s="67"/>
      <c r="K52" s="67">
        <f>G52-B52</f>
        <v>863.73385499999767</v>
      </c>
      <c r="L52" s="76">
        <f>G52/B52-1</f>
        <v>0.12315680569476273</v>
      </c>
    </row>
    <row r="53" spans="1:12" ht="20.100000000000001" customHeight="1" x14ac:dyDescent="0.3">
      <c r="A53" s="73" t="s">
        <v>30</v>
      </c>
      <c r="B53" s="88">
        <v>0</v>
      </c>
      <c r="C53" s="67">
        <f t="shared" si="6"/>
        <v>0</v>
      </c>
      <c r="D53" s="67">
        <f t="shared" si="7"/>
        <v>0</v>
      </c>
      <c r="E53" s="67"/>
      <c r="F53" s="67"/>
      <c r="G53" s="75">
        <v>0</v>
      </c>
      <c r="H53" s="67">
        <f t="shared" ref="H53" si="8">G53/$G$10*100</f>
        <v>0</v>
      </c>
      <c r="I53" s="67">
        <f t="shared" si="5"/>
        <v>0</v>
      </c>
      <c r="J53" s="67"/>
      <c r="K53" s="67">
        <f>G53-B53</f>
        <v>0</v>
      </c>
      <c r="L53" s="76"/>
    </row>
    <row r="54" spans="1:12" s="49" customFormat="1" ht="32.25" customHeight="1" x14ac:dyDescent="0.3">
      <c r="A54" s="89" t="s">
        <v>49</v>
      </c>
      <c r="B54" s="86">
        <v>-525.104511</v>
      </c>
      <c r="C54" s="67">
        <f>B54/$B$10*100</f>
        <v>-5.5612505536314513E-2</v>
      </c>
      <c r="D54" s="67">
        <f t="shared" si="7"/>
        <v>-0.35719153185009023</v>
      </c>
      <c r="E54" s="67"/>
      <c r="F54" s="67"/>
      <c r="G54" s="75">
        <v>-573.22860000000003</v>
      </c>
      <c r="H54" s="67">
        <f>G54/$G$10*100</f>
        <v>-5.5599282250242486E-2</v>
      </c>
      <c r="I54" s="67">
        <f t="shared" si="5"/>
        <v>-0.34002808245339117</v>
      </c>
      <c r="J54" s="67"/>
      <c r="K54" s="67">
        <f>G54-B54</f>
        <v>-48.124089000000026</v>
      </c>
      <c r="L54" s="76">
        <f>G54/B54-1</f>
        <v>9.1646687453423858E-2</v>
      </c>
    </row>
    <row r="55" spans="1:12" s="49" customFormat="1" ht="7.5" customHeight="1" x14ac:dyDescent="0.3">
      <c r="A55" s="90"/>
      <c r="B55" s="91"/>
      <c r="C55" s="47"/>
      <c r="D55" s="47"/>
      <c r="E55" s="47"/>
      <c r="F55" s="47"/>
      <c r="G55" s="62"/>
      <c r="H55" s="47"/>
      <c r="I55" s="47"/>
      <c r="J55" s="47"/>
      <c r="K55" s="67">
        <f>G55-B55</f>
        <v>0</v>
      </c>
      <c r="L55" s="76"/>
    </row>
    <row r="56" spans="1:12" s="35" customFormat="1" ht="21" customHeight="1" thickBot="1" x14ac:dyDescent="0.35">
      <c r="A56" s="92" t="s">
        <v>50</v>
      </c>
      <c r="B56" s="93">
        <f>B12-B38</f>
        <v>-14965.318087349937</v>
      </c>
      <c r="C56" s="94">
        <f>B56/$B$10*100</f>
        <v>-1.5849394121572422</v>
      </c>
      <c r="D56" s="93">
        <v>0</v>
      </c>
      <c r="E56" s="93"/>
      <c r="F56" s="95"/>
      <c r="G56" s="93">
        <f>G12-G38</f>
        <v>-19960.430763300072</v>
      </c>
      <c r="H56" s="94">
        <f>G56/$G$10*100</f>
        <v>-1.9360262622017528</v>
      </c>
      <c r="I56" s="96">
        <v>0</v>
      </c>
      <c r="J56" s="95"/>
      <c r="K56" s="93">
        <f>G56-B56</f>
        <v>-4995.1126759501349</v>
      </c>
      <c r="L56" s="97"/>
    </row>
    <row r="57" spans="1:12" s="35" customFormat="1" ht="21" customHeight="1" x14ac:dyDescent="0.3">
      <c r="A57" s="98"/>
      <c r="B57" s="67"/>
      <c r="C57" s="99"/>
      <c r="D57" s="67"/>
      <c r="E57" s="67"/>
      <c r="F57" s="80"/>
      <c r="G57" s="67"/>
      <c r="H57" s="99"/>
      <c r="I57" s="86"/>
      <c r="J57" s="80"/>
      <c r="K57" s="67"/>
      <c r="L57" s="48"/>
    </row>
    <row r="58" spans="1:12" ht="20.100000000000001" customHeight="1" x14ac:dyDescent="0.3">
      <c r="G58" s="100"/>
      <c r="H58" s="100"/>
      <c r="I58" s="100"/>
      <c r="J58" s="100"/>
      <c r="K58" s="100"/>
    </row>
  </sheetData>
  <mergeCells count="4">
    <mergeCell ref="A3:L4"/>
    <mergeCell ref="B7:D7"/>
    <mergeCell ref="G7:I7"/>
    <mergeCell ref="K7:L7"/>
  </mergeCells>
  <printOptions horizontalCentered="1"/>
  <pageMargins left="0.15748031496062992" right="0.11811023622047245" top="0.43307086614173229" bottom="0" header="0" footer="0.19685039370078741"/>
  <pageSetup paperSize="9" scale="62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Sinteza - An 2</vt:lpstr>
      <vt:lpstr>'Sinteza - An 2'!Print_Area</vt:lpstr>
      <vt:lpstr>'Sinteza - An 2'!Print_Titles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MIHAELA SIMION</cp:lastModifiedBy>
  <cp:lastPrinted>2019-07-24T12:33:39Z</cp:lastPrinted>
  <dcterms:created xsi:type="dcterms:W3CDTF">2019-07-24T12:26:45Z</dcterms:created>
  <dcterms:modified xsi:type="dcterms:W3CDTF">2019-07-24T12:37:07Z</dcterms:modified>
</cp:coreProperties>
</file>