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0" yWindow="65488" windowWidth="8196" windowHeight="7836" activeTab="0"/>
  </bookViews>
  <sheets>
    <sheet name="Mai  2017" sheetId="1" r:id="rId1"/>
  </sheets>
  <externalReferences>
    <externalReference r:id="rId4"/>
  </externalReferences>
  <definedNames>
    <definedName name="_xlfn.BAHTTEXT" hidden="1">#NAME?</definedName>
    <definedName name="COVER">#REF!</definedName>
    <definedName name="_xlnm.Print_Area" localSheetId="0">'Mai  2017'!$B$2:$DN$29</definedName>
    <definedName name="TAB1">#REF!</definedName>
    <definedName name="TAB2A">#REF!</definedName>
    <definedName name="TAB2B">#REF!</definedName>
    <definedName name="TAB2C">#REF!</definedName>
    <definedName name="TAB2D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</definedNames>
  <calcPr fullCalcOnLoad="1"/>
</workbook>
</file>

<file path=xl/sharedStrings.xml><?xml version="1.0" encoding="utf-8"?>
<sst xmlns="http://schemas.openxmlformats.org/spreadsheetml/2006/main" count="147" uniqueCount="46">
  <si>
    <t>Stocuri</t>
  </si>
  <si>
    <t>Bugete Locale</t>
  </si>
  <si>
    <t>peste 90 de zile</t>
  </si>
  <si>
    <t>peste 120 de zile</t>
  </si>
  <si>
    <t>peste 360 de zile</t>
  </si>
  <si>
    <t>Faţă de salariaţi 
(drepturi salariale)</t>
  </si>
  <si>
    <t>Dobânzi restante</t>
  </si>
  <si>
    <t>TOTAL</t>
  </si>
  <si>
    <t>Împrumuturi nerambursate
la scadenţă</t>
  </si>
  <si>
    <t xml:space="preserve">Către furnizori, creditorii 
din operaţii comerciale </t>
  </si>
  <si>
    <t>Faţă de alte categorii 
de persoane</t>
  </si>
  <si>
    <t>-mil lei-</t>
  </si>
  <si>
    <t>Bugetul de Stat şi Autonome</t>
  </si>
  <si>
    <t>Dec 2014</t>
  </si>
  <si>
    <t>Dec
 2014</t>
  </si>
  <si>
    <t xml:space="preserve">Arierate ale Bugetului General Consolidat </t>
  </si>
  <si>
    <t>Mart 
2015</t>
  </si>
  <si>
    <t>Iunie 
2015</t>
  </si>
  <si>
    <t>Sept 2015</t>
  </si>
  <si>
    <t>Dec 2015</t>
  </si>
  <si>
    <t>Sept 
2015</t>
  </si>
  <si>
    <t>Ian 
2016</t>
  </si>
  <si>
    <t>Febr 
2016</t>
  </si>
  <si>
    <t>Mart 
2016</t>
  </si>
  <si>
    <t>Apr 
2016</t>
  </si>
  <si>
    <t>Mai 
2016</t>
  </si>
  <si>
    <t>Iunie 
2016</t>
  </si>
  <si>
    <t>Iulie 
2016</t>
  </si>
  <si>
    <t>Aug 
2016</t>
  </si>
  <si>
    <t>Sept
2016</t>
  </si>
  <si>
    <t>Oct 
2016</t>
  </si>
  <si>
    <t>Nov 
2016</t>
  </si>
  <si>
    <t>Dec 
2016</t>
  </si>
  <si>
    <t>Ian
2017</t>
  </si>
  <si>
    <t>Febr
2017</t>
  </si>
  <si>
    <t>Mart
2017</t>
  </si>
  <si>
    <t>Apr
2017</t>
  </si>
  <si>
    <t>Mai
2017</t>
  </si>
  <si>
    <t>Iunie
2017</t>
  </si>
  <si>
    <t>Iulie
2017</t>
  </si>
  <si>
    <t>Aug
2017</t>
  </si>
  <si>
    <t>Sept
2017</t>
  </si>
  <si>
    <t>Oct
2017</t>
  </si>
  <si>
    <t>Nov
2017</t>
  </si>
  <si>
    <t>Dec
2017</t>
  </si>
  <si>
    <t>Bugetul Asigurărilor Sociale 
(fără spitale)</t>
  </si>
</sst>
</file>

<file path=xl/styles.xml><?xml version="1.0" encoding="utf-8"?>
<styleSheet xmlns="http://schemas.openxmlformats.org/spreadsheetml/2006/main">
  <numFmts count="4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#,##0.000"/>
    <numFmt numFmtId="174" formatCode="0.0"/>
    <numFmt numFmtId="175" formatCode="#,##0.00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0"/>
    <numFmt numFmtId="181" formatCode="#,##0\ "/>
    <numFmt numFmtId="182" formatCode="_-* #,##0\ _L_e_i_-;\-* #,##0\ _L_e_i_-;_-* &quot;-&quot;\ _L_e_i_-;_-@_-"/>
    <numFmt numFmtId="183" formatCode="_-* #,##0.00\ _L_e_i_-;\-* #,##0.00\ _L_e_i_-;_-* &quot;-&quot;??\ _L_e_i_-;_-@_-"/>
    <numFmt numFmtId="184" formatCode="&quot;$&quot;#,##0.00"/>
    <numFmt numFmtId="185" formatCode="#,##0.00_ ;\-#,##0.00\ "/>
    <numFmt numFmtId="186" formatCode="#,##0.000_ ;\-#,##0.000\ "/>
    <numFmt numFmtId="187" formatCode="#,##0.0_);\(#,##0.0\)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#,##0.00000000000"/>
    <numFmt numFmtId="191" formatCode="#,##0.0000"/>
    <numFmt numFmtId="192" formatCode="0.000"/>
    <numFmt numFmtId="193" formatCode="#,##0.000000000000"/>
    <numFmt numFmtId="194" formatCode="#,##0.0000000000"/>
    <numFmt numFmtId="195" formatCode="#,##0.0000000000000"/>
    <numFmt numFmtId="196" formatCode="#,##0.00000000000000"/>
    <numFmt numFmtId="197" formatCode="0.000000"/>
    <numFmt numFmtId="198" formatCode="#,##0.00000"/>
    <numFmt numFmtId="199" formatCode="0.0000"/>
    <numFmt numFmtId="200" formatCode="0.00000"/>
    <numFmt numFmtId="201" formatCode="[$-418]d\ mmmm\ yyyy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Comic Sans MS"/>
      <family val="4"/>
    </font>
    <font>
      <sz val="10"/>
      <color indexed="8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20"/>
      <name val="Arial"/>
      <family val="2"/>
    </font>
    <font>
      <sz val="10"/>
      <color indexed="20"/>
      <name val="Arial"/>
      <family val="2"/>
    </font>
    <font>
      <sz val="10"/>
      <color indexed="14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53"/>
      <name val="Arial"/>
      <family val="2"/>
    </font>
    <font>
      <sz val="10"/>
      <color indexed="62"/>
      <name val="Arial"/>
      <family val="2"/>
    </font>
    <font>
      <sz val="10"/>
      <name val="Comic Sans MS"/>
      <family val="4"/>
    </font>
    <font>
      <sz val="9"/>
      <name val="Arial"/>
      <family val="2"/>
    </font>
    <font>
      <b/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99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00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20" fillId="0" borderId="0" xfId="0" applyFont="1" applyFill="1" applyBorder="1" applyAlignment="1">
      <alignment horizontal="center"/>
    </xf>
    <xf numFmtId="172" fontId="20" fillId="0" borderId="0" xfId="0" applyNumberFormat="1" applyFont="1" applyFill="1" applyBorder="1" applyAlignment="1">
      <alignment horizontal="center"/>
    </xf>
    <xf numFmtId="191" fontId="0" fillId="0" borderId="0" xfId="0" applyNumberFormat="1" applyFont="1" applyFill="1" applyBorder="1" applyAlignment="1">
      <alignment horizontal="right"/>
    </xf>
    <xf numFmtId="172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right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49" fontId="24" fillId="0" borderId="13" xfId="0" applyNumberFormat="1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center" vertical="center" wrapText="1"/>
    </xf>
    <xf numFmtId="172" fontId="20" fillId="0" borderId="0" xfId="0" applyNumberFormat="1" applyFont="1" applyFill="1" applyBorder="1" applyAlignment="1">
      <alignment horizontal="right"/>
    </xf>
    <xf numFmtId="4" fontId="0" fillId="0" borderId="0" xfId="0" applyNumberFormat="1" applyFont="1" applyAlignment="1">
      <alignment/>
    </xf>
    <xf numFmtId="172" fontId="0" fillId="0" borderId="15" xfId="0" applyNumberFormat="1" applyFont="1" applyFill="1" applyBorder="1" applyAlignment="1">
      <alignment/>
    </xf>
    <xf numFmtId="172" fontId="0" fillId="0" borderId="15" xfId="0" applyNumberFormat="1" applyFont="1" applyFill="1" applyBorder="1" applyAlignment="1">
      <alignment/>
    </xf>
    <xf numFmtId="4" fontId="0" fillId="0" borderId="15" xfId="0" applyNumberFormat="1" applyFont="1" applyFill="1" applyBorder="1" applyAlignment="1">
      <alignment/>
    </xf>
    <xf numFmtId="172" fontId="0" fillId="0" borderId="16" xfId="0" applyNumberFormat="1" applyFont="1" applyFill="1" applyBorder="1" applyAlignment="1">
      <alignment/>
    </xf>
    <xf numFmtId="174" fontId="0" fillId="0" borderId="15" xfId="0" applyNumberFormat="1" applyFont="1" applyFill="1" applyBorder="1" applyAlignment="1">
      <alignment/>
    </xf>
    <xf numFmtId="174" fontId="0" fillId="0" borderId="16" xfId="0" applyNumberFormat="1" applyFont="1" applyFill="1" applyBorder="1" applyAlignment="1">
      <alignment/>
    </xf>
    <xf numFmtId="2" fontId="0" fillId="0" borderId="16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172" fontId="0" fillId="0" borderId="16" xfId="0" applyNumberFormat="1" applyFont="1" applyFill="1" applyBorder="1" applyAlignment="1">
      <alignment horizontal="right"/>
    </xf>
    <xf numFmtId="172" fontId="0" fillId="0" borderId="15" xfId="0" applyNumberFormat="1" applyFont="1" applyFill="1" applyBorder="1" applyAlignment="1">
      <alignment horizontal="right"/>
    </xf>
    <xf numFmtId="4" fontId="0" fillId="0" borderId="15" xfId="0" applyNumberFormat="1" applyFont="1" applyFill="1" applyBorder="1" applyAlignment="1">
      <alignment/>
    </xf>
    <xf numFmtId="4" fontId="0" fillId="0" borderId="16" xfId="0" applyNumberFormat="1" applyFont="1" applyFill="1" applyBorder="1" applyAlignment="1">
      <alignment/>
    </xf>
    <xf numFmtId="4" fontId="0" fillId="0" borderId="16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72" fontId="0" fillId="0" borderId="17" xfId="0" applyNumberFormat="1" applyFont="1" applyFill="1" applyBorder="1" applyAlignment="1">
      <alignment/>
    </xf>
    <xf numFmtId="172" fontId="0" fillId="0" borderId="15" xfId="0" applyNumberFormat="1" applyFont="1" applyFill="1" applyBorder="1" applyAlignment="1">
      <alignment wrapText="1"/>
    </xf>
    <xf numFmtId="172" fontId="0" fillId="0" borderId="16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 wrapText="1"/>
    </xf>
    <xf numFmtId="172" fontId="0" fillId="0" borderId="18" xfId="0" applyNumberFormat="1" applyFont="1" applyFill="1" applyBorder="1" applyAlignment="1">
      <alignment/>
    </xf>
    <xf numFmtId="172" fontId="0" fillId="0" borderId="18" xfId="0" applyNumberFormat="1" applyFont="1" applyFill="1" applyBorder="1" applyAlignment="1">
      <alignment/>
    </xf>
    <xf numFmtId="172" fontId="0" fillId="0" borderId="19" xfId="0" applyNumberFormat="1" applyFont="1" applyFill="1" applyBorder="1" applyAlignment="1">
      <alignment/>
    </xf>
    <xf numFmtId="172" fontId="0" fillId="0" borderId="18" xfId="0" applyNumberFormat="1" applyFont="1" applyFill="1" applyBorder="1" applyAlignment="1">
      <alignment horizontal="right"/>
    </xf>
    <xf numFmtId="172" fontId="0" fillId="0" borderId="17" xfId="0" applyNumberFormat="1" applyFont="1" applyFill="1" applyBorder="1" applyAlignment="1">
      <alignment horizontal="right"/>
    </xf>
    <xf numFmtId="172" fontId="20" fillId="0" borderId="20" xfId="0" applyNumberFormat="1" applyFont="1" applyFill="1" applyBorder="1" applyAlignment="1">
      <alignment horizontal="center"/>
    </xf>
    <xf numFmtId="172" fontId="20" fillId="0" borderId="21" xfId="0" applyNumberFormat="1" applyFont="1" applyFill="1" applyBorder="1" applyAlignment="1">
      <alignment wrapText="1"/>
    </xf>
    <xf numFmtId="172" fontId="20" fillId="0" borderId="22" xfId="0" applyNumberFormat="1" applyFont="1" applyFill="1" applyBorder="1" applyAlignment="1">
      <alignment wrapText="1"/>
    </xf>
    <xf numFmtId="4" fontId="20" fillId="0" borderId="21" xfId="0" applyNumberFormat="1" applyFont="1" applyFill="1" applyBorder="1" applyAlignment="1">
      <alignment wrapText="1"/>
    </xf>
    <xf numFmtId="172" fontId="20" fillId="0" borderId="15" xfId="0" applyNumberFormat="1" applyFont="1" applyFill="1" applyBorder="1" applyAlignment="1">
      <alignment horizontal="right" wrapText="1"/>
    </xf>
    <xf numFmtId="172" fontId="20" fillId="0" borderId="23" xfId="0" applyNumberFormat="1" applyFont="1" applyFill="1" applyBorder="1" applyAlignment="1">
      <alignment horizontal="right" wrapText="1"/>
    </xf>
    <xf numFmtId="172" fontId="20" fillId="0" borderId="16" xfId="0" applyNumberFormat="1" applyFont="1" applyFill="1" applyBorder="1" applyAlignment="1">
      <alignment horizontal="right" wrapText="1"/>
    </xf>
    <xf numFmtId="172" fontId="20" fillId="0" borderId="0" xfId="0" applyNumberFormat="1" applyFont="1" applyFill="1" applyBorder="1" applyAlignment="1">
      <alignment horizontal="right" wrapText="1"/>
    </xf>
    <xf numFmtId="172" fontId="20" fillId="0" borderId="18" xfId="0" applyNumberFormat="1" applyFont="1" applyFill="1" applyBorder="1" applyAlignment="1">
      <alignment horizontal="right" wrapText="1"/>
    </xf>
    <xf numFmtId="172" fontId="20" fillId="0" borderId="17" xfId="0" applyNumberFormat="1" applyFont="1" applyFill="1" applyBorder="1" applyAlignment="1">
      <alignment horizontal="right" wrapText="1"/>
    </xf>
    <xf numFmtId="4" fontId="20" fillId="0" borderId="18" xfId="0" applyNumberFormat="1" applyFont="1" applyFill="1" applyBorder="1" applyAlignment="1">
      <alignment horizontal="right" wrapText="1"/>
    </xf>
    <xf numFmtId="0" fontId="25" fillId="0" borderId="0" xfId="0" applyFont="1" applyFill="1" applyBorder="1" applyAlignment="1">
      <alignment horizontal="left" wrapText="1"/>
    </xf>
    <xf numFmtId="0" fontId="0" fillId="0" borderId="0" xfId="0" applyFont="1" applyFill="1" applyAlignment="1">
      <alignment horizontal="left" wrapText="1"/>
    </xf>
    <xf numFmtId="172" fontId="0" fillId="0" borderId="0" xfId="0" applyNumberFormat="1" applyFont="1" applyFill="1" applyBorder="1" applyAlignment="1">
      <alignment horizontal="left"/>
    </xf>
    <xf numFmtId="0" fontId="20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horizontal="right" wrapText="1"/>
    </xf>
    <xf numFmtId="174" fontId="20" fillId="0" borderId="0" xfId="0" applyNumberFormat="1" applyFont="1" applyFill="1" applyBorder="1" applyAlignment="1">
      <alignment wrapText="1"/>
    </xf>
    <xf numFmtId="49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right" wrapText="1"/>
    </xf>
    <xf numFmtId="174" fontId="0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right" vertical="center" wrapText="1"/>
    </xf>
    <xf numFmtId="0" fontId="26" fillId="0" borderId="0" xfId="0" applyFont="1" applyFill="1" applyBorder="1" applyAlignment="1">
      <alignment vertical="center" wrapText="1"/>
    </xf>
    <xf numFmtId="49" fontId="20" fillId="0" borderId="0" xfId="0" applyNumberFormat="1" applyFont="1" applyFill="1" applyBorder="1" applyAlignment="1">
      <alignment horizontal="center" wrapText="1"/>
    </xf>
    <xf numFmtId="49" fontId="20" fillId="0" borderId="0" xfId="0" applyNumberFormat="1" applyFont="1" applyFill="1" applyBorder="1" applyAlignment="1">
      <alignment horizontal="right" wrapText="1"/>
    </xf>
    <xf numFmtId="0" fontId="2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center" wrapText="1"/>
    </xf>
    <xf numFmtId="172" fontId="25" fillId="0" borderId="0" xfId="0" applyNumberFormat="1" applyFont="1" applyFill="1" applyBorder="1" applyAlignment="1">
      <alignment horizontal="center"/>
    </xf>
    <xf numFmtId="172" fontId="0" fillId="0" borderId="0" xfId="0" applyNumberFormat="1" applyFont="1" applyFill="1" applyBorder="1" applyAlignment="1">
      <alignment horizontal="center" wrapText="1"/>
    </xf>
    <xf numFmtId="4" fontId="20" fillId="0" borderId="0" xfId="0" applyNumberFormat="1" applyFont="1" applyFill="1" applyBorder="1" applyAlignment="1">
      <alignment horizontal="right" wrapText="1"/>
    </xf>
    <xf numFmtId="172" fontId="26" fillId="0" borderId="0" xfId="0" applyNumberFormat="1" applyFont="1" applyFill="1" applyBorder="1" applyAlignment="1">
      <alignment horizontal="center" wrapText="1"/>
    </xf>
    <xf numFmtId="172" fontId="20" fillId="0" borderId="0" xfId="0" applyNumberFormat="1" applyFont="1" applyFill="1" applyBorder="1" applyAlignment="1">
      <alignment horizontal="center" wrapText="1"/>
    </xf>
    <xf numFmtId="4" fontId="0" fillId="0" borderId="0" xfId="0" applyNumberFormat="1" applyFont="1" applyFill="1" applyBorder="1" applyAlignment="1">
      <alignment horizontal="right" wrapText="1"/>
    </xf>
    <xf numFmtId="49" fontId="0" fillId="0" borderId="0" xfId="0" applyNumberFormat="1" applyFont="1" applyFill="1" applyBorder="1" applyAlignment="1">
      <alignment horizontal="left"/>
    </xf>
    <xf numFmtId="172" fontId="20" fillId="0" borderId="0" xfId="0" applyNumberFormat="1" applyFont="1" applyFill="1" applyBorder="1" applyAlignment="1">
      <alignment/>
    </xf>
    <xf numFmtId="173" fontId="26" fillId="0" borderId="0" xfId="0" applyNumberFormat="1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 wrapText="1"/>
    </xf>
    <xf numFmtId="0" fontId="26" fillId="0" borderId="0" xfId="0" applyFont="1" applyFill="1" applyBorder="1" applyAlignment="1">
      <alignment horizontal="right" wrapText="1"/>
    </xf>
    <xf numFmtId="172" fontId="20" fillId="0" borderId="0" xfId="0" applyNumberFormat="1" applyFont="1" applyFill="1" applyBorder="1" applyAlignment="1">
      <alignment vertical="center" wrapText="1"/>
    </xf>
    <xf numFmtId="172" fontId="20" fillId="0" borderId="0" xfId="0" applyNumberFormat="1" applyFont="1" applyFill="1" applyBorder="1" applyAlignment="1">
      <alignment horizontal="right" vertical="center" wrapText="1"/>
    </xf>
    <xf numFmtId="172" fontId="20" fillId="0" borderId="0" xfId="0" applyNumberFormat="1" applyFont="1" applyFill="1" applyBorder="1" applyAlignment="1">
      <alignment horizontal="center" vertical="center" wrapText="1"/>
    </xf>
    <xf numFmtId="172" fontId="20" fillId="0" borderId="0" xfId="0" applyNumberFormat="1" applyFont="1" applyFill="1" applyBorder="1" applyAlignment="1">
      <alignment vertical="center"/>
    </xf>
    <xf numFmtId="172" fontId="20" fillId="0" borderId="0" xfId="0" applyNumberFormat="1" applyFont="1" applyFill="1" applyBorder="1" applyAlignment="1">
      <alignment horizontal="right" vertical="center"/>
    </xf>
    <xf numFmtId="3" fontId="20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 horizontal="right" wrapText="1"/>
    </xf>
    <xf numFmtId="3" fontId="27" fillId="0" borderId="0" xfId="0" applyNumberFormat="1" applyFont="1" applyFill="1" applyBorder="1" applyAlignment="1">
      <alignment/>
    </xf>
    <xf numFmtId="172" fontId="27" fillId="0" borderId="0" xfId="0" applyNumberFormat="1" applyFont="1" applyFill="1" applyBorder="1" applyAlignment="1">
      <alignment/>
    </xf>
    <xf numFmtId="172" fontId="26" fillId="0" borderId="0" xfId="0" applyNumberFormat="1" applyFont="1" applyFill="1" applyBorder="1" applyAlignment="1">
      <alignment/>
    </xf>
    <xf numFmtId="172" fontId="25" fillId="0" borderId="0" xfId="0" applyNumberFormat="1" applyFont="1" applyFill="1" applyBorder="1" applyAlignment="1">
      <alignment horizontal="right"/>
    </xf>
    <xf numFmtId="3" fontId="26" fillId="0" borderId="0" xfId="0" applyNumberFormat="1" applyFont="1" applyFill="1" applyBorder="1" applyAlignment="1">
      <alignment/>
    </xf>
    <xf numFmtId="0" fontId="0" fillId="0" borderId="0" xfId="61" applyFont="1" applyFill="1" applyBorder="1">
      <alignment/>
      <protection/>
    </xf>
    <xf numFmtId="0" fontId="27" fillId="0" borderId="0" xfId="0" applyFont="1" applyFill="1" applyBorder="1" applyAlignment="1">
      <alignment/>
    </xf>
    <xf numFmtId="175" fontId="0" fillId="0" borderId="0" xfId="0" applyNumberFormat="1" applyFont="1" applyFill="1" applyBorder="1" applyAlignment="1">
      <alignment/>
    </xf>
    <xf numFmtId="172" fontId="28" fillId="0" borderId="0" xfId="0" applyNumberFormat="1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172" fontId="30" fillId="0" borderId="0" xfId="0" applyNumberFormat="1" applyFont="1" applyFill="1" applyBorder="1" applyAlignment="1">
      <alignment/>
    </xf>
    <xf numFmtId="0" fontId="31" fillId="0" borderId="0" xfId="0" applyFont="1" applyFill="1" applyBorder="1" applyAlignment="1">
      <alignment/>
    </xf>
    <xf numFmtId="172" fontId="31" fillId="0" borderId="0" xfId="0" applyNumberFormat="1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172" fontId="33" fillId="0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 vertical="center" wrapText="1"/>
    </xf>
    <xf numFmtId="172" fontId="21" fillId="0" borderId="15" xfId="0" applyNumberFormat="1" applyFont="1" applyFill="1" applyBorder="1" applyAlignment="1">
      <alignment/>
    </xf>
    <xf numFmtId="0" fontId="34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49" fontId="0" fillId="0" borderId="0" xfId="0" applyNumberFormat="1" applyFont="1" applyFill="1" applyBorder="1" applyAlignment="1">
      <alignment horizontal="center" wrapText="1"/>
    </xf>
    <xf numFmtId="172" fontId="0" fillId="0" borderId="0" xfId="0" applyNumberFormat="1" applyFont="1" applyFill="1" applyBorder="1" applyAlignment="1">
      <alignment horizontal="center" vertical="center" wrapText="1"/>
    </xf>
    <xf numFmtId="172" fontId="0" fillId="0" borderId="0" xfId="0" applyNumberFormat="1" applyFont="1" applyFill="1" applyBorder="1" applyAlignment="1">
      <alignment vertical="center"/>
    </xf>
    <xf numFmtId="172" fontId="0" fillId="0" borderId="0" xfId="0" applyNumberFormat="1" applyFont="1" applyFill="1" applyBorder="1" applyAlignment="1">
      <alignment horizontal="right" vertical="center"/>
    </xf>
    <xf numFmtId="172" fontId="32" fillId="0" borderId="0" xfId="0" applyNumberFormat="1" applyFont="1" applyFill="1" applyBorder="1" applyAlignment="1">
      <alignment/>
    </xf>
    <xf numFmtId="172" fontId="20" fillId="0" borderId="24" xfId="0" applyNumberFormat="1" applyFont="1" applyFill="1" applyBorder="1" applyAlignment="1">
      <alignment horizontal="right" wrapText="1"/>
    </xf>
    <xf numFmtId="172" fontId="20" fillId="0" borderId="25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 vertical="center"/>
    </xf>
    <xf numFmtId="0" fontId="20" fillId="0" borderId="26" xfId="0" applyFont="1" applyFill="1" applyBorder="1" applyAlignment="1">
      <alignment vertical="center" wrapText="1"/>
    </xf>
    <xf numFmtId="4" fontId="20" fillId="0" borderId="27" xfId="0" applyNumberFormat="1" applyFont="1" applyFill="1" applyBorder="1" applyAlignment="1">
      <alignment wrapText="1"/>
    </xf>
    <xf numFmtId="49" fontId="0" fillId="0" borderId="19" xfId="0" applyNumberFormat="1" applyFont="1" applyFill="1" applyBorder="1" applyAlignment="1">
      <alignment/>
    </xf>
    <xf numFmtId="172" fontId="0" fillId="0" borderId="24" xfId="0" applyNumberFormat="1" applyFont="1" applyFill="1" applyBorder="1" applyAlignment="1">
      <alignment/>
    </xf>
    <xf numFmtId="172" fontId="20" fillId="0" borderId="28" xfId="0" applyNumberFormat="1" applyFont="1" applyFill="1" applyBorder="1" applyAlignment="1">
      <alignment horizontal="right" wrapText="1"/>
    </xf>
    <xf numFmtId="4" fontId="0" fillId="0" borderId="24" xfId="0" applyNumberFormat="1" applyFont="1" applyFill="1" applyBorder="1" applyAlignment="1">
      <alignment/>
    </xf>
    <xf numFmtId="172" fontId="0" fillId="0" borderId="25" xfId="0" applyNumberFormat="1" applyFont="1" applyFill="1" applyBorder="1" applyAlignment="1">
      <alignment/>
    </xf>
    <xf numFmtId="172" fontId="20" fillId="0" borderId="16" xfId="0" applyNumberFormat="1" applyFont="1" applyFill="1" applyBorder="1" applyAlignment="1">
      <alignment horizontal="right" vertical="center"/>
    </xf>
    <xf numFmtId="172" fontId="20" fillId="0" borderId="15" xfId="0" applyNumberFormat="1" applyFont="1" applyFill="1" applyBorder="1" applyAlignment="1">
      <alignment horizontal="right" vertical="center"/>
    </xf>
    <xf numFmtId="172" fontId="20" fillId="0" borderId="29" xfId="0" applyNumberFormat="1" applyFont="1" applyFill="1" applyBorder="1" applyAlignment="1">
      <alignment horizontal="right" vertical="center"/>
    </xf>
    <xf numFmtId="172" fontId="20" fillId="0" borderId="24" xfId="0" applyNumberFormat="1" applyFont="1" applyFill="1" applyBorder="1" applyAlignment="1">
      <alignment horizontal="right" vertical="center"/>
    </xf>
    <xf numFmtId="174" fontId="20" fillId="0" borderId="16" xfId="0" applyNumberFormat="1" applyFont="1" applyFill="1" applyBorder="1" applyAlignment="1">
      <alignment horizontal="right" vertical="center"/>
    </xf>
    <xf numFmtId="174" fontId="20" fillId="0" borderId="15" xfId="0" applyNumberFormat="1" applyFont="1" applyFill="1" applyBorder="1" applyAlignment="1">
      <alignment horizontal="right" vertical="center"/>
    </xf>
    <xf numFmtId="4" fontId="20" fillId="0" borderId="15" xfId="0" applyNumberFormat="1" applyFont="1" applyFill="1" applyBorder="1" applyAlignment="1">
      <alignment horizontal="right" vertical="center"/>
    </xf>
    <xf numFmtId="0" fontId="20" fillId="0" borderId="30" xfId="0" applyFont="1" applyFill="1" applyBorder="1" applyAlignment="1">
      <alignment vertical="center" wrapText="1"/>
    </xf>
    <xf numFmtId="172" fontId="20" fillId="0" borderId="31" xfId="0" applyNumberFormat="1" applyFont="1" applyFill="1" applyBorder="1" applyAlignment="1">
      <alignment horizontal="right" vertical="center"/>
    </xf>
    <xf numFmtId="172" fontId="20" fillId="0" borderId="32" xfId="0" applyNumberFormat="1" applyFont="1" applyFill="1" applyBorder="1" applyAlignment="1">
      <alignment horizontal="right" vertical="center"/>
    </xf>
    <xf numFmtId="174" fontId="20" fillId="0" borderId="31" xfId="0" applyNumberFormat="1" applyFont="1" applyFill="1" applyBorder="1" applyAlignment="1">
      <alignment horizontal="right" vertical="center"/>
    </xf>
    <xf numFmtId="174" fontId="0" fillId="0" borderId="24" xfId="0" applyNumberFormat="1" applyFont="1" applyFill="1" applyBorder="1" applyAlignment="1">
      <alignment/>
    </xf>
    <xf numFmtId="4" fontId="20" fillId="0" borderId="24" xfId="0" applyNumberFormat="1" applyFont="1" applyFill="1" applyBorder="1" applyAlignment="1">
      <alignment horizontal="right" vertical="center"/>
    </xf>
    <xf numFmtId="172" fontId="0" fillId="0" borderId="24" xfId="0" applyNumberFormat="1" applyFont="1" applyFill="1" applyBorder="1" applyAlignment="1">
      <alignment/>
    </xf>
    <xf numFmtId="172" fontId="0" fillId="0" borderId="24" xfId="0" applyNumberFormat="1" applyFont="1" applyFill="1" applyBorder="1" applyAlignment="1">
      <alignment wrapText="1"/>
    </xf>
    <xf numFmtId="0" fontId="0" fillId="0" borderId="26" xfId="0" applyFont="1" applyFill="1" applyBorder="1" applyAlignment="1">
      <alignment horizontal="left" indent="2"/>
    </xf>
    <xf numFmtId="0" fontId="0" fillId="0" borderId="33" xfId="0" applyFont="1" applyFill="1" applyBorder="1" applyAlignment="1">
      <alignment horizontal="left" indent="2"/>
    </xf>
    <xf numFmtId="172" fontId="20" fillId="0" borderId="19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left" wrapText="1"/>
    </xf>
    <xf numFmtId="172" fontId="20" fillId="0" borderId="34" xfId="0" applyNumberFormat="1" applyFont="1" applyFill="1" applyBorder="1" applyAlignment="1">
      <alignment horizontal="right" vertical="center"/>
    </xf>
    <xf numFmtId="172" fontId="20" fillId="0" borderId="35" xfId="0" applyNumberFormat="1" applyFont="1" applyFill="1" applyBorder="1" applyAlignment="1">
      <alignment horizontal="right" vertical="center"/>
    </xf>
    <xf numFmtId="4" fontId="20" fillId="0" borderId="35" xfId="0" applyNumberFormat="1" applyFont="1" applyFill="1" applyBorder="1" applyAlignment="1">
      <alignment horizontal="right" vertical="center"/>
    </xf>
    <xf numFmtId="174" fontId="0" fillId="0" borderId="34" xfId="0" applyNumberFormat="1" applyFont="1" applyFill="1" applyBorder="1" applyAlignment="1">
      <alignment/>
    </xf>
    <xf numFmtId="4" fontId="0" fillId="0" borderId="34" xfId="0" applyNumberFormat="1" applyFont="1" applyFill="1" applyBorder="1" applyAlignment="1">
      <alignment/>
    </xf>
    <xf numFmtId="172" fontId="0" fillId="0" borderId="34" xfId="0" applyNumberFormat="1" applyFont="1" applyFill="1" applyBorder="1" applyAlignment="1">
      <alignment/>
    </xf>
    <xf numFmtId="172" fontId="20" fillId="0" borderId="36" xfId="0" applyNumberFormat="1" applyFont="1" applyFill="1" applyBorder="1" applyAlignment="1">
      <alignment wrapText="1"/>
    </xf>
    <xf numFmtId="172" fontId="20" fillId="0" borderId="37" xfId="0" applyNumberFormat="1" applyFont="1" applyFill="1" applyBorder="1" applyAlignment="1">
      <alignment horizontal="right" wrapText="1"/>
    </xf>
    <xf numFmtId="172" fontId="20" fillId="0" borderId="34" xfId="0" applyNumberFormat="1" applyFont="1" applyFill="1" applyBorder="1" applyAlignment="1">
      <alignment horizontal="right" wrapText="1"/>
    </xf>
    <xf numFmtId="172" fontId="20" fillId="0" borderId="38" xfId="0" applyNumberFormat="1" applyFont="1" applyFill="1" applyBorder="1" applyAlignment="1">
      <alignment horizontal="right" wrapText="1"/>
    </xf>
    <xf numFmtId="4" fontId="20" fillId="0" borderId="36" xfId="0" applyNumberFormat="1" applyFont="1" applyFill="1" applyBorder="1" applyAlignment="1">
      <alignment wrapText="1"/>
    </xf>
    <xf numFmtId="4" fontId="20" fillId="0" borderId="38" xfId="0" applyNumberFormat="1" applyFont="1" applyFill="1" applyBorder="1" applyAlignment="1">
      <alignment horizontal="right" wrapText="1"/>
    </xf>
    <xf numFmtId="174" fontId="20" fillId="0" borderId="35" xfId="0" applyNumberFormat="1" applyFont="1" applyFill="1" applyBorder="1" applyAlignment="1">
      <alignment horizontal="right" vertical="center"/>
    </xf>
    <xf numFmtId="172" fontId="20" fillId="0" borderId="39" xfId="0" applyNumberFormat="1" applyFont="1" applyFill="1" applyBorder="1" applyAlignment="1">
      <alignment wrapText="1"/>
    </xf>
    <xf numFmtId="0" fontId="35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left"/>
    </xf>
    <xf numFmtId="172" fontId="0" fillId="0" borderId="34" xfId="0" applyNumberFormat="1" applyFont="1" applyFill="1" applyBorder="1" applyAlignment="1">
      <alignment/>
    </xf>
    <xf numFmtId="4" fontId="0" fillId="0" borderId="29" xfId="0" applyNumberFormat="1" applyFont="1" applyFill="1" applyBorder="1" applyAlignment="1">
      <alignment/>
    </xf>
    <xf numFmtId="4" fontId="0" fillId="0" borderId="34" xfId="0" applyNumberFormat="1" applyFont="1" applyFill="1" applyBorder="1" applyAlignment="1">
      <alignment/>
    </xf>
    <xf numFmtId="172" fontId="0" fillId="0" borderId="38" xfId="0" applyNumberFormat="1" applyFont="1" applyFill="1" applyBorder="1" applyAlignment="1">
      <alignment/>
    </xf>
    <xf numFmtId="172" fontId="0" fillId="0" borderId="34" xfId="0" applyNumberFormat="1" applyFont="1" applyFill="1" applyBorder="1" applyAlignment="1">
      <alignment wrapText="1"/>
    </xf>
    <xf numFmtId="172" fontId="20" fillId="0" borderId="40" xfId="0" applyNumberFormat="1" applyFont="1" applyFill="1" applyBorder="1" applyAlignment="1">
      <alignment horizontal="right" vertical="center"/>
    </xf>
    <xf numFmtId="172" fontId="20" fillId="0" borderId="27" xfId="0" applyNumberFormat="1" applyFont="1" applyFill="1" applyBorder="1" applyAlignment="1">
      <alignment wrapText="1"/>
    </xf>
    <xf numFmtId="172" fontId="20" fillId="0" borderId="41" xfId="0" applyNumberFormat="1" applyFont="1" applyFill="1" applyBorder="1" applyAlignment="1">
      <alignment horizontal="right" wrapText="1"/>
    </xf>
    <xf numFmtId="172" fontId="0" fillId="0" borderId="29" xfId="0" applyNumberFormat="1" applyFont="1" applyFill="1" applyBorder="1" applyAlignment="1">
      <alignment wrapText="1"/>
    </xf>
    <xf numFmtId="49" fontId="0" fillId="0" borderId="0" xfId="0" applyNumberFormat="1" applyFont="1" applyFill="1" applyBorder="1" applyAlignment="1">
      <alignment horizontal="center"/>
    </xf>
    <xf numFmtId="172" fontId="0" fillId="0" borderId="24" xfId="0" applyNumberFormat="1" applyFont="1" applyFill="1" applyBorder="1" applyAlignment="1">
      <alignment horizontal="right"/>
    </xf>
    <xf numFmtId="0" fontId="20" fillId="24" borderId="13" xfId="0" applyFont="1" applyFill="1" applyBorder="1" applyAlignment="1">
      <alignment vertical="center" wrapText="1"/>
    </xf>
    <xf numFmtId="172" fontId="0" fillId="0" borderId="42" xfId="0" applyNumberFormat="1" applyFont="1" applyFill="1" applyBorder="1" applyAlignment="1">
      <alignment/>
    </xf>
    <xf numFmtId="4" fontId="0" fillId="0" borderId="42" xfId="0" applyNumberFormat="1" applyFont="1" applyFill="1" applyBorder="1" applyAlignment="1">
      <alignment/>
    </xf>
    <xf numFmtId="174" fontId="0" fillId="0" borderId="29" xfId="0" applyNumberFormat="1" applyFont="1" applyFill="1" applyBorder="1" applyAlignment="1">
      <alignment/>
    </xf>
    <xf numFmtId="172" fontId="0" fillId="0" borderId="29" xfId="0" applyNumberFormat="1" applyFont="1" applyFill="1" applyBorder="1" applyAlignment="1">
      <alignment/>
    </xf>
    <xf numFmtId="172" fontId="0" fillId="0" borderId="43" xfId="0" applyNumberFormat="1" applyFont="1" applyFill="1" applyBorder="1" applyAlignment="1">
      <alignment/>
    </xf>
    <xf numFmtId="174" fontId="20" fillId="0" borderId="40" xfId="0" applyNumberFormat="1" applyFont="1" applyFill="1" applyBorder="1" applyAlignment="1">
      <alignment horizontal="right" vertical="center"/>
    </xf>
    <xf numFmtId="174" fontId="20" fillId="0" borderId="24" xfId="0" applyNumberFormat="1" applyFont="1" applyFill="1" applyBorder="1" applyAlignment="1">
      <alignment horizontal="right" vertical="center"/>
    </xf>
    <xf numFmtId="172" fontId="0" fillId="0" borderId="25" xfId="0" applyNumberFormat="1" applyFont="1" applyFill="1" applyBorder="1" applyAlignment="1">
      <alignment horizontal="right"/>
    </xf>
    <xf numFmtId="174" fontId="20" fillId="0" borderId="32" xfId="0" applyNumberFormat="1" applyFont="1" applyFill="1" applyBorder="1" applyAlignment="1">
      <alignment horizontal="right" vertical="center"/>
    </xf>
    <xf numFmtId="172" fontId="20" fillId="0" borderId="29" xfId="0" applyNumberFormat="1" applyFont="1" applyFill="1" applyBorder="1" applyAlignment="1">
      <alignment horizontal="right" wrapText="1"/>
    </xf>
    <xf numFmtId="172" fontId="20" fillId="0" borderId="43" xfId="0" applyNumberFormat="1" applyFont="1" applyFill="1" applyBorder="1" applyAlignment="1">
      <alignment horizontal="right" wrapText="1"/>
    </xf>
    <xf numFmtId="0" fontId="20" fillId="24" borderId="44" xfId="0" applyFont="1" applyFill="1" applyBorder="1" applyAlignment="1">
      <alignment horizontal="center" vertical="center"/>
    </xf>
    <xf numFmtId="0" fontId="20" fillId="24" borderId="13" xfId="0" applyFont="1" applyFill="1" applyBorder="1" applyAlignment="1">
      <alignment horizontal="center" vertical="center"/>
    </xf>
    <xf numFmtId="0" fontId="20" fillId="24" borderId="45" xfId="0" applyFont="1" applyFill="1" applyBorder="1" applyAlignment="1">
      <alignment horizontal="center" vertical="center"/>
    </xf>
    <xf numFmtId="49" fontId="0" fillId="0" borderId="19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 vertical="center" wrapText="1"/>
    </xf>
    <xf numFmtId="0" fontId="35" fillId="0" borderId="46" xfId="0" applyFont="1" applyFill="1" applyBorder="1" applyAlignment="1">
      <alignment horizontal="center" vertical="top" wrapText="1"/>
    </xf>
    <xf numFmtId="49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left" wrapText="1"/>
    </xf>
    <xf numFmtId="0" fontId="25" fillId="0" borderId="0" xfId="0" applyFont="1" applyFill="1" applyBorder="1" applyAlignment="1">
      <alignment horizontal="left" wrapText="1"/>
    </xf>
    <xf numFmtId="0" fontId="36" fillId="0" borderId="30" xfId="0" applyFont="1" applyFill="1" applyBorder="1" applyAlignment="1">
      <alignment horizontal="center" vertical="center"/>
    </xf>
    <xf numFmtId="0" fontId="36" fillId="0" borderId="33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/>
    </xf>
    <xf numFmtId="0" fontId="20" fillId="4" borderId="13" xfId="0" applyFont="1" applyFill="1" applyBorder="1" applyAlignment="1">
      <alignment horizontal="center" vertical="center" wrapText="1"/>
    </xf>
    <xf numFmtId="0" fontId="20" fillId="4" borderId="45" xfId="0" applyFont="1" applyFill="1" applyBorder="1" applyAlignment="1">
      <alignment horizontal="center" vertical="center" wrapText="1"/>
    </xf>
    <xf numFmtId="0" fontId="20" fillId="24" borderId="13" xfId="0" applyFont="1" applyFill="1" applyBorder="1" applyAlignment="1">
      <alignment horizontal="center" vertical="center" wrapText="1"/>
    </xf>
    <xf numFmtId="0" fontId="20" fillId="24" borderId="45" xfId="0" applyFont="1" applyFill="1" applyBorder="1" applyAlignment="1">
      <alignment horizontal="center" vertical="center" wrapText="1"/>
    </xf>
    <xf numFmtId="0" fontId="20" fillId="4" borderId="44" xfId="0" applyFont="1" applyFill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rmal_plrestit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DOCUME~1\User\LOCALS~1\Temp\Situatii%20financiare%20trim.%20III%20UM%2006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TA"/>
      <sheetName val="01"/>
      <sheetName val="02"/>
      <sheetName val="03"/>
      <sheetName val="04"/>
      <sheetName val="A 5"/>
      <sheetName val="A 6"/>
      <sheetName val="A 7 61.01.04"/>
      <sheetName val="A 7 68.01.06"/>
      <sheetName val="A 7 68.01.08"/>
      <sheetName val="A 7 61.08.04"/>
      <sheetName val="A 14 a"/>
      <sheetName val="A 30 - 41"/>
      <sheetName val="A 30 - 40"/>
      <sheetName val="A 40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DX440"/>
  <sheetViews>
    <sheetView tabSelected="1" view="pageBreakPreview" zoomScale="90" zoomScaleNormal="80" zoomScaleSheetLayoutView="90" zoomScalePageLayoutView="0" workbookViewId="0" topLeftCell="A1">
      <pane xSplit="2" ySplit="6" topLeftCell="AZ19" activePane="bottomRight" state="frozen"/>
      <selection pane="topLeft" activeCell="A1" sqref="A1"/>
      <selection pane="topRight" activeCell="J1" sqref="J1"/>
      <selection pane="bottomLeft" activeCell="A7" sqref="A7"/>
      <selection pane="bottomRight" activeCell="DP22" sqref="DP22"/>
    </sheetView>
  </sheetViews>
  <sheetFormatPr defaultColWidth="25.140625" defaultRowHeight="12.75" outlineLevelCol="1"/>
  <cols>
    <col min="1" max="1" width="3.8515625" style="1" customWidth="1"/>
    <col min="2" max="2" width="21.00390625" style="1" customWidth="1"/>
    <col min="3" max="3" width="5.00390625" style="5" hidden="1" customWidth="1" outlineLevel="1"/>
    <col min="4" max="6" width="5.00390625" style="5" hidden="1" customWidth="1" outlineLevel="1" collapsed="1"/>
    <col min="7" max="7" width="5.57421875" style="5" bestFit="1" customWidth="1" collapsed="1"/>
    <col min="8" max="9" width="5.57421875" style="5" hidden="1" customWidth="1" outlineLevel="1"/>
    <col min="10" max="10" width="5.57421875" style="5" hidden="1" customWidth="1" outlineLevel="1" collapsed="1"/>
    <col min="11" max="12" width="5.57421875" style="5" hidden="1" customWidth="1" outlineLevel="1"/>
    <col min="13" max="13" width="5.57421875" style="5" hidden="1" customWidth="1" outlineLevel="1" collapsed="1"/>
    <col min="14" max="14" width="6.140625" style="5" hidden="1" customWidth="1" outlineLevel="1"/>
    <col min="15" max="15" width="5.57421875" style="5" hidden="1" customWidth="1" outlineLevel="1"/>
    <col min="16" max="16" width="5.57421875" style="5" hidden="1" customWidth="1" outlineLevel="1" collapsed="1"/>
    <col min="17" max="18" width="5.57421875" style="5" hidden="1" customWidth="1" outlineLevel="1"/>
    <col min="19" max="19" width="5.57421875" style="5" bestFit="1" customWidth="1" collapsed="1"/>
    <col min="20" max="21" width="5.57421875" style="5" hidden="1" customWidth="1" outlineLevel="1"/>
    <col min="22" max="22" width="5.57421875" style="5" customWidth="1" collapsed="1"/>
    <col min="23" max="24" width="5.57421875" style="5" customWidth="1"/>
    <col min="25" max="30" width="5.57421875" style="5" hidden="1" customWidth="1" outlineLevel="1"/>
    <col min="31" max="31" width="5.57421875" style="5" customWidth="1" collapsed="1"/>
    <col min="32" max="35" width="5.57421875" style="1" hidden="1" customWidth="1" outlineLevel="1" collapsed="1"/>
    <col min="36" max="36" width="5.57421875" style="1" bestFit="1" customWidth="1" collapsed="1"/>
    <col min="37" max="38" width="5.57421875" style="1" hidden="1" customWidth="1" outlineLevel="1"/>
    <col min="39" max="39" width="5.57421875" style="1" hidden="1" customWidth="1" outlineLevel="1" collapsed="1"/>
    <col min="40" max="41" width="6.57421875" style="1" hidden="1" customWidth="1" outlineLevel="1"/>
    <col min="42" max="42" width="5.57421875" style="1" hidden="1" customWidth="1" outlineLevel="1" collapsed="1"/>
    <col min="43" max="44" width="6.57421875" style="1" hidden="1" customWidth="1" outlineLevel="1"/>
    <col min="45" max="45" width="5.57421875" style="1" hidden="1" customWidth="1" outlineLevel="1" collapsed="1"/>
    <col min="46" max="47" width="5.57421875" style="1" hidden="1" customWidth="1" outlineLevel="1"/>
    <col min="48" max="48" width="5.57421875" style="1" bestFit="1" customWidth="1" collapsed="1"/>
    <col min="49" max="50" width="5.57421875" style="1" hidden="1" customWidth="1" outlineLevel="1"/>
    <col min="51" max="51" width="5.57421875" style="1" customWidth="1" collapsed="1"/>
    <col min="52" max="53" width="5.57421875" style="1" customWidth="1"/>
    <col min="54" max="59" width="5.57421875" style="1" hidden="1" customWidth="1" outlineLevel="1"/>
    <col min="60" max="60" width="5.00390625" style="1" bestFit="1" customWidth="1" collapsed="1"/>
    <col min="61" max="61" width="5.28125" style="1" hidden="1" customWidth="1" outlineLevel="1" collapsed="1"/>
    <col min="62" max="64" width="5.00390625" style="1" hidden="1" customWidth="1" outlineLevel="1" collapsed="1"/>
    <col min="65" max="65" width="5.00390625" style="1" bestFit="1" customWidth="1" collapsed="1"/>
    <col min="66" max="67" width="5.00390625" style="1" hidden="1" customWidth="1" outlineLevel="1"/>
    <col min="68" max="68" width="5.00390625" style="1" hidden="1" customWidth="1" outlineLevel="1" collapsed="1"/>
    <col min="69" max="70" width="5.00390625" style="1" hidden="1" customWidth="1" outlineLevel="1"/>
    <col min="71" max="71" width="5.00390625" style="1" hidden="1" customWidth="1" outlineLevel="1" collapsed="1"/>
    <col min="72" max="73" width="5.00390625" style="1" hidden="1" customWidth="1" outlineLevel="1"/>
    <col min="74" max="74" width="5.00390625" style="1" hidden="1" customWidth="1" outlineLevel="1" collapsed="1"/>
    <col min="75" max="76" width="5.00390625" style="1" hidden="1" customWidth="1" outlineLevel="1"/>
    <col min="77" max="77" width="5.00390625" style="1" bestFit="1" customWidth="1" collapsed="1"/>
    <col min="78" max="79" width="5.00390625" style="1" hidden="1" customWidth="1" outlineLevel="1"/>
    <col min="80" max="80" width="5.00390625" style="1" customWidth="1" collapsed="1"/>
    <col min="81" max="82" width="5.00390625" style="1" customWidth="1"/>
    <col min="83" max="88" width="5.00390625" style="1" hidden="1" customWidth="1" outlineLevel="1"/>
    <col min="89" max="89" width="5.00390625" style="1" customWidth="1" collapsed="1"/>
    <col min="90" max="93" width="5.57421875" style="1" hidden="1" customWidth="1" outlineLevel="1" collapsed="1"/>
    <col min="94" max="94" width="5.57421875" style="1" bestFit="1" customWidth="1" collapsed="1"/>
    <col min="95" max="95" width="5.140625" style="1" hidden="1" customWidth="1" outlineLevel="1"/>
    <col min="96" max="96" width="6.00390625" style="1" hidden="1" customWidth="1" outlineLevel="1"/>
    <col min="97" max="97" width="5.57421875" style="1" hidden="1" customWidth="1" outlineLevel="1" collapsed="1"/>
    <col min="98" max="99" width="5.57421875" style="1" hidden="1" customWidth="1" outlineLevel="1"/>
    <col min="100" max="100" width="5.57421875" style="1" hidden="1" customWidth="1" outlineLevel="1" collapsed="1"/>
    <col min="101" max="102" width="5.57421875" style="1" hidden="1" customWidth="1" outlineLevel="1"/>
    <col min="103" max="103" width="5.57421875" style="1" hidden="1" customWidth="1" outlineLevel="1" collapsed="1"/>
    <col min="104" max="105" width="5.57421875" style="1" hidden="1" customWidth="1" outlineLevel="1"/>
    <col min="106" max="106" width="5.57421875" style="1" bestFit="1" customWidth="1" collapsed="1"/>
    <col min="107" max="108" width="5.57421875" style="1" hidden="1" customWidth="1" outlineLevel="1"/>
    <col min="109" max="109" width="5.57421875" style="1" customWidth="1" collapsed="1"/>
    <col min="110" max="110" width="5.57421875" style="1" customWidth="1"/>
    <col min="111" max="111" width="5.57421875" style="1" bestFit="1" customWidth="1"/>
    <col min="112" max="117" width="5.57421875" style="1" hidden="1" customWidth="1" outlineLevel="1"/>
    <col min="118" max="118" width="5.57421875" style="1" customWidth="1" collapsed="1"/>
    <col min="119" max="119" width="6.140625" style="1" customWidth="1"/>
    <col min="120" max="16384" width="25.140625" style="1" customWidth="1"/>
  </cols>
  <sheetData>
    <row r="1" spans="3:31" ht="12.75"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</row>
    <row r="2" spans="2:123" ht="18" customHeight="1">
      <c r="B2" s="187" t="s">
        <v>15</v>
      </c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187"/>
      <c r="AE2" s="187"/>
      <c r="AF2" s="187"/>
      <c r="AG2" s="187"/>
      <c r="AH2" s="187"/>
      <c r="AI2" s="187"/>
      <c r="AJ2" s="187"/>
      <c r="AK2" s="187"/>
      <c r="AL2" s="187"/>
      <c r="AM2" s="187"/>
      <c r="AN2" s="187"/>
      <c r="AO2" s="187"/>
      <c r="AP2" s="187"/>
      <c r="AQ2" s="187"/>
      <c r="AR2" s="187"/>
      <c r="AS2" s="187"/>
      <c r="AT2" s="187"/>
      <c r="AU2" s="187"/>
      <c r="AV2" s="187"/>
      <c r="AW2" s="187"/>
      <c r="AX2" s="187"/>
      <c r="AY2" s="187"/>
      <c r="AZ2" s="106"/>
      <c r="BA2" s="106"/>
      <c r="BB2" s="106"/>
      <c r="BC2" s="106"/>
      <c r="BD2" s="106"/>
      <c r="BE2" s="106"/>
      <c r="BF2" s="106"/>
      <c r="BG2" s="106"/>
      <c r="BH2" s="106"/>
      <c r="BI2" s="108"/>
      <c r="BJ2" s="108"/>
      <c r="BK2" s="108"/>
      <c r="BL2" s="108"/>
      <c r="BM2" s="108"/>
      <c r="BN2" s="108"/>
      <c r="BO2" s="108"/>
      <c r="BP2" s="108"/>
      <c r="BQ2" s="108"/>
      <c r="BR2" s="108"/>
      <c r="BS2" s="108"/>
      <c r="BT2" s="108"/>
      <c r="BU2" s="108"/>
      <c r="BV2" s="108"/>
      <c r="BW2" s="108"/>
      <c r="BX2" s="108"/>
      <c r="BY2" s="108"/>
      <c r="BZ2" s="108"/>
      <c r="CA2" s="108"/>
      <c r="CB2" s="108"/>
      <c r="CC2" s="108"/>
      <c r="CD2" s="108"/>
      <c r="CE2" s="108"/>
      <c r="CF2" s="108"/>
      <c r="CG2" s="108"/>
      <c r="CH2" s="108"/>
      <c r="CI2" s="108"/>
      <c r="CJ2" s="108"/>
      <c r="CK2" s="108"/>
      <c r="CW2" s="159"/>
      <c r="CX2" s="159"/>
      <c r="CY2" s="159"/>
      <c r="CZ2" s="159"/>
      <c r="DA2" s="159"/>
      <c r="DB2" s="159"/>
      <c r="DC2" s="159"/>
      <c r="DD2" s="159"/>
      <c r="DE2" s="159"/>
      <c r="DF2" s="159"/>
      <c r="DG2" s="159"/>
      <c r="DH2" s="159"/>
      <c r="DI2" s="159"/>
      <c r="DJ2" s="159"/>
      <c r="DK2" s="159"/>
      <c r="DL2" s="159"/>
      <c r="DM2" s="159"/>
      <c r="DN2" s="159"/>
      <c r="DO2" s="159"/>
      <c r="DP2" s="159"/>
      <c r="DQ2" s="159"/>
      <c r="DR2" s="159"/>
      <c r="DS2" s="159"/>
    </row>
    <row r="3" spans="2:128" ht="15.75" customHeight="1" thickBot="1">
      <c r="B3" s="6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169"/>
      <c r="CM3" s="194"/>
      <c r="CN3" s="194"/>
      <c r="CO3" s="194"/>
      <c r="CP3" s="194"/>
      <c r="CQ3" s="58"/>
      <c r="CR3" s="58"/>
      <c r="CS3" s="58"/>
      <c r="CT3" s="58"/>
      <c r="CU3" s="58"/>
      <c r="CV3" s="58"/>
      <c r="CW3" s="189"/>
      <c r="CX3" s="189"/>
      <c r="CY3" s="189"/>
      <c r="CZ3" s="189"/>
      <c r="DA3" s="189"/>
      <c r="DB3" s="189"/>
      <c r="DC3" s="58"/>
      <c r="DD3" s="58"/>
      <c r="DE3" s="58"/>
      <c r="DF3" s="58"/>
      <c r="DG3" s="58"/>
      <c r="DH3" s="58"/>
      <c r="DI3" s="58"/>
      <c r="DJ3" s="58"/>
      <c r="DK3" s="58"/>
      <c r="DL3" s="58"/>
      <c r="DM3" s="186" t="s">
        <v>11</v>
      </c>
      <c r="DN3" s="186"/>
      <c r="DO3" s="58"/>
      <c r="DP3" s="58"/>
      <c r="DQ3" s="58"/>
      <c r="DR3" s="58"/>
      <c r="DS3" s="58"/>
      <c r="DT3" s="120"/>
      <c r="DU3" s="120"/>
      <c r="DV3" s="120"/>
      <c r="DW3" s="120"/>
      <c r="DX3" s="120"/>
    </row>
    <row r="4" spans="2:118" s="117" customFormat="1" ht="31.5" customHeight="1" thickBot="1">
      <c r="B4" s="192" t="s">
        <v>0</v>
      </c>
      <c r="C4" s="195" t="s">
        <v>12</v>
      </c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195"/>
      <c r="Y4" s="195"/>
      <c r="Z4" s="195"/>
      <c r="AA4" s="195"/>
      <c r="AB4" s="195"/>
      <c r="AC4" s="195"/>
      <c r="AD4" s="195"/>
      <c r="AE4" s="196"/>
      <c r="AF4" s="171"/>
      <c r="AG4" s="171"/>
      <c r="AH4" s="171"/>
      <c r="AI4" s="171"/>
      <c r="AJ4" s="197" t="s">
        <v>1</v>
      </c>
      <c r="AK4" s="197"/>
      <c r="AL4" s="197"/>
      <c r="AM4" s="197"/>
      <c r="AN4" s="197"/>
      <c r="AO4" s="197"/>
      <c r="AP4" s="197"/>
      <c r="AQ4" s="197"/>
      <c r="AR4" s="197"/>
      <c r="AS4" s="197"/>
      <c r="AT4" s="197"/>
      <c r="AU4" s="197"/>
      <c r="AV4" s="197"/>
      <c r="AW4" s="197"/>
      <c r="AX4" s="197"/>
      <c r="AY4" s="197"/>
      <c r="AZ4" s="197"/>
      <c r="BA4" s="197"/>
      <c r="BB4" s="197"/>
      <c r="BC4" s="197"/>
      <c r="BD4" s="197"/>
      <c r="BE4" s="197"/>
      <c r="BF4" s="197"/>
      <c r="BG4" s="197"/>
      <c r="BH4" s="198"/>
      <c r="BI4" s="199" t="s">
        <v>45</v>
      </c>
      <c r="BJ4" s="195"/>
      <c r="BK4" s="195"/>
      <c r="BL4" s="195"/>
      <c r="BM4" s="195"/>
      <c r="BN4" s="195"/>
      <c r="BO4" s="195"/>
      <c r="BP4" s="195"/>
      <c r="BQ4" s="195"/>
      <c r="BR4" s="195"/>
      <c r="BS4" s="195"/>
      <c r="BT4" s="195"/>
      <c r="BU4" s="195"/>
      <c r="BV4" s="195"/>
      <c r="BW4" s="195"/>
      <c r="BX4" s="195"/>
      <c r="BY4" s="195"/>
      <c r="BZ4" s="195"/>
      <c r="CA4" s="195"/>
      <c r="CB4" s="195"/>
      <c r="CC4" s="195"/>
      <c r="CD4" s="195"/>
      <c r="CE4" s="195"/>
      <c r="CF4" s="195"/>
      <c r="CG4" s="195"/>
      <c r="CH4" s="195"/>
      <c r="CI4" s="195"/>
      <c r="CJ4" s="195"/>
      <c r="CK4" s="196"/>
      <c r="CL4" s="183" t="s">
        <v>7</v>
      </c>
      <c r="CM4" s="184"/>
      <c r="CN4" s="184"/>
      <c r="CO4" s="184"/>
      <c r="CP4" s="184"/>
      <c r="CQ4" s="184"/>
      <c r="CR4" s="184"/>
      <c r="CS4" s="184"/>
      <c r="CT4" s="184"/>
      <c r="CU4" s="184"/>
      <c r="CV4" s="184"/>
      <c r="CW4" s="184"/>
      <c r="CX4" s="184"/>
      <c r="CY4" s="184"/>
      <c r="CZ4" s="184"/>
      <c r="DA4" s="184"/>
      <c r="DB4" s="184"/>
      <c r="DC4" s="184"/>
      <c r="DD4" s="184"/>
      <c r="DE4" s="184"/>
      <c r="DF4" s="184"/>
      <c r="DG4" s="184"/>
      <c r="DH4" s="184"/>
      <c r="DI4" s="184"/>
      <c r="DJ4" s="184"/>
      <c r="DK4" s="184"/>
      <c r="DL4" s="184"/>
      <c r="DM4" s="184"/>
      <c r="DN4" s="185"/>
    </row>
    <row r="5" spans="2:118" ht="30.75" customHeight="1" thickBot="1">
      <c r="B5" s="193"/>
      <c r="C5" s="11" t="s">
        <v>13</v>
      </c>
      <c r="D5" s="11" t="s">
        <v>16</v>
      </c>
      <c r="E5" s="12" t="s">
        <v>17</v>
      </c>
      <c r="F5" s="14" t="s">
        <v>18</v>
      </c>
      <c r="G5" s="11" t="s">
        <v>19</v>
      </c>
      <c r="H5" s="11" t="s">
        <v>21</v>
      </c>
      <c r="I5" s="11" t="s">
        <v>22</v>
      </c>
      <c r="J5" s="11" t="s">
        <v>23</v>
      </c>
      <c r="K5" s="11" t="s">
        <v>24</v>
      </c>
      <c r="L5" s="11" t="s">
        <v>25</v>
      </c>
      <c r="M5" s="11" t="s">
        <v>26</v>
      </c>
      <c r="N5" s="11" t="s">
        <v>27</v>
      </c>
      <c r="O5" s="11" t="s">
        <v>28</v>
      </c>
      <c r="P5" s="11" t="s">
        <v>29</v>
      </c>
      <c r="Q5" s="11" t="s">
        <v>30</v>
      </c>
      <c r="R5" s="11" t="s">
        <v>31</v>
      </c>
      <c r="S5" s="11" t="s">
        <v>32</v>
      </c>
      <c r="T5" s="11" t="s">
        <v>33</v>
      </c>
      <c r="U5" s="11" t="s">
        <v>34</v>
      </c>
      <c r="V5" s="11" t="s">
        <v>35</v>
      </c>
      <c r="W5" s="11" t="s">
        <v>36</v>
      </c>
      <c r="X5" s="11" t="s">
        <v>37</v>
      </c>
      <c r="Y5" s="11" t="s">
        <v>38</v>
      </c>
      <c r="Z5" s="11" t="s">
        <v>39</v>
      </c>
      <c r="AA5" s="11" t="s">
        <v>40</v>
      </c>
      <c r="AB5" s="11" t="s">
        <v>41</v>
      </c>
      <c r="AC5" s="11" t="s">
        <v>42</v>
      </c>
      <c r="AD5" s="11" t="s">
        <v>43</v>
      </c>
      <c r="AE5" s="15" t="s">
        <v>44</v>
      </c>
      <c r="AF5" s="11" t="s">
        <v>13</v>
      </c>
      <c r="AG5" s="11" t="s">
        <v>16</v>
      </c>
      <c r="AH5" s="12" t="s">
        <v>17</v>
      </c>
      <c r="AI5" s="14" t="s">
        <v>18</v>
      </c>
      <c r="AJ5" s="11" t="s">
        <v>19</v>
      </c>
      <c r="AK5" s="11" t="s">
        <v>21</v>
      </c>
      <c r="AL5" s="11" t="s">
        <v>22</v>
      </c>
      <c r="AM5" s="11" t="s">
        <v>23</v>
      </c>
      <c r="AN5" s="11" t="s">
        <v>24</v>
      </c>
      <c r="AO5" s="11" t="s">
        <v>25</v>
      </c>
      <c r="AP5" s="11" t="s">
        <v>26</v>
      </c>
      <c r="AQ5" s="11" t="s">
        <v>27</v>
      </c>
      <c r="AR5" s="11" t="s">
        <v>28</v>
      </c>
      <c r="AS5" s="11" t="s">
        <v>29</v>
      </c>
      <c r="AT5" s="11" t="s">
        <v>30</v>
      </c>
      <c r="AU5" s="11" t="s">
        <v>31</v>
      </c>
      <c r="AV5" s="11" t="s">
        <v>32</v>
      </c>
      <c r="AW5" s="11" t="s">
        <v>33</v>
      </c>
      <c r="AX5" s="11" t="s">
        <v>34</v>
      </c>
      <c r="AY5" s="11" t="s">
        <v>35</v>
      </c>
      <c r="AZ5" s="11" t="s">
        <v>36</v>
      </c>
      <c r="BA5" s="11" t="s">
        <v>37</v>
      </c>
      <c r="BB5" s="11" t="s">
        <v>38</v>
      </c>
      <c r="BC5" s="11" t="s">
        <v>39</v>
      </c>
      <c r="BD5" s="11" t="s">
        <v>40</v>
      </c>
      <c r="BE5" s="11" t="s">
        <v>41</v>
      </c>
      <c r="BF5" s="11" t="s">
        <v>42</v>
      </c>
      <c r="BG5" s="11" t="s">
        <v>43</v>
      </c>
      <c r="BH5" s="15" t="s">
        <v>44</v>
      </c>
      <c r="BI5" s="11" t="s">
        <v>13</v>
      </c>
      <c r="BJ5" s="11" t="s">
        <v>16</v>
      </c>
      <c r="BK5" s="12" t="s">
        <v>17</v>
      </c>
      <c r="BL5" s="14" t="s">
        <v>18</v>
      </c>
      <c r="BM5" s="11" t="s">
        <v>19</v>
      </c>
      <c r="BN5" s="11" t="s">
        <v>21</v>
      </c>
      <c r="BO5" s="11" t="s">
        <v>22</v>
      </c>
      <c r="BP5" s="11" t="s">
        <v>23</v>
      </c>
      <c r="BQ5" s="11" t="s">
        <v>24</v>
      </c>
      <c r="BR5" s="11" t="s">
        <v>25</v>
      </c>
      <c r="BS5" s="11" t="s">
        <v>26</v>
      </c>
      <c r="BT5" s="11" t="s">
        <v>27</v>
      </c>
      <c r="BU5" s="11" t="s">
        <v>28</v>
      </c>
      <c r="BV5" s="11" t="s">
        <v>29</v>
      </c>
      <c r="BW5" s="11" t="s">
        <v>30</v>
      </c>
      <c r="BX5" s="11" t="s">
        <v>31</v>
      </c>
      <c r="BY5" s="13" t="s">
        <v>32</v>
      </c>
      <c r="BZ5" s="13" t="s">
        <v>33</v>
      </c>
      <c r="CA5" s="11" t="s">
        <v>34</v>
      </c>
      <c r="CB5" s="11" t="s">
        <v>35</v>
      </c>
      <c r="CC5" s="11" t="s">
        <v>36</v>
      </c>
      <c r="CD5" s="11" t="s">
        <v>37</v>
      </c>
      <c r="CE5" s="11" t="s">
        <v>38</v>
      </c>
      <c r="CF5" s="11" t="s">
        <v>39</v>
      </c>
      <c r="CG5" s="11" t="s">
        <v>40</v>
      </c>
      <c r="CH5" s="11" t="s">
        <v>41</v>
      </c>
      <c r="CI5" s="11" t="s">
        <v>42</v>
      </c>
      <c r="CJ5" s="11" t="s">
        <v>43</v>
      </c>
      <c r="CK5" s="15" t="s">
        <v>44</v>
      </c>
      <c r="CL5" s="11" t="s">
        <v>14</v>
      </c>
      <c r="CM5" s="11" t="s">
        <v>16</v>
      </c>
      <c r="CN5" s="12" t="s">
        <v>17</v>
      </c>
      <c r="CO5" s="14" t="s">
        <v>20</v>
      </c>
      <c r="CP5" s="11" t="s">
        <v>19</v>
      </c>
      <c r="CQ5" s="11" t="s">
        <v>21</v>
      </c>
      <c r="CR5" s="11" t="s">
        <v>22</v>
      </c>
      <c r="CS5" s="11" t="s">
        <v>23</v>
      </c>
      <c r="CT5" s="11" t="s">
        <v>24</v>
      </c>
      <c r="CU5" s="11" t="s">
        <v>25</v>
      </c>
      <c r="CV5" s="11" t="s">
        <v>26</v>
      </c>
      <c r="CW5" s="11" t="s">
        <v>27</v>
      </c>
      <c r="CX5" s="11" t="s">
        <v>28</v>
      </c>
      <c r="CY5" s="11" t="s">
        <v>29</v>
      </c>
      <c r="CZ5" s="11" t="s">
        <v>30</v>
      </c>
      <c r="DA5" s="11" t="s">
        <v>31</v>
      </c>
      <c r="DB5" s="11" t="s">
        <v>32</v>
      </c>
      <c r="DC5" s="11" t="s">
        <v>33</v>
      </c>
      <c r="DD5" s="11" t="s">
        <v>34</v>
      </c>
      <c r="DE5" s="11" t="s">
        <v>35</v>
      </c>
      <c r="DF5" s="11" t="s">
        <v>36</v>
      </c>
      <c r="DG5" s="11" t="s">
        <v>37</v>
      </c>
      <c r="DH5" s="11" t="s">
        <v>38</v>
      </c>
      <c r="DI5" s="11" t="s">
        <v>39</v>
      </c>
      <c r="DJ5" s="11" t="s">
        <v>40</v>
      </c>
      <c r="DK5" s="11" t="s">
        <v>41</v>
      </c>
      <c r="DL5" s="11" t="s">
        <v>42</v>
      </c>
      <c r="DM5" s="11" t="s">
        <v>43</v>
      </c>
      <c r="DN5" s="15" t="s">
        <v>44</v>
      </c>
    </row>
    <row r="6" spans="2:118" s="117" customFormat="1" ht="39">
      <c r="B6" s="132" t="s">
        <v>9</v>
      </c>
      <c r="C6" s="126">
        <f aca="true" t="shared" si="0" ref="C6:AE6">SUM(C7:C9)</f>
        <v>5.280256</v>
      </c>
      <c r="D6" s="126">
        <f t="shared" si="0"/>
        <v>67.10362500000001</v>
      </c>
      <c r="E6" s="126">
        <f t="shared" si="0"/>
        <v>13.434909000000001</v>
      </c>
      <c r="F6" s="126">
        <f t="shared" si="0"/>
        <v>11.104914</v>
      </c>
      <c r="G6" s="125">
        <f t="shared" si="0"/>
        <v>12.665899</v>
      </c>
      <c r="H6" s="125">
        <f t="shared" si="0"/>
        <v>11.787249</v>
      </c>
      <c r="I6" s="125">
        <f t="shared" si="0"/>
        <v>8.626572</v>
      </c>
      <c r="J6" s="125">
        <f t="shared" si="0"/>
        <v>19.963645</v>
      </c>
      <c r="K6" s="125">
        <f t="shared" si="0"/>
        <v>21.538733999999998</v>
      </c>
      <c r="L6" s="125">
        <f t="shared" si="0"/>
        <v>21.167331</v>
      </c>
      <c r="M6" s="125">
        <f t="shared" si="0"/>
        <v>14.43475</v>
      </c>
      <c r="N6" s="125">
        <f t="shared" si="0"/>
        <v>22.303383</v>
      </c>
      <c r="O6" s="125">
        <f t="shared" si="0"/>
        <v>29.639702000000003</v>
      </c>
      <c r="P6" s="125">
        <f t="shared" si="0"/>
        <v>33.30378</v>
      </c>
      <c r="Q6" s="125">
        <f t="shared" si="0"/>
        <v>42.187398</v>
      </c>
      <c r="R6" s="125">
        <f t="shared" si="0"/>
        <v>37.517593999999995</v>
      </c>
      <c r="S6" s="125">
        <f t="shared" si="0"/>
        <v>23.362002</v>
      </c>
      <c r="T6" s="125">
        <f t="shared" si="0"/>
        <v>24.962455</v>
      </c>
      <c r="U6" s="125">
        <f t="shared" si="0"/>
        <v>21.281720999999997</v>
      </c>
      <c r="V6" s="125">
        <f t="shared" si="0"/>
        <v>24.079138999999998</v>
      </c>
      <c r="W6" s="125">
        <f t="shared" si="0"/>
        <v>25.625041</v>
      </c>
      <c r="X6" s="125">
        <f t="shared" si="0"/>
        <v>28.218928000000002</v>
      </c>
      <c r="Y6" s="125">
        <f t="shared" si="0"/>
        <v>0</v>
      </c>
      <c r="Z6" s="125">
        <f t="shared" si="0"/>
        <v>0</v>
      </c>
      <c r="AA6" s="125">
        <f t="shared" si="0"/>
        <v>0</v>
      </c>
      <c r="AB6" s="125">
        <f t="shared" si="0"/>
        <v>0</v>
      </c>
      <c r="AC6" s="125">
        <f t="shared" si="0"/>
        <v>0</v>
      </c>
      <c r="AD6" s="125">
        <f t="shared" si="0"/>
        <v>0</v>
      </c>
      <c r="AE6" s="165">
        <f t="shared" si="0"/>
        <v>0</v>
      </c>
      <c r="AF6" s="145">
        <f aca="true" t="shared" si="1" ref="AF6:BH6">SUM(AF7:AF9)</f>
        <v>114.892023</v>
      </c>
      <c r="AG6" s="134">
        <f t="shared" si="1"/>
        <v>245.34373899999997</v>
      </c>
      <c r="AH6" s="134">
        <f t="shared" si="1"/>
        <v>238.311168</v>
      </c>
      <c r="AI6" s="134">
        <f t="shared" si="1"/>
        <v>247.00481600000003</v>
      </c>
      <c r="AJ6" s="133">
        <f t="shared" si="1"/>
        <v>70.43172799999999</v>
      </c>
      <c r="AK6" s="133">
        <f t="shared" si="1"/>
        <v>77.073519</v>
      </c>
      <c r="AL6" s="133">
        <f t="shared" si="1"/>
        <v>86.127343</v>
      </c>
      <c r="AM6" s="133">
        <f t="shared" si="1"/>
        <v>114.109238</v>
      </c>
      <c r="AN6" s="133">
        <f t="shared" si="1"/>
        <v>120.190328</v>
      </c>
      <c r="AO6" s="133">
        <f t="shared" si="1"/>
        <v>135.656325</v>
      </c>
      <c r="AP6" s="133">
        <f t="shared" si="1"/>
        <v>139.848782</v>
      </c>
      <c r="AQ6" s="133">
        <f t="shared" si="1"/>
        <v>143.277476</v>
      </c>
      <c r="AR6" s="133">
        <f t="shared" si="1"/>
        <v>142.066608</v>
      </c>
      <c r="AS6" s="133">
        <f t="shared" si="1"/>
        <v>168.13958100000002</v>
      </c>
      <c r="AT6" s="133">
        <f t="shared" si="1"/>
        <v>177.68696500000001</v>
      </c>
      <c r="AU6" s="133">
        <f t="shared" si="1"/>
        <v>213.150601</v>
      </c>
      <c r="AV6" s="133">
        <f t="shared" si="1"/>
        <v>173.976942</v>
      </c>
      <c r="AW6" s="133">
        <f t="shared" si="1"/>
        <v>186.630382</v>
      </c>
      <c r="AX6" s="133">
        <f t="shared" si="1"/>
        <v>190.740591</v>
      </c>
      <c r="AY6" s="133">
        <f t="shared" si="1"/>
        <v>196.16521699999998</v>
      </c>
      <c r="AZ6" s="133">
        <f t="shared" si="1"/>
        <v>179.570232</v>
      </c>
      <c r="BA6" s="133">
        <f t="shared" si="1"/>
        <v>168.65615699999998</v>
      </c>
      <c r="BB6" s="133">
        <f t="shared" si="1"/>
        <v>0</v>
      </c>
      <c r="BC6" s="133">
        <f t="shared" si="1"/>
        <v>0</v>
      </c>
      <c r="BD6" s="133">
        <f t="shared" si="1"/>
        <v>0</v>
      </c>
      <c r="BE6" s="133">
        <f t="shared" si="1"/>
        <v>0</v>
      </c>
      <c r="BF6" s="133">
        <f t="shared" si="1"/>
        <v>0</v>
      </c>
      <c r="BG6" s="133">
        <f t="shared" si="1"/>
        <v>0</v>
      </c>
      <c r="BH6" s="165">
        <f t="shared" si="1"/>
        <v>0</v>
      </c>
      <c r="BI6" s="146">
        <f aca="true" t="shared" si="2" ref="BI6:CK6">SUM(BI7:BI9)</f>
        <v>0.018884</v>
      </c>
      <c r="BJ6" s="131">
        <f t="shared" si="2"/>
        <v>0.018884</v>
      </c>
      <c r="BK6" s="131">
        <f t="shared" si="2"/>
        <v>0.091249</v>
      </c>
      <c r="BL6" s="131">
        <f t="shared" si="2"/>
        <v>0.091249</v>
      </c>
      <c r="BM6" s="131">
        <f t="shared" si="2"/>
        <v>0.072365</v>
      </c>
      <c r="BN6" s="131">
        <f t="shared" si="2"/>
        <v>0.072365</v>
      </c>
      <c r="BO6" s="131">
        <f t="shared" si="2"/>
        <v>0.072365</v>
      </c>
      <c r="BP6" s="131">
        <f t="shared" si="2"/>
        <v>0.072365</v>
      </c>
      <c r="BQ6" s="131">
        <f t="shared" si="2"/>
        <v>0.07262199999999999</v>
      </c>
      <c r="BR6" s="131">
        <f t="shared" si="2"/>
        <v>0.072365</v>
      </c>
      <c r="BS6" s="131">
        <f t="shared" si="2"/>
        <v>0.072365</v>
      </c>
      <c r="BT6" s="131">
        <f t="shared" si="2"/>
        <v>0.072365</v>
      </c>
      <c r="BU6" s="131">
        <f t="shared" si="2"/>
        <v>0.072365</v>
      </c>
      <c r="BV6" s="131">
        <f t="shared" si="2"/>
        <v>0</v>
      </c>
      <c r="BW6" s="131">
        <f t="shared" si="2"/>
        <v>0</v>
      </c>
      <c r="BX6" s="131">
        <f t="shared" si="2"/>
        <v>0</v>
      </c>
      <c r="BY6" s="131">
        <f t="shared" si="2"/>
        <v>0</v>
      </c>
      <c r="BZ6" s="131">
        <f t="shared" si="2"/>
        <v>0</v>
      </c>
      <c r="CA6" s="131">
        <f t="shared" si="2"/>
        <v>0</v>
      </c>
      <c r="CB6" s="131">
        <f t="shared" si="2"/>
        <v>0</v>
      </c>
      <c r="CC6" s="131">
        <f t="shared" si="2"/>
        <v>0</v>
      </c>
      <c r="CD6" s="131">
        <f t="shared" si="2"/>
        <v>0</v>
      </c>
      <c r="CE6" s="131">
        <f t="shared" si="2"/>
        <v>0</v>
      </c>
      <c r="CF6" s="131">
        <f t="shared" si="2"/>
        <v>0</v>
      </c>
      <c r="CG6" s="131">
        <f t="shared" si="2"/>
        <v>0</v>
      </c>
      <c r="CH6" s="131">
        <f t="shared" si="2"/>
        <v>0</v>
      </c>
      <c r="CI6" s="131">
        <f t="shared" si="2"/>
        <v>0</v>
      </c>
      <c r="CJ6" s="131">
        <f t="shared" si="2"/>
        <v>0</v>
      </c>
      <c r="CK6" s="131">
        <f t="shared" si="2"/>
        <v>0</v>
      </c>
      <c r="CL6" s="156">
        <f aca="true" t="shared" si="3" ref="CL6:CU6">SUM(CL7:CL9)</f>
        <v>120.191163</v>
      </c>
      <c r="CM6" s="135">
        <f t="shared" si="3"/>
        <v>312.466248</v>
      </c>
      <c r="CN6" s="135">
        <f t="shared" si="3"/>
        <v>251.837326</v>
      </c>
      <c r="CO6" s="180">
        <f t="shared" si="3"/>
        <v>258.200979</v>
      </c>
      <c r="CP6" s="156">
        <f t="shared" si="3"/>
        <v>83.169992</v>
      </c>
      <c r="CQ6" s="135">
        <f t="shared" si="3"/>
        <v>88.933133</v>
      </c>
      <c r="CR6" s="135">
        <f t="shared" si="3"/>
        <v>94.82628</v>
      </c>
      <c r="CS6" s="135">
        <f t="shared" si="3"/>
        <v>134.145248</v>
      </c>
      <c r="CT6" s="135">
        <f t="shared" si="3"/>
        <v>141.801684</v>
      </c>
      <c r="CU6" s="135">
        <f t="shared" si="3"/>
        <v>156.896021</v>
      </c>
      <c r="CV6" s="135">
        <f aca="true" t="shared" si="4" ref="CV6:DB6">SUM(CV7:CV9)</f>
        <v>154.355897</v>
      </c>
      <c r="CW6" s="135">
        <f t="shared" si="4"/>
        <v>165.653224</v>
      </c>
      <c r="CX6" s="135">
        <f t="shared" si="4"/>
        <v>171.77867499999996</v>
      </c>
      <c r="CY6" s="135">
        <f t="shared" si="4"/>
        <v>201.443361</v>
      </c>
      <c r="CZ6" s="135">
        <f t="shared" si="4"/>
        <v>219.87436300000002</v>
      </c>
      <c r="DA6" s="135">
        <f t="shared" si="4"/>
        <v>250.668195</v>
      </c>
      <c r="DB6" s="135">
        <f t="shared" si="4"/>
        <v>197.338944</v>
      </c>
      <c r="DC6" s="135">
        <f aca="true" t="shared" si="5" ref="DC6:DN6">SUM(DC7:DC9)</f>
        <v>211.59283699999997</v>
      </c>
      <c r="DD6" s="135">
        <f t="shared" si="5"/>
        <v>212.022312</v>
      </c>
      <c r="DE6" s="135">
        <f t="shared" si="5"/>
        <v>220.24435599999998</v>
      </c>
      <c r="DF6" s="135">
        <f t="shared" si="5"/>
        <v>205.195273</v>
      </c>
      <c r="DG6" s="135">
        <f t="shared" si="5"/>
        <v>196.875085</v>
      </c>
      <c r="DH6" s="135">
        <f t="shared" si="5"/>
        <v>0</v>
      </c>
      <c r="DI6" s="135">
        <f t="shared" si="5"/>
        <v>0</v>
      </c>
      <c r="DJ6" s="135">
        <f t="shared" si="5"/>
        <v>0</v>
      </c>
      <c r="DK6" s="135">
        <f t="shared" si="5"/>
        <v>0</v>
      </c>
      <c r="DL6" s="135">
        <f t="shared" si="5"/>
        <v>0</v>
      </c>
      <c r="DM6" s="135">
        <f t="shared" si="5"/>
        <v>0</v>
      </c>
      <c r="DN6" s="177">
        <f t="shared" si="5"/>
        <v>0</v>
      </c>
    </row>
    <row r="7" spans="1:118" ht="12.75">
      <c r="A7" s="17"/>
      <c r="B7" s="140" t="s">
        <v>2</v>
      </c>
      <c r="C7" s="19">
        <v>2.844627</v>
      </c>
      <c r="D7" s="19">
        <v>10.076185</v>
      </c>
      <c r="E7" s="19">
        <v>3.220885</v>
      </c>
      <c r="F7" s="19">
        <v>2.299222</v>
      </c>
      <c r="G7" s="2">
        <v>1.599609</v>
      </c>
      <c r="H7" s="19">
        <v>1.536623</v>
      </c>
      <c r="I7" s="19">
        <v>1.36147</v>
      </c>
      <c r="J7" s="19">
        <v>9.043122</v>
      </c>
      <c r="K7" s="19">
        <v>9.575173</v>
      </c>
      <c r="L7" s="19">
        <v>8.459307</v>
      </c>
      <c r="M7" s="19">
        <v>1.390021</v>
      </c>
      <c r="N7" s="19">
        <v>8.889226</v>
      </c>
      <c r="O7" s="19">
        <v>13.863555</v>
      </c>
      <c r="P7" s="19">
        <v>13.421762</v>
      </c>
      <c r="Q7" s="19">
        <v>17.576231</v>
      </c>
      <c r="R7" s="19">
        <v>8.16234</v>
      </c>
      <c r="S7" s="19">
        <v>10.7047</v>
      </c>
      <c r="T7" s="19">
        <v>9.434935</v>
      </c>
      <c r="U7" s="19">
        <v>10.056543</v>
      </c>
      <c r="V7" s="19">
        <v>11.30641</v>
      </c>
      <c r="W7" s="19">
        <v>13.446186</v>
      </c>
      <c r="X7" s="19">
        <v>15.468856</v>
      </c>
      <c r="Y7" s="19"/>
      <c r="Z7" s="19"/>
      <c r="AA7" s="19"/>
      <c r="AB7" s="19"/>
      <c r="AC7" s="19"/>
      <c r="AD7" s="19"/>
      <c r="AE7" s="121"/>
      <c r="AF7" s="160">
        <v>78.422204</v>
      </c>
      <c r="AG7" s="19">
        <v>147.93456</v>
      </c>
      <c r="AH7" s="19">
        <v>77.08034</v>
      </c>
      <c r="AI7" s="19">
        <v>86.072535</v>
      </c>
      <c r="AJ7" s="19">
        <v>38.815096</v>
      </c>
      <c r="AK7" s="19">
        <v>43.94333</v>
      </c>
      <c r="AL7" s="19">
        <v>53.909943</v>
      </c>
      <c r="AM7" s="19">
        <v>70.277201</v>
      </c>
      <c r="AN7" s="19">
        <v>61.069221</v>
      </c>
      <c r="AO7" s="19">
        <v>59.392089</v>
      </c>
      <c r="AP7" s="19">
        <v>46.14445</v>
      </c>
      <c r="AQ7" s="19">
        <v>50.070427</v>
      </c>
      <c r="AR7" s="19">
        <v>55.95476</v>
      </c>
      <c r="AS7" s="19">
        <v>69.887875</v>
      </c>
      <c r="AT7" s="19">
        <v>67.465377</v>
      </c>
      <c r="AU7" s="19">
        <v>99.065135</v>
      </c>
      <c r="AV7" s="19">
        <v>74.122325</v>
      </c>
      <c r="AW7" s="19">
        <v>82.045599</v>
      </c>
      <c r="AX7" s="19">
        <v>76.273395</v>
      </c>
      <c r="AY7" s="19">
        <v>78.259197</v>
      </c>
      <c r="AZ7" s="19">
        <v>66.147302</v>
      </c>
      <c r="BA7" s="19">
        <v>62.502758</v>
      </c>
      <c r="BB7" s="19"/>
      <c r="BC7" s="19"/>
      <c r="BD7" s="19"/>
      <c r="BE7" s="19"/>
      <c r="BF7" s="19"/>
      <c r="BG7" s="19"/>
      <c r="BH7" s="172"/>
      <c r="BI7" s="147"/>
      <c r="BJ7" s="22"/>
      <c r="BK7" s="22"/>
      <c r="BL7" s="23"/>
      <c r="BM7" s="22"/>
      <c r="BN7" s="22"/>
      <c r="BO7" s="22"/>
      <c r="BP7" s="22"/>
      <c r="BQ7" s="22">
        <v>0.000257</v>
      </c>
      <c r="BR7" s="22"/>
      <c r="BS7" s="22"/>
      <c r="BT7" s="22"/>
      <c r="BU7" s="22"/>
      <c r="BV7" s="22"/>
      <c r="BW7" s="22"/>
      <c r="BX7" s="22"/>
      <c r="BY7" s="22"/>
      <c r="BZ7" s="22"/>
      <c r="CA7" s="174"/>
      <c r="CB7" s="22"/>
      <c r="CC7" s="22"/>
      <c r="CD7" s="174"/>
      <c r="CE7" s="22"/>
      <c r="CF7" s="22"/>
      <c r="CG7" s="22"/>
      <c r="CH7" s="174"/>
      <c r="CI7" s="22"/>
      <c r="CJ7" s="22"/>
      <c r="CK7" s="136"/>
      <c r="CL7" s="26">
        <f aca="true" t="shared" si="6" ref="CL7:CU9">C7+AF7+BI7</f>
        <v>81.266831</v>
      </c>
      <c r="CM7" s="27">
        <f t="shared" si="6"/>
        <v>158.01074500000001</v>
      </c>
      <c r="CN7" s="27">
        <f t="shared" si="6"/>
        <v>80.301225</v>
      </c>
      <c r="CO7" s="27">
        <f t="shared" si="6"/>
        <v>88.371757</v>
      </c>
      <c r="CP7" s="27">
        <f t="shared" si="6"/>
        <v>40.414705</v>
      </c>
      <c r="CQ7" s="27">
        <f t="shared" si="6"/>
        <v>45.479953</v>
      </c>
      <c r="CR7" s="27">
        <f t="shared" si="6"/>
        <v>55.271412999999995</v>
      </c>
      <c r="CS7" s="27">
        <f t="shared" si="6"/>
        <v>79.320323</v>
      </c>
      <c r="CT7" s="27">
        <f t="shared" si="6"/>
        <v>70.64465100000001</v>
      </c>
      <c r="CU7" s="27">
        <f t="shared" si="6"/>
        <v>67.851396</v>
      </c>
      <c r="CV7" s="27">
        <f aca="true" t="shared" si="7" ref="CV7:DB9">M7+AP7+BS7</f>
        <v>47.534470999999996</v>
      </c>
      <c r="CW7" s="27">
        <f t="shared" si="7"/>
        <v>58.959653</v>
      </c>
      <c r="CX7" s="27">
        <f t="shared" si="7"/>
        <v>69.818315</v>
      </c>
      <c r="CY7" s="27">
        <f t="shared" si="7"/>
        <v>83.309637</v>
      </c>
      <c r="CZ7" s="27">
        <f t="shared" si="7"/>
        <v>85.041608</v>
      </c>
      <c r="DA7" s="27">
        <f t="shared" si="7"/>
        <v>107.227475</v>
      </c>
      <c r="DB7" s="27">
        <f t="shared" si="7"/>
        <v>84.827025</v>
      </c>
      <c r="DC7" s="27">
        <f aca="true" t="shared" si="8" ref="DC7:DM9">T7+AW7+BZ7</f>
        <v>91.48053399999999</v>
      </c>
      <c r="DD7" s="27">
        <f t="shared" si="8"/>
        <v>86.329938</v>
      </c>
      <c r="DE7" s="27">
        <f t="shared" si="8"/>
        <v>89.565607</v>
      </c>
      <c r="DF7" s="27">
        <f t="shared" si="8"/>
        <v>79.593488</v>
      </c>
      <c r="DG7" s="27">
        <f t="shared" si="8"/>
        <v>77.971614</v>
      </c>
      <c r="DH7" s="27">
        <f t="shared" si="8"/>
        <v>0</v>
      </c>
      <c r="DI7" s="27">
        <f t="shared" si="8"/>
        <v>0</v>
      </c>
      <c r="DJ7" s="27">
        <f t="shared" si="8"/>
        <v>0</v>
      </c>
      <c r="DK7" s="27">
        <f t="shared" si="8"/>
        <v>0</v>
      </c>
      <c r="DL7" s="27">
        <f t="shared" si="8"/>
        <v>0</v>
      </c>
      <c r="DM7" s="27">
        <f t="shared" si="8"/>
        <v>0</v>
      </c>
      <c r="DN7" s="170"/>
    </row>
    <row r="8" spans="1:118" ht="12.75">
      <c r="A8" s="17"/>
      <c r="B8" s="140" t="s">
        <v>3</v>
      </c>
      <c r="C8" s="19">
        <v>1.50587</v>
      </c>
      <c r="D8" s="19">
        <v>53.329794</v>
      </c>
      <c r="E8" s="19">
        <v>7.767569</v>
      </c>
      <c r="F8" s="19">
        <v>6.88646</v>
      </c>
      <c r="G8" s="2">
        <v>9.146986</v>
      </c>
      <c r="H8" s="19">
        <v>7.866124</v>
      </c>
      <c r="I8" s="19">
        <v>4.803883</v>
      </c>
      <c r="J8" s="19">
        <v>8.553304</v>
      </c>
      <c r="K8" s="19">
        <v>9.081908</v>
      </c>
      <c r="L8" s="19">
        <v>9.736312</v>
      </c>
      <c r="M8" s="19">
        <v>9.489623</v>
      </c>
      <c r="N8" s="19">
        <v>9.410155</v>
      </c>
      <c r="O8" s="19">
        <v>11.243455</v>
      </c>
      <c r="P8" s="19">
        <v>15.089802</v>
      </c>
      <c r="Q8" s="19">
        <v>19.505443</v>
      </c>
      <c r="R8" s="19">
        <v>24.44564</v>
      </c>
      <c r="S8" s="19">
        <v>5.566172</v>
      </c>
      <c r="T8" s="19">
        <v>8.665125</v>
      </c>
      <c r="U8" s="19">
        <v>5.812618</v>
      </c>
      <c r="V8" s="19">
        <v>6.996499</v>
      </c>
      <c r="W8" s="19">
        <v>6.180656</v>
      </c>
      <c r="X8" s="19">
        <v>5.402837</v>
      </c>
      <c r="Y8" s="19"/>
      <c r="Z8" s="19"/>
      <c r="AA8" s="19"/>
      <c r="AB8" s="19"/>
      <c r="AC8" s="19"/>
      <c r="AD8" s="19"/>
      <c r="AE8" s="121"/>
      <c r="AF8" s="160">
        <v>21.223686</v>
      </c>
      <c r="AG8" s="19">
        <v>87.231062</v>
      </c>
      <c r="AH8" s="19">
        <v>148.364748</v>
      </c>
      <c r="AI8" s="19">
        <v>137.669126</v>
      </c>
      <c r="AJ8" s="19">
        <v>20.797147</v>
      </c>
      <c r="AK8" s="19">
        <v>23.235359</v>
      </c>
      <c r="AL8" s="19">
        <v>23.598082</v>
      </c>
      <c r="AM8" s="19">
        <v>36.044769</v>
      </c>
      <c r="AN8" s="19">
        <v>50.409408</v>
      </c>
      <c r="AO8" s="19">
        <v>64.599417</v>
      </c>
      <c r="AP8" s="19">
        <v>83.732496</v>
      </c>
      <c r="AQ8" s="19">
        <v>82.300364</v>
      </c>
      <c r="AR8" s="19">
        <v>72.831048</v>
      </c>
      <c r="AS8" s="19">
        <v>77.896591</v>
      </c>
      <c r="AT8" s="19">
        <v>84.719372</v>
      </c>
      <c r="AU8" s="19">
        <v>88.812667</v>
      </c>
      <c r="AV8" s="19">
        <v>69.018075</v>
      </c>
      <c r="AW8" s="19">
        <v>72.07008</v>
      </c>
      <c r="AX8" s="19">
        <v>81.175425</v>
      </c>
      <c r="AY8" s="19">
        <v>79.585122</v>
      </c>
      <c r="AZ8" s="19">
        <v>76.052958</v>
      </c>
      <c r="BA8" s="19">
        <v>71.729371</v>
      </c>
      <c r="BB8" s="19"/>
      <c r="BC8" s="19"/>
      <c r="BD8" s="19"/>
      <c r="BE8" s="19"/>
      <c r="BF8" s="19"/>
      <c r="BG8" s="19"/>
      <c r="BH8" s="172"/>
      <c r="BI8" s="147"/>
      <c r="BJ8" s="22"/>
      <c r="BK8" s="20">
        <v>0.072365</v>
      </c>
      <c r="BL8" s="24">
        <v>0.072365</v>
      </c>
      <c r="BM8" s="20">
        <v>0.072365</v>
      </c>
      <c r="BN8" s="20">
        <v>0.072365</v>
      </c>
      <c r="BO8" s="20">
        <v>0.072365</v>
      </c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161"/>
      <c r="CB8" s="20"/>
      <c r="CC8" s="20"/>
      <c r="CD8" s="161"/>
      <c r="CE8" s="20"/>
      <c r="CF8" s="20"/>
      <c r="CG8" s="20"/>
      <c r="CH8" s="161"/>
      <c r="CI8" s="20"/>
      <c r="CJ8" s="20"/>
      <c r="CK8" s="123"/>
      <c r="CL8" s="26">
        <f t="shared" si="6"/>
        <v>22.729556000000002</v>
      </c>
      <c r="CM8" s="27">
        <f t="shared" si="6"/>
        <v>140.560856</v>
      </c>
      <c r="CN8" s="27">
        <f t="shared" si="6"/>
        <v>156.204682</v>
      </c>
      <c r="CO8" s="27">
        <f t="shared" si="6"/>
        <v>144.627951</v>
      </c>
      <c r="CP8" s="27">
        <f t="shared" si="6"/>
        <v>30.016498000000002</v>
      </c>
      <c r="CQ8" s="27">
        <f t="shared" si="6"/>
        <v>31.173848</v>
      </c>
      <c r="CR8" s="27">
        <f t="shared" si="6"/>
        <v>28.474330000000002</v>
      </c>
      <c r="CS8" s="27">
        <f t="shared" si="6"/>
        <v>44.598073</v>
      </c>
      <c r="CT8" s="27">
        <f t="shared" si="6"/>
        <v>59.491316</v>
      </c>
      <c r="CU8" s="27">
        <f t="shared" si="6"/>
        <v>74.335729</v>
      </c>
      <c r="CV8" s="27">
        <f t="shared" si="7"/>
        <v>93.22211899999999</v>
      </c>
      <c r="CW8" s="27">
        <f t="shared" si="7"/>
        <v>91.710519</v>
      </c>
      <c r="CX8" s="27">
        <f t="shared" si="7"/>
        <v>84.07450299999999</v>
      </c>
      <c r="CY8" s="27">
        <f t="shared" si="7"/>
        <v>92.986393</v>
      </c>
      <c r="CZ8" s="27">
        <f t="shared" si="7"/>
        <v>104.224815</v>
      </c>
      <c r="DA8" s="27">
        <f t="shared" si="7"/>
        <v>113.258307</v>
      </c>
      <c r="DB8" s="27">
        <f t="shared" si="7"/>
        <v>74.58424699999999</v>
      </c>
      <c r="DC8" s="27">
        <f t="shared" si="8"/>
        <v>80.73520500000001</v>
      </c>
      <c r="DD8" s="27">
        <f t="shared" si="8"/>
        <v>86.988043</v>
      </c>
      <c r="DE8" s="27">
        <f t="shared" si="8"/>
        <v>86.581621</v>
      </c>
      <c r="DF8" s="27">
        <f t="shared" si="8"/>
        <v>82.233614</v>
      </c>
      <c r="DG8" s="27">
        <f t="shared" si="8"/>
        <v>77.132208</v>
      </c>
      <c r="DH8" s="27">
        <f t="shared" si="8"/>
        <v>0</v>
      </c>
      <c r="DI8" s="27">
        <f t="shared" si="8"/>
        <v>0</v>
      </c>
      <c r="DJ8" s="27">
        <f t="shared" si="8"/>
        <v>0</v>
      </c>
      <c r="DK8" s="27">
        <f t="shared" si="8"/>
        <v>0</v>
      </c>
      <c r="DL8" s="27">
        <f t="shared" si="8"/>
        <v>0</v>
      </c>
      <c r="DM8" s="27">
        <f t="shared" si="8"/>
        <v>0</v>
      </c>
      <c r="DN8" s="170"/>
    </row>
    <row r="9" spans="1:118" ht="12.75">
      <c r="A9" s="17"/>
      <c r="B9" s="140" t="s">
        <v>4</v>
      </c>
      <c r="C9" s="19">
        <v>0.929759</v>
      </c>
      <c r="D9" s="19">
        <v>3.697646</v>
      </c>
      <c r="E9" s="19">
        <v>2.446455</v>
      </c>
      <c r="F9" s="19">
        <v>1.919232</v>
      </c>
      <c r="G9" s="2">
        <v>1.919304</v>
      </c>
      <c r="H9" s="19">
        <v>2.384502</v>
      </c>
      <c r="I9" s="19">
        <v>2.461219</v>
      </c>
      <c r="J9" s="19">
        <v>2.367219</v>
      </c>
      <c r="K9" s="19">
        <v>2.881653</v>
      </c>
      <c r="L9" s="19">
        <v>2.971712</v>
      </c>
      <c r="M9" s="19">
        <v>3.555106</v>
      </c>
      <c r="N9" s="19">
        <v>4.004002</v>
      </c>
      <c r="O9" s="19">
        <v>4.532692</v>
      </c>
      <c r="P9" s="19">
        <v>4.792216</v>
      </c>
      <c r="Q9" s="19">
        <v>5.105724</v>
      </c>
      <c r="R9" s="19">
        <v>4.909614</v>
      </c>
      <c r="S9" s="19">
        <v>7.09113</v>
      </c>
      <c r="T9" s="19">
        <v>6.862395</v>
      </c>
      <c r="U9" s="19">
        <v>5.41256</v>
      </c>
      <c r="V9" s="19">
        <v>5.77623</v>
      </c>
      <c r="W9" s="19">
        <v>5.998199</v>
      </c>
      <c r="X9" s="19">
        <v>7.347235</v>
      </c>
      <c r="Y9" s="19"/>
      <c r="Z9" s="19"/>
      <c r="AA9" s="19"/>
      <c r="AB9" s="19"/>
      <c r="AC9" s="19"/>
      <c r="AD9" s="19"/>
      <c r="AE9" s="121"/>
      <c r="AF9" s="160">
        <v>15.246133</v>
      </c>
      <c r="AG9" s="19">
        <v>10.178117</v>
      </c>
      <c r="AH9" s="19">
        <v>12.86608</v>
      </c>
      <c r="AI9" s="19">
        <v>23.263155</v>
      </c>
      <c r="AJ9" s="19">
        <v>10.819485</v>
      </c>
      <c r="AK9" s="19">
        <v>9.89483</v>
      </c>
      <c r="AL9" s="19">
        <v>8.619318</v>
      </c>
      <c r="AM9" s="19">
        <v>7.787268</v>
      </c>
      <c r="AN9" s="19">
        <v>8.711699</v>
      </c>
      <c r="AO9" s="19">
        <v>11.664819</v>
      </c>
      <c r="AP9" s="19">
        <v>9.971836</v>
      </c>
      <c r="AQ9" s="19">
        <v>10.906685</v>
      </c>
      <c r="AR9" s="19">
        <v>13.2808</v>
      </c>
      <c r="AS9" s="19">
        <v>20.355115</v>
      </c>
      <c r="AT9" s="19">
        <v>25.502216</v>
      </c>
      <c r="AU9" s="19">
        <v>25.272799</v>
      </c>
      <c r="AV9" s="19">
        <v>30.836542</v>
      </c>
      <c r="AW9" s="19">
        <v>32.514703</v>
      </c>
      <c r="AX9" s="19">
        <v>33.291771</v>
      </c>
      <c r="AY9" s="19">
        <v>38.320898</v>
      </c>
      <c r="AZ9" s="19">
        <v>37.369972</v>
      </c>
      <c r="BA9" s="19">
        <v>34.424028</v>
      </c>
      <c r="BB9" s="19"/>
      <c r="BC9" s="19"/>
      <c r="BD9" s="19"/>
      <c r="BE9" s="19"/>
      <c r="BF9" s="19"/>
      <c r="BG9" s="19"/>
      <c r="BH9" s="172"/>
      <c r="BI9" s="148">
        <v>0.018884</v>
      </c>
      <c r="BJ9" s="28">
        <v>0.018884</v>
      </c>
      <c r="BK9" s="20">
        <v>0.018884</v>
      </c>
      <c r="BL9" s="30">
        <v>0.018884</v>
      </c>
      <c r="BM9" s="20"/>
      <c r="BN9" s="20"/>
      <c r="BO9" s="20"/>
      <c r="BP9" s="20">
        <v>0.072365</v>
      </c>
      <c r="BQ9" s="20">
        <v>0.072365</v>
      </c>
      <c r="BR9" s="20">
        <v>0.072365</v>
      </c>
      <c r="BS9" s="20">
        <v>0.072365</v>
      </c>
      <c r="BT9" s="20">
        <v>0.072365</v>
      </c>
      <c r="BU9" s="20">
        <v>0.072365</v>
      </c>
      <c r="BV9" s="20"/>
      <c r="BW9" s="20"/>
      <c r="BX9" s="20"/>
      <c r="BY9" s="20"/>
      <c r="BZ9" s="20"/>
      <c r="CA9" s="161"/>
      <c r="CB9" s="20"/>
      <c r="CC9" s="20"/>
      <c r="CD9" s="161"/>
      <c r="CE9" s="20"/>
      <c r="CF9" s="20"/>
      <c r="CG9" s="20"/>
      <c r="CH9" s="161"/>
      <c r="CI9" s="20"/>
      <c r="CJ9" s="20"/>
      <c r="CK9" s="123"/>
      <c r="CL9" s="26">
        <f t="shared" si="6"/>
        <v>16.194776</v>
      </c>
      <c r="CM9" s="27">
        <f t="shared" si="6"/>
        <v>13.894647</v>
      </c>
      <c r="CN9" s="27">
        <f t="shared" si="6"/>
        <v>15.331419</v>
      </c>
      <c r="CO9" s="27">
        <f t="shared" si="6"/>
        <v>25.201271000000002</v>
      </c>
      <c r="CP9" s="27">
        <f t="shared" si="6"/>
        <v>12.738789</v>
      </c>
      <c r="CQ9" s="27">
        <f t="shared" si="6"/>
        <v>12.279332</v>
      </c>
      <c r="CR9" s="27">
        <f t="shared" si="6"/>
        <v>11.080537</v>
      </c>
      <c r="CS9" s="27">
        <f t="shared" si="6"/>
        <v>10.226852</v>
      </c>
      <c r="CT9" s="27">
        <f t="shared" si="6"/>
        <v>11.665716999999999</v>
      </c>
      <c r="CU9" s="27">
        <f t="shared" si="6"/>
        <v>14.708896</v>
      </c>
      <c r="CV9" s="27">
        <f t="shared" si="7"/>
        <v>13.599307</v>
      </c>
      <c r="CW9" s="27">
        <f t="shared" si="7"/>
        <v>14.983051999999999</v>
      </c>
      <c r="CX9" s="27">
        <f t="shared" si="7"/>
        <v>17.885857</v>
      </c>
      <c r="CY9" s="27">
        <f t="shared" si="7"/>
        <v>25.147331</v>
      </c>
      <c r="CZ9" s="27">
        <f t="shared" si="7"/>
        <v>30.60794</v>
      </c>
      <c r="DA9" s="27">
        <f t="shared" si="7"/>
        <v>30.182413</v>
      </c>
      <c r="DB9" s="27">
        <f t="shared" si="7"/>
        <v>37.927672</v>
      </c>
      <c r="DC9" s="27">
        <f t="shared" si="8"/>
        <v>39.377098</v>
      </c>
      <c r="DD9" s="27">
        <f t="shared" si="8"/>
        <v>38.704330999999996</v>
      </c>
      <c r="DE9" s="27">
        <f t="shared" si="8"/>
        <v>44.097128</v>
      </c>
      <c r="DF9" s="27">
        <f t="shared" si="8"/>
        <v>43.368171</v>
      </c>
      <c r="DG9" s="27">
        <f t="shared" si="8"/>
        <v>41.771263</v>
      </c>
      <c r="DH9" s="27">
        <f t="shared" si="8"/>
        <v>0</v>
      </c>
      <c r="DI9" s="27">
        <f t="shared" si="8"/>
        <v>0</v>
      </c>
      <c r="DJ9" s="27">
        <f t="shared" si="8"/>
        <v>0</v>
      </c>
      <c r="DK9" s="27">
        <f t="shared" si="8"/>
        <v>0</v>
      </c>
      <c r="DL9" s="27">
        <f t="shared" si="8"/>
        <v>0</v>
      </c>
      <c r="DM9" s="27">
        <f t="shared" si="8"/>
        <v>0</v>
      </c>
      <c r="DN9" s="170"/>
    </row>
    <row r="10" spans="2:118" s="117" customFormat="1" ht="30" customHeight="1">
      <c r="B10" s="118" t="s">
        <v>5</v>
      </c>
      <c r="C10" s="126">
        <f aca="true" t="shared" si="9" ref="C10:K10">SUM(C11:C13)</f>
        <v>0.33061700000000005</v>
      </c>
      <c r="D10" s="126">
        <f t="shared" si="9"/>
        <v>0.241529</v>
      </c>
      <c r="E10" s="126">
        <f t="shared" si="9"/>
        <v>0.319327</v>
      </c>
      <c r="F10" s="126">
        <f t="shared" si="9"/>
        <v>0.331829</v>
      </c>
      <c r="G10" s="126">
        <f t="shared" si="9"/>
        <v>0.31967300000000004</v>
      </c>
      <c r="H10" s="126">
        <f t="shared" si="9"/>
        <v>0.31967300000000004</v>
      </c>
      <c r="I10" s="126">
        <f t="shared" si="9"/>
        <v>0.33261900000000005</v>
      </c>
      <c r="J10" s="126">
        <f t="shared" si="9"/>
        <v>0.112931</v>
      </c>
      <c r="K10" s="126">
        <f t="shared" si="9"/>
        <v>0.319327</v>
      </c>
      <c r="L10" s="126">
        <f aca="true" t="shared" si="10" ref="L10:AE10">SUM(L11:L13)</f>
        <v>0.330285</v>
      </c>
      <c r="M10" s="126">
        <f t="shared" si="10"/>
        <v>0.32701600000000003</v>
      </c>
      <c r="N10" s="126">
        <f t="shared" si="10"/>
        <v>0.32701600000000003</v>
      </c>
      <c r="O10" s="126">
        <f t="shared" si="10"/>
        <v>0.41295600000000005</v>
      </c>
      <c r="P10" s="126">
        <f t="shared" si="10"/>
        <v>0.41027600000000003</v>
      </c>
      <c r="Q10" s="126">
        <f t="shared" si="10"/>
        <v>0.395567</v>
      </c>
      <c r="R10" s="126">
        <f t="shared" si="10"/>
        <v>0.395567</v>
      </c>
      <c r="S10" s="126">
        <f t="shared" si="10"/>
        <v>0.319327</v>
      </c>
      <c r="T10" s="126">
        <f t="shared" si="10"/>
        <v>0.319327</v>
      </c>
      <c r="U10" s="126">
        <f t="shared" si="10"/>
        <v>0.319327</v>
      </c>
      <c r="V10" s="126">
        <f t="shared" si="10"/>
        <v>0.319327</v>
      </c>
      <c r="W10" s="126">
        <f t="shared" si="10"/>
        <v>0.35241700000000004</v>
      </c>
      <c r="X10" s="126">
        <f t="shared" si="10"/>
        <v>0.38731000000000004</v>
      </c>
      <c r="Y10" s="126">
        <f t="shared" si="10"/>
        <v>0</v>
      </c>
      <c r="Z10" s="126">
        <f t="shared" si="10"/>
        <v>0</v>
      </c>
      <c r="AA10" s="126">
        <f t="shared" si="10"/>
        <v>0</v>
      </c>
      <c r="AB10" s="126">
        <f t="shared" si="10"/>
        <v>0</v>
      </c>
      <c r="AC10" s="126">
        <f t="shared" si="10"/>
        <v>0</v>
      </c>
      <c r="AD10" s="126">
        <f t="shared" si="10"/>
        <v>0</v>
      </c>
      <c r="AE10" s="128">
        <f t="shared" si="10"/>
        <v>0</v>
      </c>
      <c r="AF10" s="144">
        <f aca="true" t="shared" si="11" ref="AF10:BK10">SUM(AF11:AF13)</f>
        <v>0.21292299999999997</v>
      </c>
      <c r="AG10" s="126">
        <f t="shared" si="11"/>
        <v>0.26857</v>
      </c>
      <c r="AH10" s="126">
        <f t="shared" si="11"/>
        <v>0.230416</v>
      </c>
      <c r="AI10" s="126">
        <f t="shared" si="11"/>
        <v>0.17881000000000002</v>
      </c>
      <c r="AJ10" s="126">
        <f t="shared" si="11"/>
        <v>0.006301</v>
      </c>
      <c r="AK10" s="126">
        <f t="shared" si="11"/>
        <v>0.013378</v>
      </c>
      <c r="AL10" s="126">
        <f t="shared" si="11"/>
        <v>0.009633</v>
      </c>
      <c r="AM10" s="126">
        <f t="shared" si="11"/>
        <v>0.012375</v>
      </c>
      <c r="AN10" s="126">
        <f t="shared" si="11"/>
        <v>0.020069</v>
      </c>
      <c r="AO10" s="126">
        <f t="shared" si="11"/>
        <v>0.226082</v>
      </c>
      <c r="AP10" s="126">
        <f t="shared" si="11"/>
        <v>0.19551200000000002</v>
      </c>
      <c r="AQ10" s="126">
        <f t="shared" si="11"/>
        <v>0.166588</v>
      </c>
      <c r="AR10" s="126">
        <f t="shared" si="11"/>
        <v>0.18043199999999998</v>
      </c>
      <c r="AS10" s="126">
        <f t="shared" si="11"/>
        <v>0.302569</v>
      </c>
      <c r="AT10" s="126">
        <f t="shared" si="11"/>
        <v>0.36345099999999997</v>
      </c>
      <c r="AU10" s="126">
        <f t="shared" si="11"/>
        <v>0.282325</v>
      </c>
      <c r="AV10" s="126">
        <f t="shared" si="11"/>
        <v>0.732548</v>
      </c>
      <c r="AW10" s="126">
        <f t="shared" si="11"/>
        <v>0.735556</v>
      </c>
      <c r="AX10" s="126">
        <f t="shared" si="11"/>
        <v>0.780263</v>
      </c>
      <c r="AY10" s="126">
        <f t="shared" si="11"/>
        <v>0.7966949999999999</v>
      </c>
      <c r="AZ10" s="126">
        <f t="shared" si="11"/>
        <v>0.743506</v>
      </c>
      <c r="BA10" s="126">
        <f t="shared" si="11"/>
        <v>0.5769829999999999</v>
      </c>
      <c r="BB10" s="126">
        <f t="shared" si="11"/>
        <v>0</v>
      </c>
      <c r="BC10" s="126">
        <f t="shared" si="11"/>
        <v>0</v>
      </c>
      <c r="BD10" s="126">
        <f t="shared" si="11"/>
        <v>0</v>
      </c>
      <c r="BE10" s="126">
        <f t="shared" si="11"/>
        <v>0</v>
      </c>
      <c r="BF10" s="126">
        <f t="shared" si="11"/>
        <v>0</v>
      </c>
      <c r="BG10" s="126">
        <f t="shared" si="11"/>
        <v>0</v>
      </c>
      <c r="BH10" s="128">
        <f t="shared" si="11"/>
        <v>0</v>
      </c>
      <c r="BI10" s="144">
        <f t="shared" si="11"/>
        <v>0.002939</v>
      </c>
      <c r="BJ10" s="131">
        <f t="shared" si="11"/>
        <v>0.004126</v>
      </c>
      <c r="BK10" s="131">
        <f t="shared" si="11"/>
        <v>0</v>
      </c>
      <c r="BL10" s="131">
        <f aca="true" t="shared" si="12" ref="BL10:BU10">SUM(BL11:BL13)</f>
        <v>0</v>
      </c>
      <c r="BM10" s="131">
        <f t="shared" si="12"/>
        <v>0</v>
      </c>
      <c r="BN10" s="131">
        <f t="shared" si="12"/>
        <v>0</v>
      </c>
      <c r="BO10" s="131">
        <f t="shared" si="12"/>
        <v>0</v>
      </c>
      <c r="BP10" s="131">
        <f t="shared" si="12"/>
        <v>0</v>
      </c>
      <c r="BQ10" s="131">
        <f t="shared" si="12"/>
        <v>0</v>
      </c>
      <c r="BR10" s="131">
        <f t="shared" si="12"/>
        <v>0</v>
      </c>
      <c r="BS10" s="131">
        <f t="shared" si="12"/>
        <v>0</v>
      </c>
      <c r="BT10" s="131">
        <f t="shared" si="12"/>
        <v>0</v>
      </c>
      <c r="BU10" s="131">
        <f t="shared" si="12"/>
        <v>0</v>
      </c>
      <c r="BV10" s="131"/>
      <c r="BW10" s="131"/>
      <c r="BX10" s="131"/>
      <c r="BY10" s="131"/>
      <c r="BZ10" s="131"/>
      <c r="CA10" s="131"/>
      <c r="CB10" s="131"/>
      <c r="CC10" s="131"/>
      <c r="CD10" s="131"/>
      <c r="CE10" s="131"/>
      <c r="CF10" s="131"/>
      <c r="CG10" s="131"/>
      <c r="CH10" s="131"/>
      <c r="CI10" s="131"/>
      <c r="CJ10" s="131"/>
      <c r="CK10" s="137"/>
      <c r="CL10" s="129">
        <f>SUM(CL11:CL13)</f>
        <v>0.546479</v>
      </c>
      <c r="CM10" s="130">
        <f>SUM(CM11:CM13)</f>
        <v>0.514225</v>
      </c>
      <c r="CN10" s="130">
        <f>SUM(CN11:CN13)</f>
        <v>0.5497430000000001</v>
      </c>
      <c r="CO10" s="130">
        <f>SUM(CO11:CO13)</f>
        <v>0.5106390000000001</v>
      </c>
      <c r="CP10" s="130">
        <f aca="true" t="shared" si="13" ref="CP10:CU10">SUM(CP11:CP13)</f>
        <v>0.32597400000000004</v>
      </c>
      <c r="CQ10" s="130">
        <f t="shared" si="13"/>
        <v>0.33305100000000004</v>
      </c>
      <c r="CR10" s="130">
        <f t="shared" si="13"/>
        <v>0.342252</v>
      </c>
      <c r="CS10" s="130">
        <f t="shared" si="13"/>
        <v>0.125306</v>
      </c>
      <c r="CT10" s="130">
        <f t="shared" si="13"/>
        <v>0.33939600000000003</v>
      </c>
      <c r="CU10" s="130">
        <f t="shared" si="13"/>
        <v>0.556367</v>
      </c>
      <c r="CV10" s="130">
        <f aca="true" t="shared" si="14" ref="CV10:DB10">SUM(CV11:CV13)</f>
        <v>0.5225280000000001</v>
      </c>
      <c r="CW10" s="130">
        <f t="shared" si="14"/>
        <v>0.49360400000000004</v>
      </c>
      <c r="CX10" s="130">
        <f t="shared" si="14"/>
        <v>0.593388</v>
      </c>
      <c r="CY10" s="130">
        <f t="shared" si="14"/>
        <v>0.7128450000000001</v>
      </c>
      <c r="CZ10" s="130">
        <f t="shared" si="14"/>
        <v>0.759018</v>
      </c>
      <c r="DA10" s="130">
        <f t="shared" si="14"/>
        <v>0.677892</v>
      </c>
      <c r="DB10" s="130">
        <f t="shared" si="14"/>
        <v>1.051875</v>
      </c>
      <c r="DC10" s="130">
        <f aca="true" t="shared" si="15" ref="DC10:DN10">SUM(DC11:DC13)</f>
        <v>1.054883</v>
      </c>
      <c r="DD10" s="130">
        <f t="shared" si="15"/>
        <v>1.09959</v>
      </c>
      <c r="DE10" s="130">
        <f t="shared" si="15"/>
        <v>1.116022</v>
      </c>
      <c r="DF10" s="130">
        <f t="shared" si="15"/>
        <v>1.095923</v>
      </c>
      <c r="DG10" s="130">
        <f t="shared" si="15"/>
        <v>0.964293</v>
      </c>
      <c r="DH10" s="130">
        <f t="shared" si="15"/>
        <v>0</v>
      </c>
      <c r="DI10" s="130">
        <f t="shared" si="15"/>
        <v>0</v>
      </c>
      <c r="DJ10" s="130">
        <f t="shared" si="15"/>
        <v>0</v>
      </c>
      <c r="DK10" s="130">
        <f t="shared" si="15"/>
        <v>0</v>
      </c>
      <c r="DL10" s="130">
        <f t="shared" si="15"/>
        <v>0</v>
      </c>
      <c r="DM10" s="130">
        <f t="shared" si="15"/>
        <v>0</v>
      </c>
      <c r="DN10" s="178">
        <f t="shared" si="15"/>
        <v>0</v>
      </c>
    </row>
    <row r="11" spans="2:118" ht="12.75">
      <c r="B11" s="140" t="s">
        <v>2</v>
      </c>
      <c r="C11" s="19">
        <v>0.003636</v>
      </c>
      <c r="D11" s="19">
        <v>0</v>
      </c>
      <c r="E11" s="19">
        <v>0</v>
      </c>
      <c r="F11" s="19">
        <v>0</v>
      </c>
      <c r="G11" s="2">
        <v>0</v>
      </c>
      <c r="H11" s="19">
        <v>0</v>
      </c>
      <c r="I11" s="19">
        <v>0.012946</v>
      </c>
      <c r="J11" s="19">
        <v>0</v>
      </c>
      <c r="K11" s="19">
        <v>0</v>
      </c>
      <c r="L11" s="19">
        <v>0.214618</v>
      </c>
      <c r="M11" s="19">
        <v>0.007689</v>
      </c>
      <c r="N11" s="19">
        <v>0.007689</v>
      </c>
      <c r="O11" s="19">
        <v>0.093629</v>
      </c>
      <c r="P11" s="19">
        <v>0.007309</v>
      </c>
      <c r="Q11" s="19">
        <v>0.07624</v>
      </c>
      <c r="R11" s="19">
        <v>0.07624</v>
      </c>
      <c r="S11" s="19">
        <v>0</v>
      </c>
      <c r="T11" s="19">
        <v>0</v>
      </c>
      <c r="U11" s="19">
        <v>0</v>
      </c>
      <c r="V11" s="19">
        <v>0</v>
      </c>
      <c r="W11" s="19">
        <v>0</v>
      </c>
      <c r="X11" s="19">
        <v>0.029789</v>
      </c>
      <c r="Y11" s="19"/>
      <c r="Z11" s="19"/>
      <c r="AA11" s="19"/>
      <c r="AB11" s="19"/>
      <c r="AC11" s="19"/>
      <c r="AD11" s="19"/>
      <c r="AE11" s="121"/>
      <c r="AF11" s="162">
        <v>0.202391</v>
      </c>
      <c r="AG11" s="19">
        <v>0.152612</v>
      </c>
      <c r="AH11" s="20">
        <v>0.154958</v>
      </c>
      <c r="AI11" s="20">
        <v>0.075425</v>
      </c>
      <c r="AJ11" s="20">
        <v>0.006301</v>
      </c>
      <c r="AK11" s="20">
        <v>0.013378</v>
      </c>
      <c r="AL11" s="20">
        <v>0.002556</v>
      </c>
      <c r="AM11" s="20">
        <v>0.003684</v>
      </c>
      <c r="AN11" s="20">
        <v>0.011378</v>
      </c>
      <c r="AO11" s="20">
        <v>0.208755</v>
      </c>
      <c r="AP11" s="20">
        <v>0.178185</v>
      </c>
      <c r="AQ11" s="20">
        <v>0.017305</v>
      </c>
      <c r="AR11" s="20">
        <v>0.068106</v>
      </c>
      <c r="AS11" s="20">
        <v>0.182266</v>
      </c>
      <c r="AT11" s="20">
        <v>0.167621</v>
      </c>
      <c r="AU11" s="20">
        <v>0.126684</v>
      </c>
      <c r="AV11" s="20">
        <v>0.667388</v>
      </c>
      <c r="AW11" s="19">
        <v>0.15948</v>
      </c>
      <c r="AX11" s="19">
        <v>0.092524</v>
      </c>
      <c r="AY11" s="19">
        <v>0.088037</v>
      </c>
      <c r="AZ11" s="19">
        <v>0.044243</v>
      </c>
      <c r="BA11" s="19">
        <v>0.057039</v>
      </c>
      <c r="BB11" s="19"/>
      <c r="BC11" s="19"/>
      <c r="BD11" s="19"/>
      <c r="BE11" s="19"/>
      <c r="BF11" s="19"/>
      <c r="BG11" s="19"/>
      <c r="BH11" s="173"/>
      <c r="BI11" s="149"/>
      <c r="BJ11" s="18"/>
      <c r="BK11" s="18"/>
      <c r="BL11" s="21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75"/>
      <c r="CB11" s="18"/>
      <c r="CC11" s="18"/>
      <c r="CD11" s="175"/>
      <c r="CE11" s="18"/>
      <c r="CF11" s="18"/>
      <c r="CG11" s="18"/>
      <c r="CH11" s="175"/>
      <c r="CI11" s="18"/>
      <c r="CJ11" s="18"/>
      <c r="CK11" s="138"/>
      <c r="CL11" s="26">
        <f aca="true" t="shared" si="16" ref="CL11:CU13">C11+AF11+BI11</f>
        <v>0.206027</v>
      </c>
      <c r="CM11" s="27">
        <f t="shared" si="16"/>
        <v>0.152612</v>
      </c>
      <c r="CN11" s="27">
        <f t="shared" si="16"/>
        <v>0.154958</v>
      </c>
      <c r="CO11" s="27">
        <f t="shared" si="16"/>
        <v>0.075425</v>
      </c>
      <c r="CP11" s="27">
        <f t="shared" si="16"/>
        <v>0.006301</v>
      </c>
      <c r="CQ11" s="27">
        <f t="shared" si="16"/>
        <v>0.013378</v>
      </c>
      <c r="CR11" s="27">
        <f t="shared" si="16"/>
        <v>0.015501999999999998</v>
      </c>
      <c r="CS11" s="27">
        <f t="shared" si="16"/>
        <v>0.003684</v>
      </c>
      <c r="CT11" s="27">
        <f t="shared" si="16"/>
        <v>0.011378</v>
      </c>
      <c r="CU11" s="27">
        <f t="shared" si="16"/>
        <v>0.423373</v>
      </c>
      <c r="CV11" s="27">
        <f aca="true" t="shared" si="17" ref="CV11:DB13">M11+AP11+BS11</f>
        <v>0.185874</v>
      </c>
      <c r="CW11" s="27">
        <f t="shared" si="17"/>
        <v>0.024994000000000002</v>
      </c>
      <c r="CX11" s="27">
        <f t="shared" si="17"/>
        <v>0.16173500000000002</v>
      </c>
      <c r="CY11" s="27">
        <f t="shared" si="17"/>
        <v>0.18957500000000002</v>
      </c>
      <c r="CZ11" s="27">
        <f t="shared" si="17"/>
        <v>0.243861</v>
      </c>
      <c r="DA11" s="27">
        <f t="shared" si="17"/>
        <v>0.202924</v>
      </c>
      <c r="DB11" s="27">
        <f t="shared" si="17"/>
        <v>0.667388</v>
      </c>
      <c r="DC11" s="27">
        <f aca="true" t="shared" si="18" ref="DC11:DM13">T11+AW11+BZ11</f>
        <v>0.15948</v>
      </c>
      <c r="DD11" s="27">
        <f t="shared" si="18"/>
        <v>0.092524</v>
      </c>
      <c r="DE11" s="27">
        <f t="shared" si="18"/>
        <v>0.088037</v>
      </c>
      <c r="DF11" s="27">
        <f t="shared" si="18"/>
        <v>0.044243</v>
      </c>
      <c r="DG11" s="27">
        <f t="shared" si="18"/>
        <v>0.086828</v>
      </c>
      <c r="DH11" s="27">
        <f t="shared" si="18"/>
        <v>0</v>
      </c>
      <c r="DI11" s="27">
        <f t="shared" si="18"/>
        <v>0</v>
      </c>
      <c r="DJ11" s="27">
        <f t="shared" si="18"/>
        <v>0</v>
      </c>
      <c r="DK11" s="27">
        <f t="shared" si="18"/>
        <v>0</v>
      </c>
      <c r="DL11" s="27">
        <f t="shared" si="18"/>
        <v>0</v>
      </c>
      <c r="DM11" s="27">
        <f t="shared" si="18"/>
        <v>0</v>
      </c>
      <c r="DN11" s="170"/>
    </row>
    <row r="12" spans="2:118" ht="13.5">
      <c r="B12" s="140" t="s">
        <v>3</v>
      </c>
      <c r="C12" s="19">
        <v>0.007654</v>
      </c>
      <c r="D12" s="19">
        <v>0.001212</v>
      </c>
      <c r="E12" s="19">
        <v>0</v>
      </c>
      <c r="F12" s="19">
        <v>0</v>
      </c>
      <c r="G12" s="2">
        <v>0.000346</v>
      </c>
      <c r="H12" s="19">
        <v>0.000346</v>
      </c>
      <c r="I12" s="19">
        <v>0.000346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0.08364</v>
      </c>
      <c r="Q12" s="19">
        <v>0</v>
      </c>
      <c r="R12" s="19">
        <v>0</v>
      </c>
      <c r="S12" s="19">
        <v>0</v>
      </c>
      <c r="T12" s="19">
        <v>0</v>
      </c>
      <c r="U12" s="19">
        <v>0</v>
      </c>
      <c r="V12" s="19">
        <v>0</v>
      </c>
      <c r="W12" s="19">
        <v>0.03309</v>
      </c>
      <c r="X12" s="19">
        <v>0.038194</v>
      </c>
      <c r="Y12" s="19"/>
      <c r="Z12" s="19"/>
      <c r="AA12" s="19"/>
      <c r="AB12" s="19"/>
      <c r="AC12" s="19"/>
      <c r="AD12" s="19"/>
      <c r="AE12" s="121"/>
      <c r="AF12" s="162">
        <v>0.010532</v>
      </c>
      <c r="AG12" s="107">
        <v>0.115958</v>
      </c>
      <c r="AH12" s="20">
        <v>0.075458</v>
      </c>
      <c r="AI12" s="20">
        <v>0.103385</v>
      </c>
      <c r="AJ12" s="20"/>
      <c r="AK12" s="20">
        <v>0</v>
      </c>
      <c r="AL12" s="20">
        <v>0.007077</v>
      </c>
      <c r="AM12" s="20">
        <v>0.008691</v>
      </c>
      <c r="AN12" s="20">
        <v>0.008691</v>
      </c>
      <c r="AO12" s="20">
        <v>0.017327</v>
      </c>
      <c r="AP12" s="20">
        <v>0.017327</v>
      </c>
      <c r="AQ12" s="20">
        <v>0.149283</v>
      </c>
      <c r="AR12" s="20">
        <v>0.112326</v>
      </c>
      <c r="AS12" s="20">
        <v>0.120303</v>
      </c>
      <c r="AT12" s="20">
        <v>0.19583</v>
      </c>
      <c r="AU12" s="20">
        <v>0.155641</v>
      </c>
      <c r="AV12" s="20">
        <v>0.06516</v>
      </c>
      <c r="AW12" s="19">
        <v>0.56744</v>
      </c>
      <c r="AX12" s="19">
        <v>0.673942</v>
      </c>
      <c r="AY12" s="19">
        <v>0.694861</v>
      </c>
      <c r="AZ12" s="19">
        <v>0.687898</v>
      </c>
      <c r="BA12" s="19">
        <v>0.511308</v>
      </c>
      <c r="BB12" s="19"/>
      <c r="BC12" s="19"/>
      <c r="BD12" s="19"/>
      <c r="BE12" s="19"/>
      <c r="BF12" s="19"/>
      <c r="BG12" s="19"/>
      <c r="BH12" s="173"/>
      <c r="BI12" s="149"/>
      <c r="BJ12" s="18"/>
      <c r="BK12" s="18"/>
      <c r="BL12" s="21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31"/>
      <c r="CB12" s="18"/>
      <c r="CC12" s="18"/>
      <c r="CD12" s="31"/>
      <c r="CE12" s="18"/>
      <c r="CF12" s="18"/>
      <c r="CG12" s="18"/>
      <c r="CH12" s="31"/>
      <c r="CI12" s="18"/>
      <c r="CJ12" s="18"/>
      <c r="CK12" s="138"/>
      <c r="CL12" s="26">
        <f t="shared" si="16"/>
        <v>0.018186</v>
      </c>
      <c r="CM12" s="26">
        <f t="shared" si="16"/>
        <v>0.11717000000000001</v>
      </c>
      <c r="CN12" s="26">
        <f t="shared" si="16"/>
        <v>0.075458</v>
      </c>
      <c r="CO12" s="26">
        <f t="shared" si="16"/>
        <v>0.103385</v>
      </c>
      <c r="CP12" s="26">
        <f t="shared" si="16"/>
        <v>0.000346</v>
      </c>
      <c r="CQ12" s="26">
        <f t="shared" si="16"/>
        <v>0.000346</v>
      </c>
      <c r="CR12" s="26">
        <f t="shared" si="16"/>
        <v>0.007423</v>
      </c>
      <c r="CS12" s="26">
        <f t="shared" si="16"/>
        <v>0.008691</v>
      </c>
      <c r="CT12" s="26">
        <f t="shared" si="16"/>
        <v>0.008691</v>
      </c>
      <c r="CU12" s="26">
        <f t="shared" si="16"/>
        <v>0.017327</v>
      </c>
      <c r="CV12" s="26">
        <f t="shared" si="17"/>
        <v>0.017327</v>
      </c>
      <c r="CW12" s="26">
        <f t="shared" si="17"/>
        <v>0.149283</v>
      </c>
      <c r="CX12" s="26">
        <f t="shared" si="17"/>
        <v>0.112326</v>
      </c>
      <c r="CY12" s="26">
        <f t="shared" si="17"/>
        <v>0.20394299999999999</v>
      </c>
      <c r="CZ12" s="26">
        <f t="shared" si="17"/>
        <v>0.19583</v>
      </c>
      <c r="DA12" s="26">
        <f t="shared" si="17"/>
        <v>0.155641</v>
      </c>
      <c r="DB12" s="27">
        <f t="shared" si="17"/>
        <v>0.06516</v>
      </c>
      <c r="DC12" s="27">
        <f t="shared" si="18"/>
        <v>0.56744</v>
      </c>
      <c r="DD12" s="27">
        <f t="shared" si="18"/>
        <v>0.673942</v>
      </c>
      <c r="DE12" s="27">
        <f t="shared" si="18"/>
        <v>0.694861</v>
      </c>
      <c r="DF12" s="27">
        <f t="shared" si="18"/>
        <v>0.720988</v>
      </c>
      <c r="DG12" s="27">
        <f t="shared" si="18"/>
        <v>0.5495019999999999</v>
      </c>
      <c r="DH12" s="27">
        <f t="shared" si="18"/>
        <v>0</v>
      </c>
      <c r="DI12" s="27">
        <f t="shared" si="18"/>
        <v>0</v>
      </c>
      <c r="DJ12" s="27">
        <f t="shared" si="18"/>
        <v>0</v>
      </c>
      <c r="DK12" s="27">
        <f t="shared" si="18"/>
        <v>0</v>
      </c>
      <c r="DL12" s="27">
        <f t="shared" si="18"/>
        <v>0</v>
      </c>
      <c r="DM12" s="27">
        <f t="shared" si="18"/>
        <v>0</v>
      </c>
      <c r="DN12" s="170"/>
    </row>
    <row r="13" spans="2:118" ht="13.5">
      <c r="B13" s="140" t="s">
        <v>4</v>
      </c>
      <c r="C13" s="19">
        <v>0.319327</v>
      </c>
      <c r="D13" s="19">
        <v>0.240317</v>
      </c>
      <c r="E13" s="19">
        <v>0.319327</v>
      </c>
      <c r="F13" s="19">
        <v>0.331829</v>
      </c>
      <c r="G13" s="2">
        <v>0.319327</v>
      </c>
      <c r="H13" s="19">
        <v>0.319327</v>
      </c>
      <c r="I13" s="19">
        <v>0.319327</v>
      </c>
      <c r="J13" s="19">
        <v>0.112931</v>
      </c>
      <c r="K13" s="19">
        <v>0.319327</v>
      </c>
      <c r="L13" s="19">
        <v>0.115667</v>
      </c>
      <c r="M13" s="19">
        <v>0.319327</v>
      </c>
      <c r="N13" s="19">
        <v>0.319327</v>
      </c>
      <c r="O13" s="19">
        <v>0.319327</v>
      </c>
      <c r="P13" s="19">
        <v>0.319327</v>
      </c>
      <c r="Q13" s="19">
        <v>0.319327</v>
      </c>
      <c r="R13" s="19">
        <v>0.319327</v>
      </c>
      <c r="S13" s="19">
        <v>0.319327</v>
      </c>
      <c r="T13" s="19">
        <v>0.319327</v>
      </c>
      <c r="U13" s="19">
        <v>0.319327</v>
      </c>
      <c r="V13" s="19">
        <v>0.319327</v>
      </c>
      <c r="W13" s="19">
        <v>0.319327</v>
      </c>
      <c r="X13" s="19">
        <v>0.319327</v>
      </c>
      <c r="Y13" s="19"/>
      <c r="Z13" s="19"/>
      <c r="AA13" s="19"/>
      <c r="AB13" s="19"/>
      <c r="AC13" s="19"/>
      <c r="AD13" s="19"/>
      <c r="AE13" s="121"/>
      <c r="AF13" s="162">
        <v>0</v>
      </c>
      <c r="AG13" s="107">
        <v>0</v>
      </c>
      <c r="AH13" s="20"/>
      <c r="AI13" s="20">
        <v>0</v>
      </c>
      <c r="AJ13" s="20"/>
      <c r="AK13" s="20">
        <v>0</v>
      </c>
      <c r="AL13" s="20">
        <v>0</v>
      </c>
      <c r="AM13" s="20"/>
      <c r="AN13" s="20"/>
      <c r="AO13" s="20"/>
      <c r="AP13" s="20"/>
      <c r="AQ13" s="20"/>
      <c r="AR13" s="20">
        <v>0</v>
      </c>
      <c r="AS13" s="20">
        <v>0</v>
      </c>
      <c r="AT13" s="20">
        <v>0</v>
      </c>
      <c r="AU13" s="20">
        <v>0</v>
      </c>
      <c r="AV13" s="20">
        <v>0</v>
      </c>
      <c r="AW13" s="19">
        <v>0.008636</v>
      </c>
      <c r="AX13" s="19">
        <v>0.013797</v>
      </c>
      <c r="AY13" s="19">
        <v>0.013797</v>
      </c>
      <c r="AZ13" s="19">
        <v>0.011365</v>
      </c>
      <c r="BA13" s="19">
        <v>0.008636</v>
      </c>
      <c r="BB13" s="19"/>
      <c r="BC13" s="19"/>
      <c r="BD13" s="19"/>
      <c r="BE13" s="19"/>
      <c r="BF13" s="19"/>
      <c r="BG13" s="19"/>
      <c r="BH13" s="173"/>
      <c r="BI13" s="148">
        <v>0.002939</v>
      </c>
      <c r="BJ13" s="28">
        <v>0.004126</v>
      </c>
      <c r="BK13" s="18"/>
      <c r="BL13" s="30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31"/>
      <c r="CB13" s="18"/>
      <c r="CC13" s="18"/>
      <c r="CD13" s="31"/>
      <c r="CE13" s="18"/>
      <c r="CF13" s="18"/>
      <c r="CG13" s="18"/>
      <c r="CH13" s="31"/>
      <c r="CI13" s="18"/>
      <c r="CJ13" s="18"/>
      <c r="CK13" s="138"/>
      <c r="CL13" s="26">
        <f t="shared" si="16"/>
        <v>0.32226600000000005</v>
      </c>
      <c r="CM13" s="26">
        <f t="shared" si="16"/>
        <v>0.244443</v>
      </c>
      <c r="CN13" s="26">
        <f t="shared" si="16"/>
        <v>0.319327</v>
      </c>
      <c r="CO13" s="26">
        <f t="shared" si="16"/>
        <v>0.331829</v>
      </c>
      <c r="CP13" s="26">
        <f t="shared" si="16"/>
        <v>0.319327</v>
      </c>
      <c r="CQ13" s="26">
        <f t="shared" si="16"/>
        <v>0.319327</v>
      </c>
      <c r="CR13" s="26">
        <f t="shared" si="16"/>
        <v>0.319327</v>
      </c>
      <c r="CS13" s="26">
        <f t="shared" si="16"/>
        <v>0.112931</v>
      </c>
      <c r="CT13" s="26">
        <f t="shared" si="16"/>
        <v>0.319327</v>
      </c>
      <c r="CU13" s="26">
        <f t="shared" si="16"/>
        <v>0.115667</v>
      </c>
      <c r="CV13" s="26">
        <f t="shared" si="17"/>
        <v>0.319327</v>
      </c>
      <c r="CW13" s="26">
        <f t="shared" si="17"/>
        <v>0.319327</v>
      </c>
      <c r="CX13" s="26">
        <f t="shared" si="17"/>
        <v>0.319327</v>
      </c>
      <c r="CY13" s="26">
        <f t="shared" si="17"/>
        <v>0.319327</v>
      </c>
      <c r="CZ13" s="26">
        <f t="shared" si="17"/>
        <v>0.319327</v>
      </c>
      <c r="DA13" s="26">
        <f t="shared" si="17"/>
        <v>0.319327</v>
      </c>
      <c r="DB13" s="27">
        <f t="shared" si="17"/>
        <v>0.319327</v>
      </c>
      <c r="DC13" s="27">
        <f t="shared" si="18"/>
        <v>0.327963</v>
      </c>
      <c r="DD13" s="27">
        <f t="shared" si="18"/>
        <v>0.33312400000000003</v>
      </c>
      <c r="DE13" s="27">
        <f t="shared" si="18"/>
        <v>0.33312400000000003</v>
      </c>
      <c r="DF13" s="27">
        <f t="shared" si="18"/>
        <v>0.33069200000000004</v>
      </c>
      <c r="DG13" s="27">
        <f t="shared" si="18"/>
        <v>0.327963</v>
      </c>
      <c r="DH13" s="27">
        <f t="shared" si="18"/>
        <v>0</v>
      </c>
      <c r="DI13" s="27">
        <f t="shared" si="18"/>
        <v>0</v>
      </c>
      <c r="DJ13" s="27">
        <f t="shared" si="18"/>
        <v>0</v>
      </c>
      <c r="DK13" s="27">
        <f t="shared" si="18"/>
        <v>0</v>
      </c>
      <c r="DL13" s="27">
        <f t="shared" si="18"/>
        <v>0</v>
      </c>
      <c r="DM13" s="27">
        <f t="shared" si="18"/>
        <v>0</v>
      </c>
      <c r="DN13" s="170"/>
    </row>
    <row r="14" spans="2:118" s="117" customFormat="1" ht="41.25" customHeight="1">
      <c r="B14" s="118" t="s">
        <v>8</v>
      </c>
      <c r="C14" s="126">
        <f aca="true" t="shared" si="19" ref="C14:BH14">SUM(C15:C17)</f>
        <v>0</v>
      </c>
      <c r="D14" s="126">
        <f t="shared" si="19"/>
        <v>0</v>
      </c>
      <c r="E14" s="126">
        <f t="shared" si="19"/>
        <v>0</v>
      </c>
      <c r="F14" s="126">
        <f t="shared" si="19"/>
        <v>0</v>
      </c>
      <c r="G14" s="125">
        <f t="shared" si="19"/>
        <v>0</v>
      </c>
      <c r="H14" s="125">
        <f t="shared" si="19"/>
        <v>0</v>
      </c>
      <c r="I14" s="125">
        <f t="shared" si="19"/>
        <v>0</v>
      </c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8"/>
      <c r="AF14" s="144">
        <f t="shared" si="19"/>
        <v>5.367579</v>
      </c>
      <c r="AG14" s="126">
        <f t="shared" si="19"/>
        <v>6.695279</v>
      </c>
      <c r="AH14" s="126">
        <f t="shared" si="19"/>
        <v>6.335661</v>
      </c>
      <c r="AI14" s="126">
        <f t="shared" si="19"/>
        <v>5.3944019999999995</v>
      </c>
      <c r="AJ14" s="126">
        <f t="shared" si="19"/>
        <v>1.996114</v>
      </c>
      <c r="AK14" s="126">
        <f t="shared" si="19"/>
        <v>1.18657</v>
      </c>
      <c r="AL14" s="126">
        <f t="shared" si="19"/>
        <v>1.136151</v>
      </c>
      <c r="AM14" s="126">
        <f t="shared" si="19"/>
        <v>0.9065150000000001</v>
      </c>
      <c r="AN14" s="126">
        <f t="shared" si="19"/>
        <v>0.6576299999999999</v>
      </c>
      <c r="AO14" s="126">
        <f t="shared" si="19"/>
        <v>0.651439</v>
      </c>
      <c r="AP14" s="126">
        <f t="shared" si="19"/>
        <v>0.23536400000000002</v>
      </c>
      <c r="AQ14" s="126">
        <f t="shared" si="19"/>
        <v>0.835053</v>
      </c>
      <c r="AR14" s="126">
        <f t="shared" si="19"/>
        <v>3.8121289999999997</v>
      </c>
      <c r="AS14" s="126">
        <f t="shared" si="19"/>
        <v>2.1836</v>
      </c>
      <c r="AT14" s="126">
        <f t="shared" si="19"/>
        <v>2.973338</v>
      </c>
      <c r="AU14" s="126">
        <f t="shared" si="19"/>
        <v>2.867202</v>
      </c>
      <c r="AV14" s="126">
        <f t="shared" si="19"/>
        <v>2.087335</v>
      </c>
      <c r="AW14" s="126">
        <f t="shared" si="19"/>
        <v>2.092671</v>
      </c>
      <c r="AX14" s="126">
        <f t="shared" si="19"/>
        <v>2.32258</v>
      </c>
      <c r="AY14" s="126">
        <f t="shared" si="19"/>
        <v>1.9519419999999998</v>
      </c>
      <c r="AZ14" s="126">
        <f t="shared" si="19"/>
        <v>1.931813</v>
      </c>
      <c r="BA14" s="126">
        <f t="shared" si="19"/>
        <v>1.9595920000000002</v>
      </c>
      <c r="BB14" s="126">
        <f t="shared" si="19"/>
        <v>0</v>
      </c>
      <c r="BC14" s="126">
        <f t="shared" si="19"/>
        <v>0</v>
      </c>
      <c r="BD14" s="126">
        <f t="shared" si="19"/>
        <v>0</v>
      </c>
      <c r="BE14" s="126">
        <f t="shared" si="19"/>
        <v>0</v>
      </c>
      <c r="BF14" s="126">
        <f t="shared" si="19"/>
        <v>0</v>
      </c>
      <c r="BG14" s="126">
        <f t="shared" si="19"/>
        <v>0</v>
      </c>
      <c r="BH14" s="128">
        <f t="shared" si="19"/>
        <v>0</v>
      </c>
      <c r="BI14" s="144">
        <f>SUM(BI15:BI17)</f>
        <v>0</v>
      </c>
      <c r="BJ14" s="126">
        <f>SUM(BJ15:BJ17)</f>
        <v>0</v>
      </c>
      <c r="BK14" s="126">
        <f>SUM(BK15:BK17)</f>
        <v>0</v>
      </c>
      <c r="BL14" s="126">
        <f>SUM(BL15:BL17)</f>
        <v>0</v>
      </c>
      <c r="BM14" s="126"/>
      <c r="BN14" s="126"/>
      <c r="BO14" s="126"/>
      <c r="BP14" s="126"/>
      <c r="BQ14" s="126"/>
      <c r="BR14" s="126"/>
      <c r="BS14" s="126"/>
      <c r="BT14" s="126"/>
      <c r="BU14" s="126"/>
      <c r="BV14" s="126"/>
      <c r="BW14" s="126"/>
      <c r="BX14" s="126"/>
      <c r="BY14" s="126"/>
      <c r="BZ14" s="126"/>
      <c r="CA14" s="127"/>
      <c r="CB14" s="126"/>
      <c r="CC14" s="126"/>
      <c r="CD14" s="127"/>
      <c r="CE14" s="126"/>
      <c r="CF14" s="126"/>
      <c r="CG14" s="126"/>
      <c r="CH14" s="127"/>
      <c r="CI14" s="126"/>
      <c r="CJ14" s="126"/>
      <c r="CK14" s="128"/>
      <c r="CL14" s="129">
        <f>SUM(CL15:CL17)</f>
        <v>5.367579</v>
      </c>
      <c r="CM14" s="130">
        <f>SUM(CM15:CM17)</f>
        <v>6.695279</v>
      </c>
      <c r="CN14" s="130">
        <f>SUM(CN15:CN17)</f>
        <v>6.335661</v>
      </c>
      <c r="CO14" s="130">
        <f>SUM(CO15:CO17)</f>
        <v>5.3944019999999995</v>
      </c>
      <c r="CP14" s="130">
        <f aca="true" t="shared" si="20" ref="CP14:CU14">SUM(CP15:CP17)</f>
        <v>1.996114</v>
      </c>
      <c r="CQ14" s="130">
        <f t="shared" si="20"/>
        <v>1.18657</v>
      </c>
      <c r="CR14" s="130">
        <f t="shared" si="20"/>
        <v>1.136151</v>
      </c>
      <c r="CS14" s="130">
        <f t="shared" si="20"/>
        <v>0.9065150000000001</v>
      </c>
      <c r="CT14" s="130">
        <f t="shared" si="20"/>
        <v>0.6576299999999999</v>
      </c>
      <c r="CU14" s="130">
        <f t="shared" si="20"/>
        <v>0.651439</v>
      </c>
      <c r="CV14" s="130">
        <f aca="true" t="shared" si="21" ref="CV14:DB14">SUM(CV15:CV17)</f>
        <v>0.23536400000000002</v>
      </c>
      <c r="CW14" s="130">
        <f t="shared" si="21"/>
        <v>0.835053</v>
      </c>
      <c r="CX14" s="130">
        <f t="shared" si="21"/>
        <v>3.8121289999999997</v>
      </c>
      <c r="CY14" s="130">
        <f t="shared" si="21"/>
        <v>2.1836</v>
      </c>
      <c r="CZ14" s="130">
        <f t="shared" si="21"/>
        <v>2.973338</v>
      </c>
      <c r="DA14" s="130">
        <f t="shared" si="21"/>
        <v>2.867202</v>
      </c>
      <c r="DB14" s="130">
        <f t="shared" si="21"/>
        <v>2.087335</v>
      </c>
      <c r="DC14" s="130">
        <f aca="true" t="shared" si="22" ref="DC14:DN14">SUM(DC15:DC17)</f>
        <v>2.092671</v>
      </c>
      <c r="DD14" s="130">
        <f t="shared" si="22"/>
        <v>2.32258</v>
      </c>
      <c r="DE14" s="130">
        <f t="shared" si="22"/>
        <v>1.9519419999999998</v>
      </c>
      <c r="DF14" s="130">
        <f t="shared" si="22"/>
        <v>1.931813</v>
      </c>
      <c r="DG14" s="130">
        <f t="shared" si="22"/>
        <v>1.9595920000000002</v>
      </c>
      <c r="DH14" s="130">
        <f t="shared" si="22"/>
        <v>0</v>
      </c>
      <c r="DI14" s="130">
        <f t="shared" si="22"/>
        <v>0</v>
      </c>
      <c r="DJ14" s="130">
        <f t="shared" si="22"/>
        <v>0</v>
      </c>
      <c r="DK14" s="130">
        <f t="shared" si="22"/>
        <v>0</v>
      </c>
      <c r="DL14" s="130">
        <f t="shared" si="22"/>
        <v>0</v>
      </c>
      <c r="DM14" s="130">
        <f t="shared" si="22"/>
        <v>0</v>
      </c>
      <c r="DN14" s="178">
        <f t="shared" si="22"/>
        <v>0</v>
      </c>
    </row>
    <row r="15" spans="2:118" ht="12.75">
      <c r="B15" s="140" t="s">
        <v>2</v>
      </c>
      <c r="C15" s="27"/>
      <c r="D15" s="27"/>
      <c r="E15" s="27"/>
      <c r="F15" s="27"/>
      <c r="G15" s="3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170"/>
      <c r="AF15" s="162">
        <v>2.063345</v>
      </c>
      <c r="AG15" s="19">
        <v>0.297651</v>
      </c>
      <c r="AH15" s="20">
        <v>0.676775</v>
      </c>
      <c r="AI15" s="20">
        <v>0.328815</v>
      </c>
      <c r="AJ15" s="162">
        <v>1.972299</v>
      </c>
      <c r="AK15" s="20">
        <v>1.18657</v>
      </c>
      <c r="AL15" s="20">
        <v>1.11763</v>
      </c>
      <c r="AM15" s="20">
        <v>0.876515</v>
      </c>
      <c r="AN15" s="20">
        <v>0.603815</v>
      </c>
      <c r="AO15" s="20">
        <v>0.207215</v>
      </c>
      <c r="AP15" s="20">
        <v>0.201964</v>
      </c>
      <c r="AQ15" s="20">
        <v>0.58323</v>
      </c>
      <c r="AR15" s="20">
        <v>2.358402</v>
      </c>
      <c r="AS15" s="20">
        <v>1.771693</v>
      </c>
      <c r="AT15" s="20">
        <v>2.294502</v>
      </c>
      <c r="AU15" s="20">
        <v>2.120624</v>
      </c>
      <c r="AV15" s="20">
        <v>0.99589</v>
      </c>
      <c r="AW15" s="19">
        <v>0.992411</v>
      </c>
      <c r="AX15" s="19">
        <v>0.633825</v>
      </c>
      <c r="AY15" s="19">
        <v>0.537459</v>
      </c>
      <c r="AZ15" s="19">
        <v>0.534313</v>
      </c>
      <c r="BA15" s="19">
        <v>0.527807</v>
      </c>
      <c r="BB15" s="19"/>
      <c r="BC15" s="19"/>
      <c r="BD15" s="19"/>
      <c r="BE15" s="19"/>
      <c r="BF15" s="19"/>
      <c r="BG15" s="19"/>
      <c r="BH15" s="173"/>
      <c r="BI15" s="164"/>
      <c r="BJ15" s="33"/>
      <c r="BK15" s="33"/>
      <c r="BL15" s="34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168"/>
      <c r="CB15" s="33"/>
      <c r="CC15" s="33"/>
      <c r="CD15" s="168"/>
      <c r="CE15" s="33"/>
      <c r="CF15" s="33"/>
      <c r="CG15" s="33"/>
      <c r="CH15" s="168"/>
      <c r="CI15" s="33"/>
      <c r="CJ15" s="33"/>
      <c r="CK15" s="139"/>
      <c r="CL15" s="26">
        <f aca="true" t="shared" si="23" ref="CL15:CU17">C15+AF15+BI15</f>
        <v>2.063345</v>
      </c>
      <c r="CM15" s="27">
        <f t="shared" si="23"/>
        <v>0.297651</v>
      </c>
      <c r="CN15" s="27">
        <f t="shared" si="23"/>
        <v>0.676775</v>
      </c>
      <c r="CO15" s="27">
        <f t="shared" si="23"/>
        <v>0.328815</v>
      </c>
      <c r="CP15" s="27">
        <f t="shared" si="23"/>
        <v>1.972299</v>
      </c>
      <c r="CQ15" s="27">
        <f t="shared" si="23"/>
        <v>1.18657</v>
      </c>
      <c r="CR15" s="27">
        <f t="shared" si="23"/>
        <v>1.11763</v>
      </c>
      <c r="CS15" s="27">
        <f t="shared" si="23"/>
        <v>0.876515</v>
      </c>
      <c r="CT15" s="27">
        <f t="shared" si="23"/>
        <v>0.603815</v>
      </c>
      <c r="CU15" s="27">
        <f t="shared" si="23"/>
        <v>0.207215</v>
      </c>
      <c r="CV15" s="27">
        <f aca="true" t="shared" si="24" ref="CV15:DB17">M15+AP15+BS15</f>
        <v>0.201964</v>
      </c>
      <c r="CW15" s="27">
        <f t="shared" si="24"/>
        <v>0.58323</v>
      </c>
      <c r="CX15" s="27">
        <f t="shared" si="24"/>
        <v>2.358402</v>
      </c>
      <c r="CY15" s="27">
        <f t="shared" si="24"/>
        <v>1.771693</v>
      </c>
      <c r="CZ15" s="27">
        <f t="shared" si="24"/>
        <v>2.294502</v>
      </c>
      <c r="DA15" s="27">
        <f t="shared" si="24"/>
        <v>2.120624</v>
      </c>
      <c r="DB15" s="27">
        <f t="shared" si="24"/>
        <v>0.99589</v>
      </c>
      <c r="DC15" s="27">
        <f aca="true" t="shared" si="25" ref="DC15:DM17">T15+AW15+BZ15</f>
        <v>0.992411</v>
      </c>
      <c r="DD15" s="27">
        <f t="shared" si="25"/>
        <v>0.633825</v>
      </c>
      <c r="DE15" s="27">
        <f t="shared" si="25"/>
        <v>0.537459</v>
      </c>
      <c r="DF15" s="27">
        <f t="shared" si="25"/>
        <v>0.534313</v>
      </c>
      <c r="DG15" s="27">
        <f t="shared" si="25"/>
        <v>0.527807</v>
      </c>
      <c r="DH15" s="27">
        <f t="shared" si="25"/>
        <v>0</v>
      </c>
      <c r="DI15" s="27">
        <f t="shared" si="25"/>
        <v>0</v>
      </c>
      <c r="DJ15" s="27">
        <f t="shared" si="25"/>
        <v>0</v>
      </c>
      <c r="DK15" s="27">
        <f t="shared" si="25"/>
        <v>0</v>
      </c>
      <c r="DL15" s="27">
        <f t="shared" si="25"/>
        <v>0</v>
      </c>
      <c r="DM15" s="27">
        <f t="shared" si="25"/>
        <v>0</v>
      </c>
      <c r="DN15" s="170"/>
    </row>
    <row r="16" spans="2:118" ht="13.5">
      <c r="B16" s="140" t="s">
        <v>3</v>
      </c>
      <c r="C16" s="27"/>
      <c r="D16" s="27"/>
      <c r="E16" s="27"/>
      <c r="F16" s="27"/>
      <c r="G16" s="3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170"/>
      <c r="AF16" s="162">
        <v>3.304234</v>
      </c>
      <c r="AG16" s="107">
        <v>6.397628</v>
      </c>
      <c r="AH16" s="20">
        <v>5.658886</v>
      </c>
      <c r="AI16" s="29">
        <v>5.065587</v>
      </c>
      <c r="AJ16" s="162">
        <v>0.023815</v>
      </c>
      <c r="AK16" s="20">
        <v>0</v>
      </c>
      <c r="AL16" s="20">
        <v>0.018521</v>
      </c>
      <c r="AM16" s="20">
        <v>0.03</v>
      </c>
      <c r="AN16" s="20">
        <v>0.053815</v>
      </c>
      <c r="AO16" s="20">
        <v>0.444224</v>
      </c>
      <c r="AP16" s="20">
        <v>0.0334</v>
      </c>
      <c r="AQ16" s="20">
        <v>0.101718</v>
      </c>
      <c r="AR16" s="20">
        <v>1.453727</v>
      </c>
      <c r="AS16" s="20">
        <v>0.411907</v>
      </c>
      <c r="AT16" s="20">
        <v>0.678836</v>
      </c>
      <c r="AU16" s="20">
        <v>0.746578</v>
      </c>
      <c r="AV16" s="20">
        <v>1.091445</v>
      </c>
      <c r="AW16" s="19">
        <v>1.10026</v>
      </c>
      <c r="AX16" s="19">
        <v>1.688755</v>
      </c>
      <c r="AY16" s="19">
        <v>1.414483</v>
      </c>
      <c r="AZ16" s="19">
        <v>1.3975</v>
      </c>
      <c r="BA16" s="19">
        <v>1.431785</v>
      </c>
      <c r="BB16" s="19"/>
      <c r="BC16" s="19"/>
      <c r="BD16" s="19"/>
      <c r="BE16" s="19"/>
      <c r="BF16" s="19"/>
      <c r="BG16" s="19"/>
      <c r="BH16" s="173"/>
      <c r="BI16" s="164"/>
      <c r="BJ16" s="33"/>
      <c r="BK16" s="33"/>
      <c r="BL16" s="34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168"/>
      <c r="CB16" s="33"/>
      <c r="CC16" s="33"/>
      <c r="CD16" s="168"/>
      <c r="CE16" s="33"/>
      <c r="CF16" s="33"/>
      <c r="CG16" s="33"/>
      <c r="CH16" s="168"/>
      <c r="CI16" s="33"/>
      <c r="CJ16" s="33"/>
      <c r="CK16" s="139"/>
      <c r="CL16" s="26">
        <f t="shared" si="23"/>
        <v>3.304234</v>
      </c>
      <c r="CM16" s="27">
        <f t="shared" si="23"/>
        <v>6.397628</v>
      </c>
      <c r="CN16" s="27">
        <f t="shared" si="23"/>
        <v>5.658886</v>
      </c>
      <c r="CO16" s="27">
        <f t="shared" si="23"/>
        <v>5.065587</v>
      </c>
      <c r="CP16" s="27">
        <f t="shared" si="23"/>
        <v>0.023815</v>
      </c>
      <c r="CQ16" s="27">
        <f t="shared" si="23"/>
        <v>0</v>
      </c>
      <c r="CR16" s="27">
        <f t="shared" si="23"/>
        <v>0.018521</v>
      </c>
      <c r="CS16" s="27">
        <f t="shared" si="23"/>
        <v>0.03</v>
      </c>
      <c r="CT16" s="27">
        <f t="shared" si="23"/>
        <v>0.053815</v>
      </c>
      <c r="CU16" s="27">
        <f t="shared" si="23"/>
        <v>0.444224</v>
      </c>
      <c r="CV16" s="27">
        <f t="shared" si="24"/>
        <v>0.0334</v>
      </c>
      <c r="CW16" s="27">
        <f t="shared" si="24"/>
        <v>0.101718</v>
      </c>
      <c r="CX16" s="27">
        <f t="shared" si="24"/>
        <v>1.453727</v>
      </c>
      <c r="CY16" s="27">
        <f t="shared" si="24"/>
        <v>0.411907</v>
      </c>
      <c r="CZ16" s="27">
        <f t="shared" si="24"/>
        <v>0.678836</v>
      </c>
      <c r="DA16" s="27">
        <f t="shared" si="24"/>
        <v>0.746578</v>
      </c>
      <c r="DB16" s="27">
        <f t="shared" si="24"/>
        <v>1.091445</v>
      </c>
      <c r="DC16" s="27">
        <f t="shared" si="25"/>
        <v>1.10026</v>
      </c>
      <c r="DD16" s="27">
        <f t="shared" si="25"/>
        <v>1.688755</v>
      </c>
      <c r="DE16" s="27">
        <f t="shared" si="25"/>
        <v>1.414483</v>
      </c>
      <c r="DF16" s="27">
        <f t="shared" si="25"/>
        <v>1.3975</v>
      </c>
      <c r="DG16" s="27">
        <f t="shared" si="25"/>
        <v>1.431785</v>
      </c>
      <c r="DH16" s="27">
        <f t="shared" si="25"/>
        <v>0</v>
      </c>
      <c r="DI16" s="27">
        <f t="shared" si="25"/>
        <v>0</v>
      </c>
      <c r="DJ16" s="27">
        <f t="shared" si="25"/>
        <v>0</v>
      </c>
      <c r="DK16" s="27">
        <f t="shared" si="25"/>
        <v>0</v>
      </c>
      <c r="DL16" s="27">
        <f t="shared" si="25"/>
        <v>0</v>
      </c>
      <c r="DM16" s="27">
        <f t="shared" si="25"/>
        <v>0</v>
      </c>
      <c r="DN16" s="170"/>
    </row>
    <row r="17" spans="2:118" ht="13.5">
      <c r="B17" s="140" t="s">
        <v>4</v>
      </c>
      <c r="C17" s="27"/>
      <c r="D17" s="27"/>
      <c r="E17" s="27"/>
      <c r="F17" s="27"/>
      <c r="G17" s="3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170"/>
      <c r="AF17" s="162">
        <v>0</v>
      </c>
      <c r="AG17" s="107">
        <v>0</v>
      </c>
      <c r="AH17" s="20"/>
      <c r="AI17" s="20">
        <v>0</v>
      </c>
      <c r="AJ17" s="162">
        <v>0</v>
      </c>
      <c r="AK17" s="20">
        <v>0</v>
      </c>
      <c r="AL17" s="20"/>
      <c r="AM17" s="20"/>
      <c r="AN17" s="20"/>
      <c r="AO17" s="20"/>
      <c r="AP17" s="20"/>
      <c r="AQ17" s="20">
        <v>0.150105</v>
      </c>
      <c r="AR17" s="20">
        <v>0</v>
      </c>
      <c r="AS17" s="20"/>
      <c r="AT17" s="20"/>
      <c r="AU17" s="20"/>
      <c r="AV17" s="20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73"/>
      <c r="BI17" s="164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168"/>
      <c r="CB17" s="33"/>
      <c r="CC17" s="33"/>
      <c r="CD17" s="168"/>
      <c r="CE17" s="33"/>
      <c r="CF17" s="33"/>
      <c r="CG17" s="33"/>
      <c r="CH17" s="168"/>
      <c r="CI17" s="33"/>
      <c r="CJ17" s="33"/>
      <c r="CK17" s="139"/>
      <c r="CL17" s="26">
        <f t="shared" si="23"/>
        <v>0</v>
      </c>
      <c r="CM17" s="27">
        <f t="shared" si="23"/>
        <v>0</v>
      </c>
      <c r="CN17" s="27">
        <f t="shared" si="23"/>
        <v>0</v>
      </c>
      <c r="CO17" s="27">
        <f t="shared" si="23"/>
        <v>0</v>
      </c>
      <c r="CP17" s="27">
        <f t="shared" si="23"/>
        <v>0</v>
      </c>
      <c r="CQ17" s="27">
        <f t="shared" si="23"/>
        <v>0</v>
      </c>
      <c r="CR17" s="27">
        <f t="shared" si="23"/>
        <v>0</v>
      </c>
      <c r="CS17" s="27">
        <f t="shared" si="23"/>
        <v>0</v>
      </c>
      <c r="CT17" s="27">
        <f t="shared" si="23"/>
        <v>0</v>
      </c>
      <c r="CU17" s="27">
        <f t="shared" si="23"/>
        <v>0</v>
      </c>
      <c r="CV17" s="27">
        <f t="shared" si="24"/>
        <v>0</v>
      </c>
      <c r="CW17" s="27">
        <f t="shared" si="24"/>
        <v>0.150105</v>
      </c>
      <c r="CX17" s="27">
        <f t="shared" si="24"/>
        <v>0</v>
      </c>
      <c r="CY17" s="27">
        <f t="shared" si="24"/>
        <v>0</v>
      </c>
      <c r="CZ17" s="27">
        <f t="shared" si="24"/>
        <v>0</v>
      </c>
      <c r="DA17" s="27">
        <f t="shared" si="24"/>
        <v>0</v>
      </c>
      <c r="DB17" s="27">
        <f t="shared" si="24"/>
        <v>0</v>
      </c>
      <c r="DC17" s="27">
        <f t="shared" si="25"/>
        <v>0</v>
      </c>
      <c r="DD17" s="27">
        <f t="shared" si="25"/>
        <v>0</v>
      </c>
      <c r="DE17" s="27">
        <f t="shared" si="25"/>
        <v>0</v>
      </c>
      <c r="DF17" s="27">
        <f t="shared" si="25"/>
        <v>0</v>
      </c>
      <c r="DG17" s="27">
        <f t="shared" si="25"/>
        <v>0</v>
      </c>
      <c r="DH17" s="27">
        <f t="shared" si="25"/>
        <v>0</v>
      </c>
      <c r="DI17" s="27">
        <f t="shared" si="25"/>
        <v>0</v>
      </c>
      <c r="DJ17" s="27">
        <f t="shared" si="25"/>
        <v>0</v>
      </c>
      <c r="DK17" s="27">
        <f t="shared" si="25"/>
        <v>0</v>
      </c>
      <c r="DL17" s="27">
        <f t="shared" si="25"/>
        <v>0</v>
      </c>
      <c r="DM17" s="27">
        <f t="shared" si="25"/>
        <v>0</v>
      </c>
      <c r="DN17" s="170"/>
    </row>
    <row r="18" spans="2:118" s="117" customFormat="1" ht="30" customHeight="1">
      <c r="B18" s="118" t="s">
        <v>6</v>
      </c>
      <c r="C18" s="126">
        <f aca="true" t="shared" si="26" ref="C18:I18">SUM(C19:C21)</f>
        <v>0</v>
      </c>
      <c r="D18" s="126">
        <f t="shared" si="26"/>
        <v>0</v>
      </c>
      <c r="E18" s="126">
        <f t="shared" si="26"/>
        <v>0</v>
      </c>
      <c r="F18" s="126">
        <f t="shared" si="26"/>
        <v>0</v>
      </c>
      <c r="G18" s="125">
        <f t="shared" si="26"/>
        <v>0</v>
      </c>
      <c r="H18" s="125">
        <f t="shared" si="26"/>
        <v>0</v>
      </c>
      <c r="I18" s="125">
        <f t="shared" si="26"/>
        <v>0</v>
      </c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8"/>
      <c r="AF18" s="144">
        <f aca="true" t="shared" si="27" ref="AF18:AM18">SUM(AF19:AF21)</f>
        <v>0.013843</v>
      </c>
      <c r="AG18" s="126">
        <f t="shared" si="27"/>
        <v>0.9088440000000001</v>
      </c>
      <c r="AH18" s="126">
        <f t="shared" si="27"/>
        <v>1.25406</v>
      </c>
      <c r="AI18" s="126">
        <f t="shared" si="27"/>
        <v>1.0238289999999999</v>
      </c>
      <c r="AJ18" s="144">
        <f t="shared" si="27"/>
        <v>0.395365</v>
      </c>
      <c r="AK18" s="126">
        <f t="shared" si="27"/>
        <v>0.922637</v>
      </c>
      <c r="AL18" s="126">
        <f t="shared" si="27"/>
        <v>0.816184</v>
      </c>
      <c r="AM18" s="126">
        <f t="shared" si="27"/>
        <v>0.818457</v>
      </c>
      <c r="AN18" s="126">
        <f aca="true" t="shared" si="28" ref="AN18:BH18">SUM(AN19:AN21)</f>
        <v>0.8345279999999999</v>
      </c>
      <c r="AO18" s="126">
        <f t="shared" si="28"/>
        <v>0.833369</v>
      </c>
      <c r="AP18" s="126">
        <f t="shared" si="28"/>
        <v>0.812976</v>
      </c>
      <c r="AQ18" s="126">
        <f t="shared" si="28"/>
        <v>0.835602</v>
      </c>
      <c r="AR18" s="126">
        <f t="shared" si="28"/>
        <v>0.846939</v>
      </c>
      <c r="AS18" s="126">
        <f t="shared" si="28"/>
        <v>0.859792</v>
      </c>
      <c r="AT18" s="126">
        <f t="shared" si="28"/>
        <v>0.85878</v>
      </c>
      <c r="AU18" s="126">
        <f t="shared" si="28"/>
        <v>0.870318</v>
      </c>
      <c r="AV18" s="126">
        <f t="shared" si="28"/>
        <v>0.226722</v>
      </c>
      <c r="AW18" s="126">
        <f t="shared" si="28"/>
        <v>0.237622</v>
      </c>
      <c r="AX18" s="126">
        <f t="shared" si="28"/>
        <v>0.496652</v>
      </c>
      <c r="AY18" s="126">
        <f t="shared" si="28"/>
        <v>0.252992</v>
      </c>
      <c r="AZ18" s="126">
        <f t="shared" si="28"/>
        <v>0.250593</v>
      </c>
      <c r="BA18" s="126">
        <f t="shared" si="28"/>
        <v>0.331706</v>
      </c>
      <c r="BB18" s="126">
        <f t="shared" si="28"/>
        <v>0</v>
      </c>
      <c r="BC18" s="126">
        <f t="shared" si="28"/>
        <v>0</v>
      </c>
      <c r="BD18" s="126">
        <f t="shared" si="28"/>
        <v>0</v>
      </c>
      <c r="BE18" s="126">
        <f t="shared" si="28"/>
        <v>0</v>
      </c>
      <c r="BF18" s="126">
        <f t="shared" si="28"/>
        <v>0</v>
      </c>
      <c r="BG18" s="126">
        <f t="shared" si="28"/>
        <v>0</v>
      </c>
      <c r="BH18" s="128">
        <f t="shared" si="28"/>
        <v>0</v>
      </c>
      <c r="BI18" s="144">
        <f>SUM(BI19:BI21)</f>
        <v>0</v>
      </c>
      <c r="BJ18" s="126">
        <f>SUM(BJ19:BJ21)</f>
        <v>0</v>
      </c>
      <c r="BK18" s="126">
        <f>SUM(BK19:BK21)</f>
        <v>0</v>
      </c>
      <c r="BL18" s="33"/>
      <c r="BM18" s="33"/>
      <c r="BN18" s="126"/>
      <c r="BO18" s="126"/>
      <c r="BP18" s="126"/>
      <c r="BQ18" s="126"/>
      <c r="BR18" s="126"/>
      <c r="BS18" s="126"/>
      <c r="BT18" s="126"/>
      <c r="BU18" s="126"/>
      <c r="BV18" s="126"/>
      <c r="BW18" s="126"/>
      <c r="BX18" s="126"/>
      <c r="BY18" s="126"/>
      <c r="BZ18" s="126"/>
      <c r="CA18" s="127"/>
      <c r="CB18" s="126"/>
      <c r="CC18" s="126"/>
      <c r="CD18" s="127"/>
      <c r="CE18" s="126"/>
      <c r="CF18" s="126"/>
      <c r="CG18" s="126"/>
      <c r="CH18" s="127"/>
      <c r="CI18" s="126"/>
      <c r="CJ18" s="126"/>
      <c r="CK18" s="128"/>
      <c r="CL18" s="129">
        <f>SUM(CL19:CL21)</f>
        <v>0.013843</v>
      </c>
      <c r="CM18" s="130">
        <f>SUM(CM19:CM21)</f>
        <v>0.9088440000000001</v>
      </c>
      <c r="CN18" s="130">
        <f>SUM(CN19:CN21)</f>
        <v>1.25406</v>
      </c>
      <c r="CO18" s="130">
        <f>SUM(CO19:CO21)</f>
        <v>1.0238289999999999</v>
      </c>
      <c r="CP18" s="130">
        <f aca="true" t="shared" si="29" ref="CP18:CU18">SUM(CP19:CP21)</f>
        <v>0.395365</v>
      </c>
      <c r="CQ18" s="130">
        <f t="shared" si="29"/>
        <v>0.922637</v>
      </c>
      <c r="CR18" s="130">
        <f t="shared" si="29"/>
        <v>0.816184</v>
      </c>
      <c r="CS18" s="130">
        <f t="shared" si="29"/>
        <v>0.818457</v>
      </c>
      <c r="CT18" s="130">
        <f t="shared" si="29"/>
        <v>0.8345279999999999</v>
      </c>
      <c r="CU18" s="130">
        <f t="shared" si="29"/>
        <v>0.833369</v>
      </c>
      <c r="CV18" s="130">
        <f aca="true" t="shared" si="30" ref="CV18:DB18">SUM(CV19:CV21)</f>
        <v>0.812976</v>
      </c>
      <c r="CW18" s="130">
        <f t="shared" si="30"/>
        <v>0.835602</v>
      </c>
      <c r="CX18" s="130">
        <f t="shared" si="30"/>
        <v>0.846939</v>
      </c>
      <c r="CY18" s="130">
        <f t="shared" si="30"/>
        <v>0.859792</v>
      </c>
      <c r="CZ18" s="130">
        <f t="shared" si="30"/>
        <v>0.85878</v>
      </c>
      <c r="DA18" s="130">
        <f t="shared" si="30"/>
        <v>0.870318</v>
      </c>
      <c r="DB18" s="130">
        <f t="shared" si="30"/>
        <v>0.226722</v>
      </c>
      <c r="DC18" s="130">
        <f aca="true" t="shared" si="31" ref="DC18:DN18">SUM(DC19:DC21)</f>
        <v>0.237622</v>
      </c>
      <c r="DD18" s="130">
        <f t="shared" si="31"/>
        <v>0.496652</v>
      </c>
      <c r="DE18" s="130">
        <f t="shared" si="31"/>
        <v>0.252992</v>
      </c>
      <c r="DF18" s="130">
        <f t="shared" si="31"/>
        <v>0.250593</v>
      </c>
      <c r="DG18" s="130">
        <f t="shared" si="31"/>
        <v>0.331706</v>
      </c>
      <c r="DH18" s="130">
        <f t="shared" si="31"/>
        <v>0</v>
      </c>
      <c r="DI18" s="130">
        <f t="shared" si="31"/>
        <v>0</v>
      </c>
      <c r="DJ18" s="130">
        <f t="shared" si="31"/>
        <v>0</v>
      </c>
      <c r="DK18" s="130">
        <f t="shared" si="31"/>
        <v>0</v>
      </c>
      <c r="DL18" s="130">
        <f t="shared" si="31"/>
        <v>0</v>
      </c>
      <c r="DM18" s="130">
        <f t="shared" si="31"/>
        <v>0</v>
      </c>
      <c r="DN18" s="178">
        <f t="shared" si="31"/>
        <v>0</v>
      </c>
    </row>
    <row r="19" spans="2:118" ht="12.75">
      <c r="B19" s="140" t="s">
        <v>2</v>
      </c>
      <c r="C19" s="27"/>
      <c r="D19" s="27"/>
      <c r="E19" s="27"/>
      <c r="F19" s="27"/>
      <c r="G19" s="3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170"/>
      <c r="AF19" s="162">
        <v>0</v>
      </c>
      <c r="AG19" s="27">
        <v>0.024105</v>
      </c>
      <c r="AH19" s="20">
        <v>0.39397</v>
      </c>
      <c r="AI19" s="20">
        <v>0.019855</v>
      </c>
      <c r="AJ19" s="162">
        <v>0.371585</v>
      </c>
      <c r="AK19" s="20">
        <v>0.922637</v>
      </c>
      <c r="AL19" s="20">
        <v>0.816184</v>
      </c>
      <c r="AM19" s="20">
        <v>0.798457</v>
      </c>
      <c r="AN19" s="20">
        <v>0.797948</v>
      </c>
      <c r="AO19" s="20">
        <v>0.799794</v>
      </c>
      <c r="AP19" s="20">
        <v>0.792894</v>
      </c>
      <c r="AQ19" s="20">
        <v>0.81372</v>
      </c>
      <c r="AR19" s="20">
        <v>0.053487</v>
      </c>
      <c r="AS19" s="20">
        <v>0.048805</v>
      </c>
      <c r="AT19" s="20">
        <v>0.05464</v>
      </c>
      <c r="AU19" s="20">
        <v>0.045703</v>
      </c>
      <c r="AV19" s="20">
        <v>0.181368</v>
      </c>
      <c r="AW19" s="19">
        <v>0.180744</v>
      </c>
      <c r="AX19" s="19">
        <v>0.299629</v>
      </c>
      <c r="AY19" s="19">
        <v>0.22207</v>
      </c>
      <c r="AZ19" s="19">
        <v>0.218193</v>
      </c>
      <c r="BA19" s="19">
        <v>0.238623</v>
      </c>
      <c r="BB19" s="19"/>
      <c r="BC19" s="19"/>
      <c r="BD19" s="19"/>
      <c r="BE19" s="19"/>
      <c r="BF19" s="19"/>
      <c r="BG19" s="19"/>
      <c r="BH19" s="173"/>
      <c r="BI19" s="33"/>
      <c r="BJ19" s="33"/>
      <c r="BK19" s="33"/>
      <c r="BL19" s="126"/>
      <c r="BM19" s="126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168"/>
      <c r="CB19" s="33"/>
      <c r="CC19" s="33"/>
      <c r="CD19" s="168"/>
      <c r="CE19" s="33"/>
      <c r="CF19" s="33"/>
      <c r="CG19" s="33"/>
      <c r="CH19" s="168"/>
      <c r="CI19" s="33"/>
      <c r="CJ19" s="33"/>
      <c r="CK19" s="139"/>
      <c r="CL19" s="26">
        <f aca="true" t="shared" si="32" ref="CL19:CU21">C19+AF19+BI19</f>
        <v>0</v>
      </c>
      <c r="CM19" s="27">
        <f t="shared" si="32"/>
        <v>0.024105</v>
      </c>
      <c r="CN19" s="27">
        <f t="shared" si="32"/>
        <v>0.39397</v>
      </c>
      <c r="CO19" s="27">
        <f t="shared" si="32"/>
        <v>0.019855</v>
      </c>
      <c r="CP19" s="27">
        <f t="shared" si="32"/>
        <v>0.371585</v>
      </c>
      <c r="CQ19" s="27">
        <f t="shared" si="32"/>
        <v>0.922637</v>
      </c>
      <c r="CR19" s="27">
        <f t="shared" si="32"/>
        <v>0.816184</v>
      </c>
      <c r="CS19" s="27">
        <f t="shared" si="32"/>
        <v>0.798457</v>
      </c>
      <c r="CT19" s="27">
        <f t="shared" si="32"/>
        <v>0.797948</v>
      </c>
      <c r="CU19" s="27">
        <f t="shared" si="32"/>
        <v>0.799794</v>
      </c>
      <c r="CV19" s="27">
        <f aca="true" t="shared" si="33" ref="CV19:DB21">M19+AP19+BS19</f>
        <v>0.792894</v>
      </c>
      <c r="CW19" s="27">
        <f t="shared" si="33"/>
        <v>0.81372</v>
      </c>
      <c r="CX19" s="27">
        <f t="shared" si="33"/>
        <v>0.053487</v>
      </c>
      <c r="CY19" s="27">
        <f t="shared" si="33"/>
        <v>0.048805</v>
      </c>
      <c r="CZ19" s="27">
        <f t="shared" si="33"/>
        <v>0.05464</v>
      </c>
      <c r="DA19" s="27">
        <f t="shared" si="33"/>
        <v>0.045703</v>
      </c>
      <c r="DB19" s="27">
        <f t="shared" si="33"/>
        <v>0.181368</v>
      </c>
      <c r="DC19" s="27">
        <f aca="true" t="shared" si="34" ref="DC19:DM21">T19+AW19+BZ19</f>
        <v>0.180744</v>
      </c>
      <c r="DD19" s="27">
        <f t="shared" si="34"/>
        <v>0.299629</v>
      </c>
      <c r="DE19" s="27">
        <f t="shared" si="34"/>
        <v>0.22207</v>
      </c>
      <c r="DF19" s="27">
        <f t="shared" si="34"/>
        <v>0.218193</v>
      </c>
      <c r="DG19" s="27">
        <f t="shared" si="34"/>
        <v>0.238623</v>
      </c>
      <c r="DH19" s="27">
        <f t="shared" si="34"/>
        <v>0</v>
      </c>
      <c r="DI19" s="27">
        <f t="shared" si="34"/>
        <v>0</v>
      </c>
      <c r="DJ19" s="27">
        <f t="shared" si="34"/>
        <v>0</v>
      </c>
      <c r="DK19" s="27">
        <f t="shared" si="34"/>
        <v>0</v>
      </c>
      <c r="DL19" s="27">
        <f t="shared" si="34"/>
        <v>0</v>
      </c>
      <c r="DM19" s="27">
        <f t="shared" si="34"/>
        <v>0</v>
      </c>
      <c r="DN19" s="170"/>
    </row>
    <row r="20" spans="2:118" ht="12.75">
      <c r="B20" s="140" t="s">
        <v>3</v>
      </c>
      <c r="C20" s="27"/>
      <c r="D20" s="27"/>
      <c r="E20" s="27"/>
      <c r="F20" s="27"/>
      <c r="G20" s="3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170"/>
      <c r="AF20" s="162">
        <v>0.013843</v>
      </c>
      <c r="AG20" s="27">
        <v>0.884739</v>
      </c>
      <c r="AH20" s="20">
        <v>0.86009</v>
      </c>
      <c r="AI20" s="20">
        <v>1.003974</v>
      </c>
      <c r="AJ20" s="162">
        <v>0.02378</v>
      </c>
      <c r="AK20" s="20">
        <v>0</v>
      </c>
      <c r="AL20" s="20">
        <v>0</v>
      </c>
      <c r="AM20" s="20">
        <v>0.02</v>
      </c>
      <c r="AN20" s="20">
        <v>0.03658</v>
      </c>
      <c r="AO20" s="20">
        <v>0.033575</v>
      </c>
      <c r="AP20" s="20">
        <v>0.020082</v>
      </c>
      <c r="AQ20" s="20">
        <v>0.021882</v>
      </c>
      <c r="AR20" s="20">
        <v>0.793452</v>
      </c>
      <c r="AS20" s="20">
        <v>0.810987</v>
      </c>
      <c r="AT20" s="20">
        <v>0.80414</v>
      </c>
      <c r="AU20" s="20">
        <v>0.824615</v>
      </c>
      <c r="AV20" s="20">
        <v>0.045354</v>
      </c>
      <c r="AW20" s="19">
        <v>0.056878</v>
      </c>
      <c r="AX20" s="19">
        <v>0.197023</v>
      </c>
      <c r="AY20" s="19">
        <v>0.030922</v>
      </c>
      <c r="AZ20" s="19">
        <v>0.0324</v>
      </c>
      <c r="BA20" s="19">
        <v>0.093083</v>
      </c>
      <c r="BB20" s="19"/>
      <c r="BC20" s="19"/>
      <c r="BD20" s="19"/>
      <c r="BE20" s="19"/>
      <c r="BF20" s="19"/>
      <c r="BG20" s="19"/>
      <c r="BH20" s="17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168"/>
      <c r="CB20" s="33"/>
      <c r="CC20" s="33"/>
      <c r="CD20" s="168"/>
      <c r="CE20" s="33"/>
      <c r="CF20" s="33"/>
      <c r="CG20" s="33"/>
      <c r="CH20" s="168"/>
      <c r="CI20" s="33"/>
      <c r="CJ20" s="33"/>
      <c r="CK20" s="139"/>
      <c r="CL20" s="26">
        <f t="shared" si="32"/>
        <v>0.013843</v>
      </c>
      <c r="CM20" s="27">
        <f t="shared" si="32"/>
        <v>0.884739</v>
      </c>
      <c r="CN20" s="27">
        <f t="shared" si="32"/>
        <v>0.86009</v>
      </c>
      <c r="CO20" s="27">
        <f t="shared" si="32"/>
        <v>1.003974</v>
      </c>
      <c r="CP20" s="27">
        <f t="shared" si="32"/>
        <v>0.02378</v>
      </c>
      <c r="CQ20" s="27">
        <f t="shared" si="32"/>
        <v>0</v>
      </c>
      <c r="CR20" s="27">
        <f t="shared" si="32"/>
        <v>0</v>
      </c>
      <c r="CS20" s="27">
        <f t="shared" si="32"/>
        <v>0.02</v>
      </c>
      <c r="CT20" s="27">
        <f t="shared" si="32"/>
        <v>0.03658</v>
      </c>
      <c r="CU20" s="27">
        <f t="shared" si="32"/>
        <v>0.033575</v>
      </c>
      <c r="CV20" s="27">
        <f t="shared" si="33"/>
        <v>0.020082</v>
      </c>
      <c r="CW20" s="27">
        <f t="shared" si="33"/>
        <v>0.021882</v>
      </c>
      <c r="CX20" s="27">
        <f t="shared" si="33"/>
        <v>0.793452</v>
      </c>
      <c r="CY20" s="27">
        <f t="shared" si="33"/>
        <v>0.810987</v>
      </c>
      <c r="CZ20" s="27">
        <f t="shared" si="33"/>
        <v>0.80414</v>
      </c>
      <c r="DA20" s="27">
        <f t="shared" si="33"/>
        <v>0.824615</v>
      </c>
      <c r="DB20" s="27">
        <f t="shared" si="33"/>
        <v>0.045354</v>
      </c>
      <c r="DC20" s="27">
        <f t="shared" si="34"/>
        <v>0.056878</v>
      </c>
      <c r="DD20" s="27">
        <f t="shared" si="34"/>
        <v>0.197023</v>
      </c>
      <c r="DE20" s="27">
        <f t="shared" si="34"/>
        <v>0.030922</v>
      </c>
      <c r="DF20" s="27">
        <f t="shared" si="34"/>
        <v>0.0324</v>
      </c>
      <c r="DG20" s="27">
        <f t="shared" si="34"/>
        <v>0.093083</v>
      </c>
      <c r="DH20" s="27">
        <f t="shared" si="34"/>
        <v>0</v>
      </c>
      <c r="DI20" s="27">
        <f t="shared" si="34"/>
        <v>0</v>
      </c>
      <c r="DJ20" s="27">
        <f t="shared" si="34"/>
        <v>0</v>
      </c>
      <c r="DK20" s="27">
        <f t="shared" si="34"/>
        <v>0</v>
      </c>
      <c r="DL20" s="27">
        <f t="shared" si="34"/>
        <v>0</v>
      </c>
      <c r="DM20" s="27">
        <f t="shared" si="34"/>
        <v>0</v>
      </c>
      <c r="DN20" s="170"/>
    </row>
    <row r="21" spans="2:118" ht="12.75">
      <c r="B21" s="140" t="s">
        <v>4</v>
      </c>
      <c r="C21" s="27"/>
      <c r="D21" s="27"/>
      <c r="E21" s="27"/>
      <c r="F21" s="27"/>
      <c r="G21" s="3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170"/>
      <c r="AF21" s="162">
        <v>0</v>
      </c>
      <c r="AG21" s="19">
        <v>0</v>
      </c>
      <c r="AH21" s="20"/>
      <c r="AI21" s="20"/>
      <c r="AJ21" s="162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7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5"/>
      <c r="CB21" s="33"/>
      <c r="CC21" s="33"/>
      <c r="CD21" s="35"/>
      <c r="CE21" s="33"/>
      <c r="CF21" s="33"/>
      <c r="CG21" s="33"/>
      <c r="CH21" s="35"/>
      <c r="CI21" s="33"/>
      <c r="CJ21" s="33"/>
      <c r="CK21" s="139"/>
      <c r="CL21" s="26">
        <f t="shared" si="32"/>
        <v>0</v>
      </c>
      <c r="CM21" s="26">
        <f t="shared" si="32"/>
        <v>0</v>
      </c>
      <c r="CN21" s="26">
        <f t="shared" si="32"/>
        <v>0</v>
      </c>
      <c r="CO21" s="26">
        <f t="shared" si="32"/>
        <v>0</v>
      </c>
      <c r="CP21" s="26">
        <f t="shared" si="32"/>
        <v>0</v>
      </c>
      <c r="CQ21" s="26">
        <f t="shared" si="32"/>
        <v>0</v>
      </c>
      <c r="CR21" s="26">
        <f t="shared" si="32"/>
        <v>0</v>
      </c>
      <c r="CS21" s="26">
        <f t="shared" si="32"/>
        <v>0</v>
      </c>
      <c r="CT21" s="26">
        <f t="shared" si="32"/>
        <v>0</v>
      </c>
      <c r="CU21" s="26">
        <f t="shared" si="32"/>
        <v>0</v>
      </c>
      <c r="CV21" s="26">
        <f t="shared" si="33"/>
        <v>0</v>
      </c>
      <c r="CW21" s="26">
        <f t="shared" si="33"/>
        <v>0</v>
      </c>
      <c r="CX21" s="26">
        <f t="shared" si="33"/>
        <v>0</v>
      </c>
      <c r="CY21" s="26">
        <f t="shared" si="33"/>
        <v>0</v>
      </c>
      <c r="CZ21" s="26">
        <f t="shared" si="33"/>
        <v>0</v>
      </c>
      <c r="DA21" s="26">
        <f t="shared" si="33"/>
        <v>0</v>
      </c>
      <c r="DB21" s="27">
        <f t="shared" si="33"/>
        <v>0</v>
      </c>
      <c r="DC21" s="27">
        <f t="shared" si="34"/>
        <v>0</v>
      </c>
      <c r="DD21" s="27">
        <f t="shared" si="34"/>
        <v>0</v>
      </c>
      <c r="DE21" s="27">
        <f t="shared" si="34"/>
        <v>0</v>
      </c>
      <c r="DF21" s="27">
        <f t="shared" si="34"/>
        <v>0</v>
      </c>
      <c r="DG21" s="27">
        <f t="shared" si="34"/>
        <v>0</v>
      </c>
      <c r="DH21" s="27">
        <f t="shared" si="34"/>
        <v>0</v>
      </c>
      <c r="DI21" s="27">
        <f t="shared" si="34"/>
        <v>0</v>
      </c>
      <c r="DJ21" s="27">
        <f t="shared" si="34"/>
        <v>0</v>
      </c>
      <c r="DK21" s="27">
        <f t="shared" si="34"/>
        <v>0</v>
      </c>
      <c r="DL21" s="27">
        <f t="shared" si="34"/>
        <v>0</v>
      </c>
      <c r="DM21" s="27">
        <f t="shared" si="34"/>
        <v>0</v>
      </c>
      <c r="DN21" s="170"/>
    </row>
    <row r="22" spans="2:118" s="117" customFormat="1" ht="34.5" customHeight="1">
      <c r="B22" s="118" t="s">
        <v>10</v>
      </c>
      <c r="C22" s="126">
        <f aca="true" t="shared" si="35" ref="C22:BH22">SUM(C23:C25)</f>
        <v>0</v>
      </c>
      <c r="D22" s="126">
        <f t="shared" si="35"/>
        <v>0</v>
      </c>
      <c r="E22" s="126">
        <f t="shared" si="35"/>
        <v>0.000379</v>
      </c>
      <c r="F22" s="86">
        <f t="shared" si="35"/>
        <v>0.000378</v>
      </c>
      <c r="G22" s="127">
        <f t="shared" si="35"/>
        <v>0</v>
      </c>
      <c r="H22" s="126">
        <f t="shared" si="35"/>
        <v>0.000378</v>
      </c>
      <c r="I22" s="126">
        <f t="shared" si="35"/>
        <v>0</v>
      </c>
      <c r="J22" s="127"/>
      <c r="K22" s="127"/>
      <c r="L22" s="127"/>
      <c r="M22" s="127"/>
      <c r="N22" s="127"/>
      <c r="O22" s="127"/>
      <c r="P22" s="127"/>
      <c r="Q22" s="127"/>
      <c r="R22" s="127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8"/>
      <c r="AF22" s="144">
        <f t="shared" si="35"/>
        <v>0.220362</v>
      </c>
      <c r="AG22" s="126">
        <f t="shared" si="35"/>
        <v>2.048046</v>
      </c>
      <c r="AH22" s="126">
        <f t="shared" si="35"/>
        <v>1.9320879999999998</v>
      </c>
      <c r="AI22" s="126">
        <f t="shared" si="35"/>
        <v>1.841443</v>
      </c>
      <c r="AJ22" s="144">
        <f t="shared" si="35"/>
        <v>0.100126</v>
      </c>
      <c r="AK22" s="126">
        <f t="shared" si="35"/>
        <v>0.280434</v>
      </c>
      <c r="AL22" s="126">
        <f t="shared" si="35"/>
        <v>0.269747</v>
      </c>
      <c r="AM22" s="126">
        <f t="shared" si="35"/>
        <v>0.43378799999999995</v>
      </c>
      <c r="AN22" s="126">
        <f t="shared" si="35"/>
        <v>0.36733299999999997</v>
      </c>
      <c r="AO22" s="126">
        <f t="shared" si="35"/>
        <v>0.5655060000000001</v>
      </c>
      <c r="AP22" s="126">
        <f t="shared" si="35"/>
        <v>0.622753</v>
      </c>
      <c r="AQ22" s="126">
        <f t="shared" si="35"/>
        <v>0.743761</v>
      </c>
      <c r="AR22" s="126">
        <f t="shared" si="35"/>
        <v>0.118542</v>
      </c>
      <c r="AS22" s="126">
        <f t="shared" si="35"/>
        <v>0.128262</v>
      </c>
      <c r="AT22" s="126">
        <f t="shared" si="35"/>
        <v>0.118542</v>
      </c>
      <c r="AU22" s="126">
        <f t="shared" si="35"/>
        <v>0.119767</v>
      </c>
      <c r="AV22" s="126">
        <f t="shared" si="35"/>
        <v>1.1280480000000002</v>
      </c>
      <c r="AW22" s="126">
        <f t="shared" si="35"/>
        <v>1.370827</v>
      </c>
      <c r="AX22" s="126">
        <f t="shared" si="35"/>
        <v>1.701883</v>
      </c>
      <c r="AY22" s="126">
        <f t="shared" si="35"/>
        <v>1.9179540000000002</v>
      </c>
      <c r="AZ22" s="126">
        <f t="shared" si="35"/>
        <v>1.0862910000000001</v>
      </c>
      <c r="BA22" s="126">
        <f t="shared" si="35"/>
        <v>0.479349</v>
      </c>
      <c r="BB22" s="126">
        <f t="shared" si="35"/>
        <v>0</v>
      </c>
      <c r="BC22" s="126">
        <f t="shared" si="35"/>
        <v>0</v>
      </c>
      <c r="BD22" s="126">
        <f t="shared" si="35"/>
        <v>0</v>
      </c>
      <c r="BE22" s="126">
        <f t="shared" si="35"/>
        <v>0</v>
      </c>
      <c r="BF22" s="126">
        <f t="shared" si="35"/>
        <v>0</v>
      </c>
      <c r="BG22" s="126">
        <f t="shared" si="35"/>
        <v>0</v>
      </c>
      <c r="BH22" s="128">
        <f t="shared" si="35"/>
        <v>0</v>
      </c>
      <c r="BI22" s="144">
        <f>SUM(BI23:BI25)</f>
        <v>0</v>
      </c>
      <c r="BJ22" s="126">
        <f>SUM(BJ23:BJ25)</f>
        <v>0</v>
      </c>
      <c r="BK22" s="126">
        <f>SUM(BK23:BK25)</f>
        <v>0</v>
      </c>
      <c r="BL22" s="33"/>
      <c r="BM22" s="33"/>
      <c r="BN22" s="126"/>
      <c r="BO22" s="126"/>
      <c r="BP22" s="126"/>
      <c r="BQ22" s="126"/>
      <c r="BR22" s="126"/>
      <c r="BS22" s="126"/>
      <c r="BT22" s="126"/>
      <c r="BU22" s="126"/>
      <c r="BV22" s="126"/>
      <c r="BW22" s="126"/>
      <c r="BX22" s="126"/>
      <c r="BY22" s="126"/>
      <c r="BZ22" s="126"/>
      <c r="CA22" s="127"/>
      <c r="CB22" s="126"/>
      <c r="CC22" s="126"/>
      <c r="CD22" s="127"/>
      <c r="CE22" s="126"/>
      <c r="CF22" s="126"/>
      <c r="CG22" s="126"/>
      <c r="CH22" s="127"/>
      <c r="CI22" s="126"/>
      <c r="CJ22" s="126"/>
      <c r="CK22" s="128"/>
      <c r="CL22" s="129">
        <f>SUM(CL23:CL25)</f>
        <v>0.220362</v>
      </c>
      <c r="CM22" s="130">
        <f>SUM(CM23:CM25)</f>
        <v>2.048046</v>
      </c>
      <c r="CN22" s="130">
        <f>SUM(CN23:CN25)</f>
        <v>1.9324669999999997</v>
      </c>
      <c r="CO22" s="130">
        <f>SUM(CO23:CO25)</f>
        <v>1.841821</v>
      </c>
      <c r="CP22" s="130">
        <f aca="true" t="shared" si="36" ref="CP22:CU22">SUM(CP23:CP25)</f>
        <v>0.100126</v>
      </c>
      <c r="CQ22" s="130">
        <f t="shared" si="36"/>
        <v>0.280812</v>
      </c>
      <c r="CR22" s="130">
        <f t="shared" si="36"/>
        <v>0.269747</v>
      </c>
      <c r="CS22" s="130">
        <f t="shared" si="36"/>
        <v>0.43378799999999995</v>
      </c>
      <c r="CT22" s="130">
        <f t="shared" si="36"/>
        <v>0.36733299999999997</v>
      </c>
      <c r="CU22" s="130">
        <f t="shared" si="36"/>
        <v>0.5655060000000001</v>
      </c>
      <c r="CV22" s="130">
        <f aca="true" t="shared" si="37" ref="CV22:DB22">SUM(CV23:CV25)</f>
        <v>0.622753</v>
      </c>
      <c r="CW22" s="130">
        <f t="shared" si="37"/>
        <v>0.743761</v>
      </c>
      <c r="CX22" s="130">
        <f t="shared" si="37"/>
        <v>0.118542</v>
      </c>
      <c r="CY22" s="130">
        <f t="shared" si="37"/>
        <v>0.128262</v>
      </c>
      <c r="CZ22" s="130">
        <f t="shared" si="37"/>
        <v>0.118542</v>
      </c>
      <c r="DA22" s="130">
        <f t="shared" si="37"/>
        <v>0.119767</v>
      </c>
      <c r="DB22" s="130">
        <f t="shared" si="37"/>
        <v>1.1280480000000002</v>
      </c>
      <c r="DC22" s="130">
        <f aca="true" t="shared" si="38" ref="DC22:DN22">SUM(DC23:DC25)</f>
        <v>1.370827</v>
      </c>
      <c r="DD22" s="130">
        <f t="shared" si="38"/>
        <v>1.701883</v>
      </c>
      <c r="DE22" s="130">
        <f t="shared" si="38"/>
        <v>1.9179540000000002</v>
      </c>
      <c r="DF22" s="130">
        <f t="shared" si="38"/>
        <v>1.0862910000000001</v>
      </c>
      <c r="DG22" s="130">
        <f t="shared" si="38"/>
        <v>0.479349</v>
      </c>
      <c r="DH22" s="130">
        <f t="shared" si="38"/>
        <v>0</v>
      </c>
      <c r="DI22" s="130">
        <f t="shared" si="38"/>
        <v>0</v>
      </c>
      <c r="DJ22" s="130">
        <f t="shared" si="38"/>
        <v>0</v>
      </c>
      <c r="DK22" s="130">
        <f t="shared" si="38"/>
        <v>0</v>
      </c>
      <c r="DL22" s="130">
        <f t="shared" si="38"/>
        <v>0</v>
      </c>
      <c r="DM22" s="130">
        <f t="shared" si="38"/>
        <v>0</v>
      </c>
      <c r="DN22" s="178">
        <f t="shared" si="38"/>
        <v>0</v>
      </c>
    </row>
    <row r="23" spans="2:118" ht="12.75">
      <c r="B23" s="140" t="s">
        <v>2</v>
      </c>
      <c r="C23" s="19"/>
      <c r="D23" s="19"/>
      <c r="E23" s="19"/>
      <c r="F23" s="19">
        <v>0</v>
      </c>
      <c r="G23" s="2"/>
      <c r="H23" s="19">
        <v>0</v>
      </c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21"/>
      <c r="AF23" s="160">
        <v>0.220362</v>
      </c>
      <c r="AG23" s="19">
        <v>2.036272</v>
      </c>
      <c r="AH23" s="19">
        <v>1.903142</v>
      </c>
      <c r="AI23" s="19">
        <v>1.825377</v>
      </c>
      <c r="AJ23" s="19">
        <v>0.100126</v>
      </c>
      <c r="AK23" s="19">
        <v>0.280434</v>
      </c>
      <c r="AL23" s="19">
        <v>0.269747</v>
      </c>
      <c r="AM23" s="19">
        <v>0.16405</v>
      </c>
      <c r="AN23" s="19">
        <v>0.04778</v>
      </c>
      <c r="AO23" s="19">
        <v>0.289423</v>
      </c>
      <c r="AP23" s="19">
        <v>0.33333</v>
      </c>
      <c r="AQ23" s="19">
        <v>0.334003</v>
      </c>
      <c r="AR23" s="19">
        <v>0.118542</v>
      </c>
      <c r="AS23" s="19">
        <v>0.128262</v>
      </c>
      <c r="AT23" s="19">
        <v>0</v>
      </c>
      <c r="AU23" s="19">
        <v>0.119767</v>
      </c>
      <c r="AV23" s="19">
        <v>0.310493</v>
      </c>
      <c r="AW23" s="19">
        <v>0.24278</v>
      </c>
      <c r="AX23" s="19">
        <v>0.457675</v>
      </c>
      <c r="AY23" s="19">
        <v>0.345123</v>
      </c>
      <c r="AZ23" s="19">
        <v>0.306781</v>
      </c>
      <c r="BA23" s="19">
        <v>0.195714</v>
      </c>
      <c r="BB23" s="19"/>
      <c r="BC23" s="19"/>
      <c r="BD23" s="19"/>
      <c r="BE23" s="19"/>
      <c r="BF23" s="19"/>
      <c r="BG23" s="19"/>
      <c r="BH23" s="172"/>
      <c r="BI23" s="18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18"/>
      <c r="BZ23" s="18"/>
      <c r="CA23" s="175"/>
      <c r="CB23" s="18"/>
      <c r="CC23" s="18"/>
      <c r="CD23" s="175"/>
      <c r="CE23" s="18"/>
      <c r="CF23" s="18"/>
      <c r="CG23" s="18"/>
      <c r="CH23" s="175"/>
      <c r="CI23" s="18"/>
      <c r="CJ23" s="18"/>
      <c r="CK23" s="138"/>
      <c r="CL23" s="26">
        <f aca="true" t="shared" si="39" ref="CL23:CU25">C23+AF23+BI23</f>
        <v>0.220362</v>
      </c>
      <c r="CM23" s="27">
        <f t="shared" si="39"/>
        <v>2.036272</v>
      </c>
      <c r="CN23" s="27">
        <f t="shared" si="39"/>
        <v>1.903142</v>
      </c>
      <c r="CO23" s="27">
        <f t="shared" si="39"/>
        <v>1.825377</v>
      </c>
      <c r="CP23" s="27">
        <f t="shared" si="39"/>
        <v>0.100126</v>
      </c>
      <c r="CQ23" s="27">
        <f t="shared" si="39"/>
        <v>0.280434</v>
      </c>
      <c r="CR23" s="27">
        <f t="shared" si="39"/>
        <v>0.269747</v>
      </c>
      <c r="CS23" s="27">
        <f t="shared" si="39"/>
        <v>0.16405</v>
      </c>
      <c r="CT23" s="27">
        <f t="shared" si="39"/>
        <v>0.04778</v>
      </c>
      <c r="CU23" s="27">
        <f t="shared" si="39"/>
        <v>0.289423</v>
      </c>
      <c r="CV23" s="27">
        <f aca="true" t="shared" si="40" ref="CV23:DB25">M23+AP23+BS23</f>
        <v>0.33333</v>
      </c>
      <c r="CW23" s="27">
        <f t="shared" si="40"/>
        <v>0.334003</v>
      </c>
      <c r="CX23" s="27">
        <f t="shared" si="40"/>
        <v>0.118542</v>
      </c>
      <c r="CY23" s="27">
        <f t="shared" si="40"/>
        <v>0.128262</v>
      </c>
      <c r="CZ23" s="27">
        <f t="shared" si="40"/>
        <v>0</v>
      </c>
      <c r="DA23" s="27">
        <f t="shared" si="40"/>
        <v>0.119767</v>
      </c>
      <c r="DB23" s="27">
        <f t="shared" si="40"/>
        <v>0.310493</v>
      </c>
      <c r="DC23" s="27">
        <f aca="true" t="shared" si="41" ref="DC23:DM25">T23+AW23+BZ23</f>
        <v>0.24278</v>
      </c>
      <c r="DD23" s="27">
        <f t="shared" si="41"/>
        <v>0.457675</v>
      </c>
      <c r="DE23" s="27">
        <f t="shared" si="41"/>
        <v>0.345123</v>
      </c>
      <c r="DF23" s="27">
        <f t="shared" si="41"/>
        <v>0.306781</v>
      </c>
      <c r="DG23" s="27">
        <f t="shared" si="41"/>
        <v>0.195714</v>
      </c>
      <c r="DH23" s="27">
        <f t="shared" si="41"/>
        <v>0</v>
      </c>
      <c r="DI23" s="27">
        <f t="shared" si="41"/>
        <v>0</v>
      </c>
      <c r="DJ23" s="27">
        <f t="shared" si="41"/>
        <v>0</v>
      </c>
      <c r="DK23" s="27">
        <f t="shared" si="41"/>
        <v>0</v>
      </c>
      <c r="DL23" s="27">
        <f t="shared" si="41"/>
        <v>0</v>
      </c>
      <c r="DM23" s="27">
        <f t="shared" si="41"/>
        <v>0</v>
      </c>
      <c r="DN23" s="170"/>
    </row>
    <row r="24" spans="2:118" ht="12.75">
      <c r="B24" s="140" t="s">
        <v>3</v>
      </c>
      <c r="C24" s="19"/>
      <c r="D24" s="19"/>
      <c r="E24" s="19"/>
      <c r="F24" s="19">
        <v>0</v>
      </c>
      <c r="G24" s="2"/>
      <c r="H24" s="19">
        <v>0</v>
      </c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21"/>
      <c r="AF24" s="160">
        <v>0</v>
      </c>
      <c r="AG24" s="19"/>
      <c r="AH24" s="19">
        <v>0.028946</v>
      </c>
      <c r="AI24" s="19">
        <v>0.016066</v>
      </c>
      <c r="AJ24" s="19">
        <v>0</v>
      </c>
      <c r="AK24" s="19">
        <v>0</v>
      </c>
      <c r="AL24" s="19"/>
      <c r="AM24" s="19">
        <v>0.269738</v>
      </c>
      <c r="AN24" s="19">
        <v>0.319553</v>
      </c>
      <c r="AO24" s="19">
        <v>0.276083</v>
      </c>
      <c r="AP24" s="19">
        <v>0.289423</v>
      </c>
      <c r="AQ24" s="19">
        <v>0.409758</v>
      </c>
      <c r="AR24" s="19"/>
      <c r="AS24" s="19"/>
      <c r="AT24" s="19">
        <v>0.118542</v>
      </c>
      <c r="AU24" s="19"/>
      <c r="AV24" s="19">
        <v>0.817555</v>
      </c>
      <c r="AW24" s="19">
        <v>1.128047</v>
      </c>
      <c r="AX24" s="19">
        <v>1.244208</v>
      </c>
      <c r="AY24" s="19">
        <v>1.572831</v>
      </c>
      <c r="AZ24" s="19">
        <v>0.77951</v>
      </c>
      <c r="BA24" s="19">
        <v>0.283635</v>
      </c>
      <c r="BB24" s="19"/>
      <c r="BC24" s="19"/>
      <c r="BD24" s="19"/>
      <c r="BE24" s="19"/>
      <c r="BF24" s="19"/>
      <c r="BG24" s="19"/>
      <c r="BH24" s="172"/>
      <c r="BI24" s="18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18"/>
      <c r="BZ24" s="18"/>
      <c r="CA24" s="175"/>
      <c r="CB24" s="18"/>
      <c r="CC24" s="18"/>
      <c r="CD24" s="175"/>
      <c r="CE24" s="18"/>
      <c r="CF24" s="18"/>
      <c r="CG24" s="18"/>
      <c r="CH24" s="175"/>
      <c r="CI24" s="18"/>
      <c r="CJ24" s="18"/>
      <c r="CK24" s="138"/>
      <c r="CL24" s="26">
        <f t="shared" si="39"/>
        <v>0</v>
      </c>
      <c r="CM24" s="27">
        <f t="shared" si="39"/>
        <v>0</v>
      </c>
      <c r="CN24" s="27">
        <f t="shared" si="39"/>
        <v>0.028946</v>
      </c>
      <c r="CO24" s="27">
        <f t="shared" si="39"/>
        <v>0.016066</v>
      </c>
      <c r="CP24" s="27">
        <f t="shared" si="39"/>
        <v>0</v>
      </c>
      <c r="CQ24" s="27">
        <f t="shared" si="39"/>
        <v>0</v>
      </c>
      <c r="CR24" s="27">
        <f t="shared" si="39"/>
        <v>0</v>
      </c>
      <c r="CS24" s="27">
        <f t="shared" si="39"/>
        <v>0.269738</v>
      </c>
      <c r="CT24" s="27">
        <f t="shared" si="39"/>
        <v>0.319553</v>
      </c>
      <c r="CU24" s="27">
        <f t="shared" si="39"/>
        <v>0.276083</v>
      </c>
      <c r="CV24" s="27">
        <f t="shared" si="40"/>
        <v>0.289423</v>
      </c>
      <c r="CW24" s="27">
        <f t="shared" si="40"/>
        <v>0.409758</v>
      </c>
      <c r="CX24" s="27">
        <f t="shared" si="40"/>
        <v>0</v>
      </c>
      <c r="CY24" s="27">
        <f t="shared" si="40"/>
        <v>0</v>
      </c>
      <c r="CZ24" s="27">
        <f t="shared" si="40"/>
        <v>0.118542</v>
      </c>
      <c r="DA24" s="27">
        <f t="shared" si="40"/>
        <v>0</v>
      </c>
      <c r="DB24" s="27">
        <f t="shared" si="40"/>
        <v>0.817555</v>
      </c>
      <c r="DC24" s="27">
        <f t="shared" si="41"/>
        <v>1.128047</v>
      </c>
      <c r="DD24" s="27">
        <f t="shared" si="41"/>
        <v>1.244208</v>
      </c>
      <c r="DE24" s="27">
        <f t="shared" si="41"/>
        <v>1.572831</v>
      </c>
      <c r="DF24" s="27">
        <f t="shared" si="41"/>
        <v>0.77951</v>
      </c>
      <c r="DG24" s="27">
        <f t="shared" si="41"/>
        <v>0.283635</v>
      </c>
      <c r="DH24" s="27">
        <f t="shared" si="41"/>
        <v>0</v>
      </c>
      <c r="DI24" s="27">
        <f t="shared" si="41"/>
        <v>0</v>
      </c>
      <c r="DJ24" s="27">
        <f t="shared" si="41"/>
        <v>0</v>
      </c>
      <c r="DK24" s="27">
        <f t="shared" si="41"/>
        <v>0</v>
      </c>
      <c r="DL24" s="27">
        <f t="shared" si="41"/>
        <v>0</v>
      </c>
      <c r="DM24" s="27">
        <f t="shared" si="41"/>
        <v>0</v>
      </c>
      <c r="DN24" s="170"/>
    </row>
    <row r="25" spans="2:118" ht="13.5" thickBot="1">
      <c r="B25" s="140" t="s">
        <v>4</v>
      </c>
      <c r="C25" s="37"/>
      <c r="D25" s="37"/>
      <c r="E25" s="19">
        <v>0.000379</v>
      </c>
      <c r="F25" s="37">
        <v>0.000378</v>
      </c>
      <c r="G25" s="38"/>
      <c r="H25" s="37">
        <v>0.000378</v>
      </c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124"/>
      <c r="AF25" s="163">
        <v>0</v>
      </c>
      <c r="AG25" s="19">
        <v>0.011774</v>
      </c>
      <c r="AH25" s="37"/>
      <c r="AI25" s="37">
        <v>0</v>
      </c>
      <c r="AJ25" s="37">
        <v>0</v>
      </c>
      <c r="AK25" s="37">
        <v>0</v>
      </c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>
        <v>0</v>
      </c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72"/>
      <c r="BI25" s="36"/>
      <c r="BJ25" s="32"/>
      <c r="BK25" s="21"/>
      <c r="BL25" s="32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18"/>
      <c r="BZ25" s="18"/>
      <c r="CA25" s="176"/>
      <c r="CB25" s="18"/>
      <c r="CC25" s="18"/>
      <c r="CD25" s="176"/>
      <c r="CE25" s="18"/>
      <c r="CF25" s="18"/>
      <c r="CG25" s="18"/>
      <c r="CH25" s="176"/>
      <c r="CI25" s="18"/>
      <c r="CJ25" s="18"/>
      <c r="CK25" s="138"/>
      <c r="CL25" s="40">
        <f t="shared" si="39"/>
        <v>0</v>
      </c>
      <c r="CM25" s="39">
        <f t="shared" si="39"/>
        <v>0.011774</v>
      </c>
      <c r="CN25" s="39">
        <f t="shared" si="39"/>
        <v>0.000379</v>
      </c>
      <c r="CO25" s="39">
        <f t="shared" si="39"/>
        <v>0.000378</v>
      </c>
      <c r="CP25" s="39">
        <f t="shared" si="39"/>
        <v>0</v>
      </c>
      <c r="CQ25" s="39">
        <f t="shared" si="39"/>
        <v>0.000378</v>
      </c>
      <c r="CR25" s="39">
        <f t="shared" si="39"/>
        <v>0</v>
      </c>
      <c r="CS25" s="39">
        <f t="shared" si="39"/>
        <v>0</v>
      </c>
      <c r="CT25" s="39">
        <f t="shared" si="39"/>
        <v>0</v>
      </c>
      <c r="CU25" s="39">
        <f t="shared" si="39"/>
        <v>0</v>
      </c>
      <c r="CV25" s="39">
        <f t="shared" si="40"/>
        <v>0</v>
      </c>
      <c r="CW25" s="39">
        <f t="shared" si="40"/>
        <v>0</v>
      </c>
      <c r="CX25" s="39">
        <f t="shared" si="40"/>
        <v>0</v>
      </c>
      <c r="CY25" s="39">
        <f t="shared" si="40"/>
        <v>0</v>
      </c>
      <c r="CZ25" s="39">
        <f t="shared" si="40"/>
        <v>0</v>
      </c>
      <c r="DA25" s="39">
        <f t="shared" si="40"/>
        <v>0</v>
      </c>
      <c r="DB25" s="39">
        <f t="shared" si="40"/>
        <v>0</v>
      </c>
      <c r="DC25" s="39">
        <f t="shared" si="41"/>
        <v>0</v>
      </c>
      <c r="DD25" s="39">
        <f t="shared" si="41"/>
        <v>0</v>
      </c>
      <c r="DE25" s="39">
        <f t="shared" si="41"/>
        <v>0</v>
      </c>
      <c r="DF25" s="39">
        <f t="shared" si="41"/>
        <v>0</v>
      </c>
      <c r="DG25" s="39">
        <f t="shared" si="41"/>
        <v>0</v>
      </c>
      <c r="DH25" s="39">
        <f t="shared" si="41"/>
        <v>0</v>
      </c>
      <c r="DI25" s="39">
        <f t="shared" si="41"/>
        <v>0</v>
      </c>
      <c r="DJ25" s="39">
        <f t="shared" si="41"/>
        <v>0</v>
      </c>
      <c r="DK25" s="39">
        <f t="shared" si="41"/>
        <v>0</v>
      </c>
      <c r="DL25" s="39">
        <f t="shared" si="41"/>
        <v>0</v>
      </c>
      <c r="DM25" s="39">
        <f t="shared" si="41"/>
        <v>0</v>
      </c>
      <c r="DN25" s="179"/>
    </row>
    <row r="26" spans="2:118" ht="15.75" customHeight="1">
      <c r="B26" s="41" t="s">
        <v>7</v>
      </c>
      <c r="C26" s="42">
        <f>SUM(C27:C29)</f>
        <v>5.610873000000001</v>
      </c>
      <c r="D26" s="42">
        <f>SUM(D27:D29)</f>
        <v>67.34515400000001</v>
      </c>
      <c r="E26" s="42">
        <f>SUM(E27:E29)</f>
        <v>13.754615000000001</v>
      </c>
      <c r="F26" s="42">
        <f>SUM(F27:F29)</f>
        <v>11.437121</v>
      </c>
      <c r="G26" s="44">
        <f aca="true" t="shared" si="42" ref="G26:L26">SUM(G27:G29)</f>
        <v>12.985572</v>
      </c>
      <c r="H26" s="44">
        <f t="shared" si="42"/>
        <v>12.1073</v>
      </c>
      <c r="I26" s="44">
        <f t="shared" si="42"/>
        <v>8.959191</v>
      </c>
      <c r="J26" s="44">
        <f t="shared" si="42"/>
        <v>20.076576000000003</v>
      </c>
      <c r="K26" s="44">
        <f t="shared" si="42"/>
        <v>21.858061</v>
      </c>
      <c r="L26" s="44">
        <f t="shared" si="42"/>
        <v>21.497616</v>
      </c>
      <c r="M26" s="44">
        <f aca="true" t="shared" si="43" ref="M26:S26">SUM(M27:M29)</f>
        <v>14.761766</v>
      </c>
      <c r="N26" s="44">
        <f t="shared" si="43"/>
        <v>22.630399</v>
      </c>
      <c r="O26" s="44">
        <f t="shared" si="43"/>
        <v>30.052658</v>
      </c>
      <c r="P26" s="44">
        <f t="shared" si="43"/>
        <v>33.714056</v>
      </c>
      <c r="Q26" s="44">
        <f t="shared" si="43"/>
        <v>42.582965</v>
      </c>
      <c r="R26" s="44">
        <f t="shared" si="43"/>
        <v>37.913161</v>
      </c>
      <c r="S26" s="44">
        <f t="shared" si="43"/>
        <v>23.681329</v>
      </c>
      <c r="T26" s="44">
        <f aca="true" t="shared" si="44" ref="T26:AE26">SUM(T27:T29)</f>
        <v>25.281782</v>
      </c>
      <c r="U26" s="44">
        <f t="shared" si="44"/>
        <v>21.601048</v>
      </c>
      <c r="V26" s="44">
        <f t="shared" si="44"/>
        <v>24.398466</v>
      </c>
      <c r="W26" s="44">
        <f t="shared" si="44"/>
        <v>25.977458000000002</v>
      </c>
      <c r="X26" s="44">
        <f t="shared" si="44"/>
        <v>28.606237999999998</v>
      </c>
      <c r="Y26" s="44">
        <f t="shared" si="44"/>
        <v>0</v>
      </c>
      <c r="Z26" s="44">
        <f t="shared" si="44"/>
        <v>0</v>
      </c>
      <c r="AA26" s="44">
        <f t="shared" si="44"/>
        <v>0</v>
      </c>
      <c r="AB26" s="44">
        <f t="shared" si="44"/>
        <v>0</v>
      </c>
      <c r="AC26" s="44">
        <f t="shared" si="44"/>
        <v>0</v>
      </c>
      <c r="AD26" s="44">
        <f t="shared" si="44"/>
        <v>0</v>
      </c>
      <c r="AE26" s="119">
        <f t="shared" si="44"/>
        <v>0</v>
      </c>
      <c r="AF26" s="150">
        <f aca="true" t="shared" si="45" ref="AF26:AK26">SUM(AF27:AF29)</f>
        <v>120.70673</v>
      </c>
      <c r="AG26" s="42">
        <f t="shared" si="45"/>
        <v>255.264478</v>
      </c>
      <c r="AH26" s="42">
        <f t="shared" si="45"/>
        <v>248.06339300000002</v>
      </c>
      <c r="AI26" s="42">
        <f t="shared" si="45"/>
        <v>255.44330000000002</v>
      </c>
      <c r="AJ26" s="42">
        <f t="shared" si="45"/>
        <v>72.929634</v>
      </c>
      <c r="AK26" s="42">
        <f t="shared" si="45"/>
        <v>79.476538</v>
      </c>
      <c r="AL26" s="42">
        <f aca="true" t="shared" si="46" ref="AL26:AR26">SUM(AL27:AL29)</f>
        <v>88.359058</v>
      </c>
      <c r="AM26" s="42">
        <f t="shared" si="46"/>
        <v>116.28037300000001</v>
      </c>
      <c r="AN26" s="42">
        <f t="shared" si="46"/>
        <v>122.06988799999999</v>
      </c>
      <c r="AO26" s="42">
        <f t="shared" si="46"/>
        <v>137.932721</v>
      </c>
      <c r="AP26" s="42">
        <f t="shared" si="46"/>
        <v>141.71538699999996</v>
      </c>
      <c r="AQ26" s="42">
        <f t="shared" si="46"/>
        <v>145.85848000000001</v>
      </c>
      <c r="AR26" s="42">
        <f t="shared" si="46"/>
        <v>147.02464999999998</v>
      </c>
      <c r="AS26" s="42">
        <f>SUM(AS27:AS29)</f>
        <v>171.61380400000002</v>
      </c>
      <c r="AT26" s="42">
        <f>SUM(AT27:AT29)</f>
        <v>182.00107600000004</v>
      </c>
      <c r="AU26" s="42">
        <f>SUM(AU27:AU29)</f>
        <v>217.290213</v>
      </c>
      <c r="AV26" s="42">
        <f>SUM(AV27:AV29)</f>
        <v>178.15159500000001</v>
      </c>
      <c r="AW26" s="42">
        <f aca="true" t="shared" si="47" ref="AW26:BH26">SUM(AW27:AW29)</f>
        <v>191.067058</v>
      </c>
      <c r="AX26" s="42">
        <f t="shared" si="47"/>
        <v>196.041969</v>
      </c>
      <c r="AY26" s="42">
        <f t="shared" si="47"/>
        <v>201.08480000000003</v>
      </c>
      <c r="AZ26" s="42">
        <f t="shared" si="47"/>
        <v>183.582435</v>
      </c>
      <c r="BA26" s="42">
        <f t="shared" si="47"/>
        <v>172.003787</v>
      </c>
      <c r="BB26" s="42">
        <f t="shared" si="47"/>
        <v>0</v>
      </c>
      <c r="BC26" s="42">
        <f t="shared" si="47"/>
        <v>0</v>
      </c>
      <c r="BD26" s="42">
        <f t="shared" si="47"/>
        <v>0</v>
      </c>
      <c r="BE26" s="42">
        <f t="shared" si="47"/>
        <v>0</v>
      </c>
      <c r="BF26" s="42">
        <f t="shared" si="47"/>
        <v>0</v>
      </c>
      <c r="BG26" s="42">
        <f t="shared" si="47"/>
        <v>0</v>
      </c>
      <c r="BH26" s="166">
        <f t="shared" si="47"/>
        <v>0</v>
      </c>
      <c r="BI26" s="154">
        <f aca="true" t="shared" si="48" ref="BI26:BN26">SUM(BI27:BI29)</f>
        <v>0.021823000000000002</v>
      </c>
      <c r="BJ26" s="44">
        <f t="shared" si="48"/>
        <v>0.023010000000000003</v>
      </c>
      <c r="BK26" s="44">
        <f t="shared" si="48"/>
        <v>0.091249</v>
      </c>
      <c r="BL26" s="44">
        <f t="shared" si="48"/>
        <v>0.091249</v>
      </c>
      <c r="BM26" s="44">
        <f t="shared" si="48"/>
        <v>0.072365</v>
      </c>
      <c r="BN26" s="44">
        <f t="shared" si="48"/>
        <v>0.072365</v>
      </c>
      <c r="BO26" s="44">
        <f aca="true" t="shared" si="49" ref="BO26:BU26">SUM(BO27:BO29)</f>
        <v>0.072365</v>
      </c>
      <c r="BP26" s="44">
        <f t="shared" si="49"/>
        <v>0.072365</v>
      </c>
      <c r="BQ26" s="44">
        <f t="shared" si="49"/>
        <v>0.07262199999999999</v>
      </c>
      <c r="BR26" s="44">
        <f t="shared" si="49"/>
        <v>0.072365</v>
      </c>
      <c r="BS26" s="44">
        <f t="shared" si="49"/>
        <v>0.072365</v>
      </c>
      <c r="BT26" s="44">
        <f t="shared" si="49"/>
        <v>0.072365</v>
      </c>
      <c r="BU26" s="44">
        <f t="shared" si="49"/>
        <v>0.072365</v>
      </c>
      <c r="BV26" s="44">
        <f>SUM(BV27:BV29)</f>
        <v>0</v>
      </c>
      <c r="BW26" s="44">
        <f>SUM(BW27:BW29)</f>
        <v>0</v>
      </c>
      <c r="BX26" s="44">
        <f>SUM(BX27:BX29)</f>
        <v>0</v>
      </c>
      <c r="BY26" s="44">
        <f>SUM(BY27:BY29)</f>
        <v>0</v>
      </c>
      <c r="BZ26" s="44">
        <f aca="true" t="shared" si="50" ref="BZ26:CK26">SUM(BZ27:BZ29)</f>
        <v>0</v>
      </c>
      <c r="CA26" s="44">
        <f t="shared" si="50"/>
        <v>0</v>
      </c>
      <c r="CB26" s="44">
        <f t="shared" si="50"/>
        <v>0</v>
      </c>
      <c r="CC26" s="44">
        <f t="shared" si="50"/>
        <v>0</v>
      </c>
      <c r="CD26" s="44">
        <f t="shared" si="50"/>
        <v>0</v>
      </c>
      <c r="CE26" s="44">
        <f t="shared" si="50"/>
        <v>0</v>
      </c>
      <c r="CF26" s="44">
        <f t="shared" si="50"/>
        <v>0</v>
      </c>
      <c r="CG26" s="44">
        <f t="shared" si="50"/>
        <v>0</v>
      </c>
      <c r="CH26" s="44">
        <f t="shared" si="50"/>
        <v>0</v>
      </c>
      <c r="CI26" s="44">
        <f t="shared" si="50"/>
        <v>0</v>
      </c>
      <c r="CJ26" s="44">
        <f t="shared" si="50"/>
        <v>0</v>
      </c>
      <c r="CK26" s="119">
        <f t="shared" si="50"/>
        <v>0</v>
      </c>
      <c r="CL26" s="43">
        <f>SUM(CL27:CL29)</f>
        <v>126.339426</v>
      </c>
      <c r="CM26" s="42">
        <f>SUM(CM27:CM29)</f>
        <v>322.632642</v>
      </c>
      <c r="CN26" s="42">
        <f>SUM(CN27:CN29)</f>
        <v>261.90925699999997</v>
      </c>
      <c r="CO26" s="42">
        <f>SUM(CO27:CO29)</f>
        <v>266.97167</v>
      </c>
      <c r="CP26" s="42">
        <f>SUM(CP27:CP29)</f>
        <v>85.987571</v>
      </c>
      <c r="CQ26" s="42">
        <f aca="true" t="shared" si="51" ref="CQ26:DA26">SUM(CQ27:CQ29)</f>
        <v>91.656203</v>
      </c>
      <c r="CR26" s="42">
        <f>SUM(CR27:CR29)</f>
        <v>97.39061399999999</v>
      </c>
      <c r="CS26" s="42">
        <f>SUM(CS27:CS29)</f>
        <v>136.429314</v>
      </c>
      <c r="CT26" s="42">
        <f t="shared" si="51"/>
        <v>144.000571</v>
      </c>
      <c r="CU26" s="42">
        <f t="shared" si="51"/>
        <v>159.502702</v>
      </c>
      <c r="CV26" s="42">
        <f>SUM(CV27:CV29)</f>
        <v>156.54951799999998</v>
      </c>
      <c r="CW26" s="42">
        <f t="shared" si="51"/>
        <v>168.56124400000002</v>
      </c>
      <c r="CX26" s="42">
        <f t="shared" si="51"/>
        <v>177.14967299999998</v>
      </c>
      <c r="CY26" s="43">
        <f t="shared" si="51"/>
        <v>205.32786</v>
      </c>
      <c r="CZ26" s="157">
        <f t="shared" si="51"/>
        <v>224.584041</v>
      </c>
      <c r="DA26" s="42">
        <f t="shared" si="51"/>
        <v>255.20337400000003</v>
      </c>
      <c r="DB26" s="42">
        <f>SUM(DB27:DB29)</f>
        <v>201.832924</v>
      </c>
      <c r="DC26" s="42">
        <f aca="true" t="shared" si="52" ref="DC26:DN26">SUM(DC27:DC29)</f>
        <v>216.34884</v>
      </c>
      <c r="DD26" s="42">
        <f t="shared" si="52"/>
        <v>217.643017</v>
      </c>
      <c r="DE26" s="42">
        <f t="shared" si="52"/>
        <v>225.48326600000001</v>
      </c>
      <c r="DF26" s="42">
        <f t="shared" si="52"/>
        <v>209.55989299999996</v>
      </c>
      <c r="DG26" s="42">
        <f t="shared" si="52"/>
        <v>200.610025</v>
      </c>
      <c r="DH26" s="42">
        <f t="shared" si="52"/>
        <v>0</v>
      </c>
      <c r="DI26" s="42">
        <f t="shared" si="52"/>
        <v>0</v>
      </c>
      <c r="DJ26" s="42">
        <f t="shared" si="52"/>
        <v>0</v>
      </c>
      <c r="DK26" s="42">
        <f t="shared" si="52"/>
        <v>0</v>
      </c>
      <c r="DL26" s="42">
        <f t="shared" si="52"/>
        <v>0</v>
      </c>
      <c r="DM26" s="42">
        <f t="shared" si="52"/>
        <v>0</v>
      </c>
      <c r="DN26" s="166">
        <f t="shared" si="52"/>
        <v>0</v>
      </c>
    </row>
    <row r="27" spans="2:118" ht="12.75">
      <c r="B27" s="140" t="s">
        <v>2</v>
      </c>
      <c r="C27" s="47">
        <f aca="true" t="shared" si="53" ref="C27:G29">C7+C11+C15+C19+C23</f>
        <v>2.848263</v>
      </c>
      <c r="D27" s="47">
        <f t="shared" si="53"/>
        <v>10.076185</v>
      </c>
      <c r="E27" s="47">
        <f t="shared" si="53"/>
        <v>3.220885</v>
      </c>
      <c r="F27" s="47">
        <f t="shared" si="53"/>
        <v>2.299222</v>
      </c>
      <c r="G27" s="47">
        <f t="shared" si="53"/>
        <v>1.599609</v>
      </c>
      <c r="H27" s="47">
        <f aca="true" t="shared" si="54" ref="H27:I29">H7+H11+H15+H19+H23</f>
        <v>1.536623</v>
      </c>
      <c r="I27" s="47">
        <f t="shared" si="54"/>
        <v>1.3744159999999999</v>
      </c>
      <c r="J27" s="47">
        <f aca="true" t="shared" si="55" ref="J27:K29">J7+J11+J15+J19+J23</f>
        <v>9.043122</v>
      </c>
      <c r="K27" s="47">
        <f t="shared" si="55"/>
        <v>9.575173</v>
      </c>
      <c r="L27" s="47">
        <f aca="true" t="shared" si="56" ref="L27:M29">L7+L11+L15+L19+L23</f>
        <v>8.673925</v>
      </c>
      <c r="M27" s="47">
        <f t="shared" si="56"/>
        <v>1.39771</v>
      </c>
      <c r="N27" s="47">
        <f aca="true" t="shared" si="57" ref="N27:O29">N7+N11+N15+N19+N23</f>
        <v>8.896915</v>
      </c>
      <c r="O27" s="47">
        <f t="shared" si="57"/>
        <v>13.957184</v>
      </c>
      <c r="P27" s="47">
        <f aca="true" t="shared" si="58" ref="P27:Q29">P7+P11+P15+P19+P23</f>
        <v>13.429070999999999</v>
      </c>
      <c r="Q27" s="47">
        <f t="shared" si="58"/>
        <v>17.652471</v>
      </c>
      <c r="R27" s="47">
        <f aca="true" t="shared" si="59" ref="R27:S29">R7+R11+R15+R19+R23</f>
        <v>8.23858</v>
      </c>
      <c r="S27" s="47">
        <f t="shared" si="59"/>
        <v>10.7047</v>
      </c>
      <c r="T27" s="47">
        <f aca="true" t="shared" si="60" ref="T27:AE27">T7+T11+T15+T19+T23</f>
        <v>9.434935</v>
      </c>
      <c r="U27" s="47">
        <f t="shared" si="60"/>
        <v>10.056543</v>
      </c>
      <c r="V27" s="47">
        <f t="shared" si="60"/>
        <v>11.30641</v>
      </c>
      <c r="W27" s="47">
        <f t="shared" si="60"/>
        <v>13.446186</v>
      </c>
      <c r="X27" s="47">
        <f t="shared" si="60"/>
        <v>15.498645</v>
      </c>
      <c r="Y27" s="47">
        <f t="shared" si="60"/>
        <v>0</v>
      </c>
      <c r="Z27" s="47">
        <f t="shared" si="60"/>
        <v>0</v>
      </c>
      <c r="AA27" s="47">
        <f t="shared" si="60"/>
        <v>0</v>
      </c>
      <c r="AB27" s="47">
        <f t="shared" si="60"/>
        <v>0</v>
      </c>
      <c r="AC27" s="47">
        <f t="shared" si="60"/>
        <v>0</v>
      </c>
      <c r="AD27" s="47">
        <f t="shared" si="60"/>
        <v>0</v>
      </c>
      <c r="AE27" s="115">
        <f t="shared" si="60"/>
        <v>0</v>
      </c>
      <c r="AF27" s="151">
        <f aca="true" t="shared" si="61" ref="AF27:AI29">AF7+AF11+AF15+AF19+AF23</f>
        <v>80.90830199999999</v>
      </c>
      <c r="AG27" s="46">
        <f t="shared" si="61"/>
        <v>150.4452</v>
      </c>
      <c r="AH27" s="46">
        <f t="shared" si="61"/>
        <v>80.209185</v>
      </c>
      <c r="AI27" s="46">
        <f t="shared" si="61"/>
        <v>88.32200700000001</v>
      </c>
      <c r="AJ27" s="46">
        <f aca="true" t="shared" si="62" ref="AJ27:AK29">AJ7+AJ11+AJ15+AJ19+AJ23</f>
        <v>41.265407</v>
      </c>
      <c r="AK27" s="46">
        <f t="shared" si="62"/>
        <v>46.34634900000001</v>
      </c>
      <c r="AL27" s="46">
        <f aca="true" t="shared" si="63" ref="AL27:AM29">AL7+AL11+AL15+AL19+AL23</f>
        <v>56.11606</v>
      </c>
      <c r="AM27" s="46">
        <f t="shared" si="63"/>
        <v>72.11990700000001</v>
      </c>
      <c r="AN27" s="46">
        <f aca="true" t="shared" si="64" ref="AN27:AO29">AN7+AN11+AN15+AN19+AN23</f>
        <v>62.530142</v>
      </c>
      <c r="AO27" s="46">
        <f t="shared" si="64"/>
        <v>60.89727599999999</v>
      </c>
      <c r="AP27" s="46">
        <f aca="true" t="shared" si="65" ref="AP27:AQ29">AP7+AP11+AP15+AP19+AP23</f>
        <v>47.65082299999999</v>
      </c>
      <c r="AQ27" s="46">
        <f t="shared" si="65"/>
        <v>51.81868500000001</v>
      </c>
      <c r="AR27" s="46">
        <f aca="true" t="shared" si="66" ref="AR27:AS29">AR7+AR11+AR15+AR19+AR23</f>
        <v>58.55329699999999</v>
      </c>
      <c r="AS27" s="46">
        <f t="shared" si="66"/>
        <v>72.018901</v>
      </c>
      <c r="AT27" s="46">
        <f aca="true" t="shared" si="67" ref="AT27:AU29">AT7+AT11+AT15+AT19+AT23</f>
        <v>69.98214</v>
      </c>
      <c r="AU27" s="46">
        <f t="shared" si="67"/>
        <v>101.477913</v>
      </c>
      <c r="AV27" s="46">
        <f>AV7+AV11+AV15+AV19+AV23</f>
        <v>76.27746400000001</v>
      </c>
      <c r="AW27" s="46">
        <f aca="true" t="shared" si="68" ref="AW27:BH27">AW7+AW11+AW15+AW19+AW23</f>
        <v>83.621014</v>
      </c>
      <c r="AX27" s="46">
        <f t="shared" si="68"/>
        <v>77.75704799999998</v>
      </c>
      <c r="AY27" s="46">
        <f t="shared" si="68"/>
        <v>79.451886</v>
      </c>
      <c r="AZ27" s="46">
        <f t="shared" si="68"/>
        <v>67.25083199999999</v>
      </c>
      <c r="BA27" s="46">
        <f t="shared" si="68"/>
        <v>63.521941000000005</v>
      </c>
      <c r="BB27" s="46">
        <f t="shared" si="68"/>
        <v>0</v>
      </c>
      <c r="BC27" s="46">
        <f t="shared" si="68"/>
        <v>0</v>
      </c>
      <c r="BD27" s="46">
        <f t="shared" si="68"/>
        <v>0</v>
      </c>
      <c r="BE27" s="46">
        <f t="shared" si="68"/>
        <v>0</v>
      </c>
      <c r="BF27" s="46">
        <f t="shared" si="68"/>
        <v>0</v>
      </c>
      <c r="BG27" s="46">
        <f t="shared" si="68"/>
        <v>0</v>
      </c>
      <c r="BH27" s="167">
        <f t="shared" si="68"/>
        <v>0</v>
      </c>
      <c r="BI27" s="152">
        <f aca="true" t="shared" si="69" ref="BI27:BL29">BI7+BI11+BI15+BI19+BI23</f>
        <v>0</v>
      </c>
      <c r="BJ27" s="45">
        <f t="shared" si="69"/>
        <v>0</v>
      </c>
      <c r="BK27" s="45">
        <f t="shared" si="69"/>
        <v>0</v>
      </c>
      <c r="BL27" s="45">
        <f t="shared" si="69"/>
        <v>0</v>
      </c>
      <c r="BM27" s="45">
        <f aca="true" t="shared" si="70" ref="BM27:BN29">BM7+BM11+BM15+BM19+BM23</f>
        <v>0</v>
      </c>
      <c r="BN27" s="45">
        <f t="shared" si="70"/>
        <v>0</v>
      </c>
      <c r="BO27" s="45">
        <f aca="true" t="shared" si="71" ref="BO27:BP29">BO7+BO11+BO15+BO19+BO23</f>
        <v>0</v>
      </c>
      <c r="BP27" s="45">
        <f t="shared" si="71"/>
        <v>0</v>
      </c>
      <c r="BQ27" s="45">
        <f aca="true" t="shared" si="72" ref="BQ27:BR29">BQ7+BQ11+BQ15+BQ19+BQ23</f>
        <v>0.000257</v>
      </c>
      <c r="BR27" s="45">
        <f t="shared" si="72"/>
        <v>0</v>
      </c>
      <c r="BS27" s="45">
        <f aca="true" t="shared" si="73" ref="BS27:BT29">BS7+BS11+BS15+BS19+BS23</f>
        <v>0</v>
      </c>
      <c r="BT27" s="45">
        <f t="shared" si="73"/>
        <v>0</v>
      </c>
      <c r="BU27" s="45">
        <f aca="true" t="shared" si="74" ref="BU27:BV29">BU7+BU11+BU15+BU19+BU23</f>
        <v>0</v>
      </c>
      <c r="BV27" s="45">
        <f t="shared" si="74"/>
        <v>0</v>
      </c>
      <c r="BW27" s="45">
        <f aca="true" t="shared" si="75" ref="BW27:BX29">BW7+BW11+BW15+BW19+BW23</f>
        <v>0</v>
      </c>
      <c r="BX27" s="45">
        <f t="shared" si="75"/>
        <v>0</v>
      </c>
      <c r="BY27" s="45">
        <f>BY7+BY11+BY15+BY19+BY23</f>
        <v>0</v>
      </c>
      <c r="BZ27" s="45">
        <f aca="true" t="shared" si="76" ref="BZ27:CK27">BZ7+BZ11+BZ15+BZ19+BZ23</f>
        <v>0</v>
      </c>
      <c r="CA27" s="45">
        <f t="shared" si="76"/>
        <v>0</v>
      </c>
      <c r="CB27" s="45">
        <f t="shared" si="76"/>
        <v>0</v>
      </c>
      <c r="CC27" s="45">
        <f t="shared" si="76"/>
        <v>0</v>
      </c>
      <c r="CD27" s="45">
        <f t="shared" si="76"/>
        <v>0</v>
      </c>
      <c r="CE27" s="45">
        <f t="shared" si="76"/>
        <v>0</v>
      </c>
      <c r="CF27" s="45">
        <f t="shared" si="76"/>
        <v>0</v>
      </c>
      <c r="CG27" s="45">
        <f t="shared" si="76"/>
        <v>0</v>
      </c>
      <c r="CH27" s="45">
        <f t="shared" si="76"/>
        <v>0</v>
      </c>
      <c r="CI27" s="45">
        <f t="shared" si="76"/>
        <v>0</v>
      </c>
      <c r="CJ27" s="45">
        <f t="shared" si="76"/>
        <v>0</v>
      </c>
      <c r="CK27" s="45">
        <f t="shared" si="76"/>
        <v>0</v>
      </c>
      <c r="CL27" s="152">
        <f aca="true" t="shared" si="77" ref="CL27:CP29">CL7+CL11+CL15+CL19+CL23</f>
        <v>83.756565</v>
      </c>
      <c r="CM27" s="45">
        <f t="shared" si="77"/>
        <v>160.521385</v>
      </c>
      <c r="CN27" s="45">
        <f t="shared" si="77"/>
        <v>83.43007</v>
      </c>
      <c r="CO27" s="181">
        <f t="shared" si="77"/>
        <v>90.62122900000001</v>
      </c>
      <c r="CP27" s="151">
        <f t="shared" si="77"/>
        <v>42.865016000000004</v>
      </c>
      <c r="CQ27" s="45">
        <f aca="true" t="shared" si="78" ref="CQ27:CZ27">CQ7+CQ11+CQ15+CQ19+CQ23</f>
        <v>47.88297200000001</v>
      </c>
      <c r="CR27" s="45">
        <f aca="true" t="shared" si="79" ref="CR27:CS29">CR7+CR11+CR15+CR19+CR23</f>
        <v>57.490475999999994</v>
      </c>
      <c r="CS27" s="45">
        <f t="shared" si="79"/>
        <v>81.16302900000001</v>
      </c>
      <c r="CT27" s="45">
        <f t="shared" si="78"/>
        <v>72.10557200000001</v>
      </c>
      <c r="CU27" s="45">
        <f t="shared" si="78"/>
        <v>69.571201</v>
      </c>
      <c r="CV27" s="45">
        <f>CV7+CV11+CV15+CV19+CV23</f>
        <v>49.048532999999985</v>
      </c>
      <c r="CW27" s="45">
        <f t="shared" si="78"/>
        <v>60.7156</v>
      </c>
      <c r="CX27" s="45">
        <f t="shared" si="78"/>
        <v>72.510481</v>
      </c>
      <c r="CY27" s="122">
        <f t="shared" si="78"/>
        <v>85.44797200000001</v>
      </c>
      <c r="CZ27" s="46">
        <f t="shared" si="78"/>
        <v>87.63461099999999</v>
      </c>
      <c r="DA27" s="45">
        <f>DA7+DA11+DA15+DA19+DA23</f>
        <v>109.716493</v>
      </c>
      <c r="DB27" s="47">
        <f>DB7+DB11+DB15+DB19+DB23</f>
        <v>86.98216400000001</v>
      </c>
      <c r="DC27" s="47">
        <f aca="true" t="shared" si="80" ref="DC27:DM27">DC7+DC11+DC15+DC19+DC23</f>
        <v>93.055949</v>
      </c>
      <c r="DD27" s="47">
        <f t="shared" si="80"/>
        <v>87.81359099999999</v>
      </c>
      <c r="DE27" s="47">
        <f t="shared" si="80"/>
        <v>90.758296</v>
      </c>
      <c r="DF27" s="47">
        <f t="shared" si="80"/>
        <v>80.69701799999999</v>
      </c>
      <c r="DG27" s="47">
        <f t="shared" si="80"/>
        <v>79.020586</v>
      </c>
      <c r="DH27" s="47">
        <f t="shared" si="80"/>
        <v>0</v>
      </c>
      <c r="DI27" s="47">
        <f t="shared" si="80"/>
        <v>0</v>
      </c>
      <c r="DJ27" s="47">
        <f t="shared" si="80"/>
        <v>0</v>
      </c>
      <c r="DK27" s="47">
        <f t="shared" si="80"/>
        <v>0</v>
      </c>
      <c r="DL27" s="47">
        <f t="shared" si="80"/>
        <v>0</v>
      </c>
      <c r="DM27" s="47">
        <f t="shared" si="80"/>
        <v>0</v>
      </c>
      <c r="DN27" s="115"/>
    </row>
    <row r="28" spans="2:118" ht="12.75">
      <c r="B28" s="140" t="s">
        <v>3</v>
      </c>
      <c r="C28" s="47">
        <f t="shared" si="53"/>
        <v>1.513524</v>
      </c>
      <c r="D28" s="47">
        <f t="shared" si="53"/>
        <v>53.331006</v>
      </c>
      <c r="E28" s="47">
        <f t="shared" si="53"/>
        <v>7.767569</v>
      </c>
      <c r="F28" s="47">
        <f t="shared" si="53"/>
        <v>6.88646</v>
      </c>
      <c r="G28" s="47">
        <f t="shared" si="53"/>
        <v>9.147332</v>
      </c>
      <c r="H28" s="47">
        <f t="shared" si="54"/>
        <v>7.8664700000000005</v>
      </c>
      <c r="I28" s="47">
        <f t="shared" si="54"/>
        <v>4.804229</v>
      </c>
      <c r="J28" s="47">
        <f t="shared" si="55"/>
        <v>8.553304</v>
      </c>
      <c r="K28" s="47">
        <f t="shared" si="55"/>
        <v>9.081908</v>
      </c>
      <c r="L28" s="47">
        <f t="shared" si="56"/>
        <v>9.736312</v>
      </c>
      <c r="M28" s="47">
        <f t="shared" si="56"/>
        <v>9.489623</v>
      </c>
      <c r="N28" s="47">
        <f t="shared" si="57"/>
        <v>9.410155</v>
      </c>
      <c r="O28" s="47">
        <f t="shared" si="57"/>
        <v>11.243455</v>
      </c>
      <c r="P28" s="47">
        <f t="shared" si="58"/>
        <v>15.173442000000001</v>
      </c>
      <c r="Q28" s="47">
        <f t="shared" si="58"/>
        <v>19.505443</v>
      </c>
      <c r="R28" s="47">
        <f t="shared" si="59"/>
        <v>24.44564</v>
      </c>
      <c r="S28" s="47">
        <f t="shared" si="59"/>
        <v>5.566172</v>
      </c>
      <c r="T28" s="47">
        <f aca="true" t="shared" si="81" ref="T28:AE28">T8+T12+T16+T20+T24</f>
        <v>8.665125</v>
      </c>
      <c r="U28" s="47">
        <f t="shared" si="81"/>
        <v>5.812618</v>
      </c>
      <c r="V28" s="47">
        <f t="shared" si="81"/>
        <v>6.996499</v>
      </c>
      <c r="W28" s="47">
        <f t="shared" si="81"/>
        <v>6.2137459999999995</v>
      </c>
      <c r="X28" s="47">
        <f t="shared" si="81"/>
        <v>5.441031</v>
      </c>
      <c r="Y28" s="47">
        <f t="shared" si="81"/>
        <v>0</v>
      </c>
      <c r="Z28" s="47">
        <f t="shared" si="81"/>
        <v>0</v>
      </c>
      <c r="AA28" s="47">
        <f t="shared" si="81"/>
        <v>0</v>
      </c>
      <c r="AB28" s="47">
        <f t="shared" si="81"/>
        <v>0</v>
      </c>
      <c r="AC28" s="47">
        <f t="shared" si="81"/>
        <v>0</v>
      </c>
      <c r="AD28" s="47">
        <f t="shared" si="81"/>
        <v>0</v>
      </c>
      <c r="AE28" s="115">
        <f t="shared" si="81"/>
        <v>0</v>
      </c>
      <c r="AF28" s="152">
        <f t="shared" si="61"/>
        <v>24.552295000000004</v>
      </c>
      <c r="AG28" s="45">
        <f t="shared" si="61"/>
        <v>94.629387</v>
      </c>
      <c r="AH28" s="45">
        <f t="shared" si="61"/>
        <v>154.988128</v>
      </c>
      <c r="AI28" s="45">
        <f t="shared" si="61"/>
        <v>143.858138</v>
      </c>
      <c r="AJ28" s="45">
        <f t="shared" si="62"/>
        <v>20.844741999999997</v>
      </c>
      <c r="AK28" s="45">
        <f t="shared" si="62"/>
        <v>23.235359</v>
      </c>
      <c r="AL28" s="45">
        <f t="shared" si="63"/>
        <v>23.62368</v>
      </c>
      <c r="AM28" s="45">
        <f t="shared" si="63"/>
        <v>36.373198</v>
      </c>
      <c r="AN28" s="45">
        <f t="shared" si="64"/>
        <v>50.828047</v>
      </c>
      <c r="AO28" s="45">
        <f t="shared" si="64"/>
        <v>65.370626</v>
      </c>
      <c r="AP28" s="45">
        <f t="shared" si="65"/>
        <v>84.092728</v>
      </c>
      <c r="AQ28" s="45">
        <f t="shared" si="65"/>
        <v>82.983005</v>
      </c>
      <c r="AR28" s="45">
        <f t="shared" si="66"/>
        <v>75.190553</v>
      </c>
      <c r="AS28" s="45">
        <f t="shared" si="66"/>
        <v>79.239788</v>
      </c>
      <c r="AT28" s="45">
        <f t="shared" si="67"/>
        <v>86.51672000000002</v>
      </c>
      <c r="AU28" s="45">
        <f t="shared" si="67"/>
        <v>90.539501</v>
      </c>
      <c r="AV28" s="45">
        <f>AV8+AV12+AV16+AV20+AV24</f>
        <v>71.037589</v>
      </c>
      <c r="AW28" s="45">
        <f aca="true" t="shared" si="82" ref="AW28:BH28">AW8+AW12+AW16+AW20+AW24</f>
        <v>74.92270500000001</v>
      </c>
      <c r="AX28" s="45">
        <f t="shared" si="82"/>
        <v>84.979353</v>
      </c>
      <c r="AY28" s="45">
        <f t="shared" si="82"/>
        <v>83.298219</v>
      </c>
      <c r="AZ28" s="45">
        <f t="shared" si="82"/>
        <v>78.950266</v>
      </c>
      <c r="BA28" s="45">
        <f t="shared" si="82"/>
        <v>74.049182</v>
      </c>
      <c r="BB28" s="45">
        <f t="shared" si="82"/>
        <v>0</v>
      </c>
      <c r="BC28" s="45">
        <f t="shared" si="82"/>
        <v>0</v>
      </c>
      <c r="BD28" s="45">
        <f t="shared" si="82"/>
        <v>0</v>
      </c>
      <c r="BE28" s="45">
        <f t="shared" si="82"/>
        <v>0</v>
      </c>
      <c r="BF28" s="45">
        <f t="shared" si="82"/>
        <v>0</v>
      </c>
      <c r="BG28" s="45">
        <f t="shared" si="82"/>
        <v>0</v>
      </c>
      <c r="BH28" s="115">
        <f t="shared" si="82"/>
        <v>0</v>
      </c>
      <c r="BI28" s="152">
        <f t="shared" si="69"/>
        <v>0</v>
      </c>
      <c r="BJ28" s="45">
        <f t="shared" si="69"/>
        <v>0</v>
      </c>
      <c r="BK28" s="45">
        <f t="shared" si="69"/>
        <v>0.072365</v>
      </c>
      <c r="BL28" s="45">
        <f t="shared" si="69"/>
        <v>0.072365</v>
      </c>
      <c r="BM28" s="45">
        <f t="shared" si="70"/>
        <v>0.072365</v>
      </c>
      <c r="BN28" s="45">
        <f t="shared" si="70"/>
        <v>0.072365</v>
      </c>
      <c r="BO28" s="45">
        <f t="shared" si="71"/>
        <v>0.072365</v>
      </c>
      <c r="BP28" s="45">
        <f t="shared" si="71"/>
        <v>0</v>
      </c>
      <c r="BQ28" s="45">
        <f t="shared" si="72"/>
        <v>0</v>
      </c>
      <c r="BR28" s="45">
        <f t="shared" si="72"/>
        <v>0</v>
      </c>
      <c r="BS28" s="45">
        <f t="shared" si="73"/>
        <v>0</v>
      </c>
      <c r="BT28" s="45">
        <f t="shared" si="73"/>
        <v>0</v>
      </c>
      <c r="BU28" s="45">
        <f t="shared" si="74"/>
        <v>0</v>
      </c>
      <c r="BV28" s="45">
        <f t="shared" si="74"/>
        <v>0</v>
      </c>
      <c r="BW28" s="45">
        <f t="shared" si="75"/>
        <v>0</v>
      </c>
      <c r="BX28" s="45">
        <f t="shared" si="75"/>
        <v>0</v>
      </c>
      <c r="BY28" s="45">
        <f>BY8+BY12+BY16+BY20+BY24</f>
        <v>0</v>
      </c>
      <c r="BZ28" s="45">
        <f aca="true" t="shared" si="83" ref="BZ28:CK28">BZ8+BZ12+BZ16+BZ20+BZ24</f>
        <v>0</v>
      </c>
      <c r="CA28" s="45">
        <f t="shared" si="83"/>
        <v>0</v>
      </c>
      <c r="CB28" s="45">
        <f t="shared" si="83"/>
        <v>0</v>
      </c>
      <c r="CC28" s="45">
        <f t="shared" si="83"/>
        <v>0</v>
      </c>
      <c r="CD28" s="45">
        <f t="shared" si="83"/>
        <v>0</v>
      </c>
      <c r="CE28" s="45">
        <f t="shared" si="83"/>
        <v>0</v>
      </c>
      <c r="CF28" s="45">
        <f t="shared" si="83"/>
        <v>0</v>
      </c>
      <c r="CG28" s="45">
        <f t="shared" si="83"/>
        <v>0</v>
      </c>
      <c r="CH28" s="45">
        <f t="shared" si="83"/>
        <v>0</v>
      </c>
      <c r="CI28" s="45">
        <f t="shared" si="83"/>
        <v>0</v>
      </c>
      <c r="CJ28" s="45">
        <f t="shared" si="83"/>
        <v>0</v>
      </c>
      <c r="CK28" s="45">
        <f t="shared" si="83"/>
        <v>0</v>
      </c>
      <c r="CL28" s="152">
        <f t="shared" si="77"/>
        <v>26.065819000000005</v>
      </c>
      <c r="CM28" s="45">
        <f t="shared" si="77"/>
        <v>147.96039299999998</v>
      </c>
      <c r="CN28" s="45">
        <f t="shared" si="77"/>
        <v>162.828062</v>
      </c>
      <c r="CO28" s="181">
        <f t="shared" si="77"/>
        <v>150.816963</v>
      </c>
      <c r="CP28" s="152">
        <f t="shared" si="77"/>
        <v>30.064439</v>
      </c>
      <c r="CQ28" s="45">
        <f>CQ8+CQ12+CQ16+CQ20+CQ24</f>
        <v>31.174194</v>
      </c>
      <c r="CR28" s="45">
        <f t="shared" si="79"/>
        <v>28.500274</v>
      </c>
      <c r="CS28" s="45">
        <f t="shared" si="79"/>
        <v>44.926502</v>
      </c>
      <c r="CT28" s="45">
        <f>CT8+CT12+CT16+CT20+CT24</f>
        <v>59.909955</v>
      </c>
      <c r="CU28" s="45">
        <f>CU8+CU12+CU16+CU20+CU24</f>
        <v>75.106938</v>
      </c>
      <c r="CV28" s="45">
        <f>CV8+CV12+CV16+CV20+CV24</f>
        <v>93.58235099999999</v>
      </c>
      <c r="CW28" s="45">
        <f>CW8+CW12+CW16+CW20+CW24</f>
        <v>92.39316000000001</v>
      </c>
      <c r="CX28" s="45">
        <f>CX8+CX12+CX16+CX20+CX24</f>
        <v>86.43400799999999</v>
      </c>
      <c r="CY28" s="47">
        <f>CY8+CY12+CY16+CY20+CY24</f>
        <v>94.41323</v>
      </c>
      <c r="CZ28" s="48">
        <f>CZ8+CZ12+CZ16+CZ20+CZ24</f>
        <v>106.02216300000002</v>
      </c>
      <c r="DA28" s="45">
        <f>DA8+DA12+DA16+DA20+DA24</f>
        <v>114.985141</v>
      </c>
      <c r="DB28" s="45">
        <f>DB8+DB12+DB16+DB20+DB24</f>
        <v>76.60376099999999</v>
      </c>
      <c r="DC28" s="45">
        <f aca="true" t="shared" si="84" ref="DC28:DM28">DC8+DC12+DC16+DC20+DC24</f>
        <v>83.58783000000001</v>
      </c>
      <c r="DD28" s="45">
        <f t="shared" si="84"/>
        <v>90.791971</v>
      </c>
      <c r="DE28" s="45">
        <f t="shared" si="84"/>
        <v>90.294718</v>
      </c>
      <c r="DF28" s="45">
        <f t="shared" si="84"/>
        <v>85.164012</v>
      </c>
      <c r="DG28" s="45">
        <f t="shared" si="84"/>
        <v>79.49021300000001</v>
      </c>
      <c r="DH28" s="45">
        <f t="shared" si="84"/>
        <v>0</v>
      </c>
      <c r="DI28" s="45">
        <f t="shared" si="84"/>
        <v>0</v>
      </c>
      <c r="DJ28" s="45">
        <f t="shared" si="84"/>
        <v>0</v>
      </c>
      <c r="DK28" s="45">
        <f t="shared" si="84"/>
        <v>0</v>
      </c>
      <c r="DL28" s="45">
        <f t="shared" si="84"/>
        <v>0</v>
      </c>
      <c r="DM28" s="45">
        <f t="shared" si="84"/>
        <v>0</v>
      </c>
      <c r="DN28" s="115"/>
    </row>
    <row r="29" spans="2:118" ht="13.5" thickBot="1">
      <c r="B29" s="141" t="s">
        <v>4</v>
      </c>
      <c r="C29" s="50">
        <f t="shared" si="53"/>
        <v>1.2490860000000001</v>
      </c>
      <c r="D29" s="50">
        <f t="shared" si="53"/>
        <v>3.9379630000000003</v>
      </c>
      <c r="E29" s="50">
        <f t="shared" si="53"/>
        <v>2.766161</v>
      </c>
      <c r="F29" s="50">
        <f t="shared" si="53"/>
        <v>2.251439</v>
      </c>
      <c r="G29" s="50">
        <f t="shared" si="53"/>
        <v>2.238631</v>
      </c>
      <c r="H29" s="50">
        <f t="shared" si="54"/>
        <v>2.704207</v>
      </c>
      <c r="I29" s="50">
        <f t="shared" si="54"/>
        <v>2.7805459999999997</v>
      </c>
      <c r="J29" s="50">
        <f t="shared" si="55"/>
        <v>2.48015</v>
      </c>
      <c r="K29" s="50">
        <f t="shared" si="55"/>
        <v>3.20098</v>
      </c>
      <c r="L29" s="50">
        <f t="shared" si="56"/>
        <v>3.0873790000000003</v>
      </c>
      <c r="M29" s="50">
        <f t="shared" si="56"/>
        <v>3.874433</v>
      </c>
      <c r="N29" s="50">
        <f t="shared" si="57"/>
        <v>4.323329</v>
      </c>
      <c r="O29" s="50">
        <f t="shared" si="57"/>
        <v>4.852019</v>
      </c>
      <c r="P29" s="50">
        <f t="shared" si="58"/>
        <v>5.111543</v>
      </c>
      <c r="Q29" s="50">
        <f t="shared" si="58"/>
        <v>5.425051000000001</v>
      </c>
      <c r="R29" s="50">
        <f t="shared" si="59"/>
        <v>5.228941000000001</v>
      </c>
      <c r="S29" s="50">
        <f t="shared" si="59"/>
        <v>7.410457</v>
      </c>
      <c r="T29" s="50">
        <f aca="true" t="shared" si="85" ref="T29:AE29">T9+T13+T17+T21+T25</f>
        <v>7.181722000000001</v>
      </c>
      <c r="U29" s="50">
        <f t="shared" si="85"/>
        <v>5.731887</v>
      </c>
      <c r="V29" s="50">
        <f t="shared" si="85"/>
        <v>6.095557</v>
      </c>
      <c r="W29" s="50">
        <f t="shared" si="85"/>
        <v>6.317526</v>
      </c>
      <c r="X29" s="50">
        <f t="shared" si="85"/>
        <v>7.666562000000001</v>
      </c>
      <c r="Y29" s="50">
        <f t="shared" si="85"/>
        <v>0</v>
      </c>
      <c r="Z29" s="50">
        <f t="shared" si="85"/>
        <v>0</v>
      </c>
      <c r="AA29" s="50">
        <f t="shared" si="85"/>
        <v>0</v>
      </c>
      <c r="AB29" s="50">
        <f t="shared" si="85"/>
        <v>0</v>
      </c>
      <c r="AC29" s="50">
        <f t="shared" si="85"/>
        <v>0</v>
      </c>
      <c r="AD29" s="50">
        <f t="shared" si="85"/>
        <v>0</v>
      </c>
      <c r="AE29" s="116">
        <f t="shared" si="85"/>
        <v>0</v>
      </c>
      <c r="AF29" s="153">
        <f t="shared" si="61"/>
        <v>15.246133</v>
      </c>
      <c r="AG29" s="49">
        <f t="shared" si="61"/>
        <v>10.189891000000001</v>
      </c>
      <c r="AH29" s="49">
        <f t="shared" si="61"/>
        <v>12.86608</v>
      </c>
      <c r="AI29" s="49">
        <f t="shared" si="61"/>
        <v>23.263155</v>
      </c>
      <c r="AJ29" s="49">
        <f t="shared" si="62"/>
        <v>10.819485</v>
      </c>
      <c r="AK29" s="49">
        <f t="shared" si="62"/>
        <v>9.89483</v>
      </c>
      <c r="AL29" s="49">
        <f t="shared" si="63"/>
        <v>8.619318</v>
      </c>
      <c r="AM29" s="49">
        <f t="shared" si="63"/>
        <v>7.787268</v>
      </c>
      <c r="AN29" s="49">
        <f t="shared" si="64"/>
        <v>8.711699</v>
      </c>
      <c r="AO29" s="49">
        <f t="shared" si="64"/>
        <v>11.664819</v>
      </c>
      <c r="AP29" s="49">
        <f t="shared" si="65"/>
        <v>9.971836</v>
      </c>
      <c r="AQ29" s="49">
        <f t="shared" si="65"/>
        <v>11.05679</v>
      </c>
      <c r="AR29" s="49">
        <f t="shared" si="66"/>
        <v>13.2808</v>
      </c>
      <c r="AS29" s="49">
        <f t="shared" si="66"/>
        <v>20.355115</v>
      </c>
      <c r="AT29" s="49">
        <f t="shared" si="67"/>
        <v>25.502216</v>
      </c>
      <c r="AU29" s="49">
        <f t="shared" si="67"/>
        <v>25.272799</v>
      </c>
      <c r="AV29" s="49">
        <f>AV9+AV13+AV17+AV21+AV25</f>
        <v>30.836542</v>
      </c>
      <c r="AW29" s="49">
        <f aca="true" t="shared" si="86" ref="AW29:BH29">AW9+AW13+AW17+AW21+AW25</f>
        <v>32.523339</v>
      </c>
      <c r="AX29" s="49">
        <f t="shared" si="86"/>
        <v>33.305567999999994</v>
      </c>
      <c r="AY29" s="49">
        <f t="shared" si="86"/>
        <v>38.334694999999996</v>
      </c>
      <c r="AZ29" s="49">
        <f t="shared" si="86"/>
        <v>37.381336999999995</v>
      </c>
      <c r="BA29" s="49">
        <f t="shared" si="86"/>
        <v>34.432664</v>
      </c>
      <c r="BB29" s="49">
        <f t="shared" si="86"/>
        <v>0</v>
      </c>
      <c r="BC29" s="49">
        <f t="shared" si="86"/>
        <v>0</v>
      </c>
      <c r="BD29" s="49">
        <f t="shared" si="86"/>
        <v>0</v>
      </c>
      <c r="BE29" s="49">
        <f t="shared" si="86"/>
        <v>0</v>
      </c>
      <c r="BF29" s="49">
        <f t="shared" si="86"/>
        <v>0</v>
      </c>
      <c r="BG29" s="49">
        <f t="shared" si="86"/>
        <v>0</v>
      </c>
      <c r="BH29" s="116">
        <f t="shared" si="86"/>
        <v>0</v>
      </c>
      <c r="BI29" s="155">
        <f t="shared" si="69"/>
        <v>0.021823000000000002</v>
      </c>
      <c r="BJ29" s="51">
        <f t="shared" si="69"/>
        <v>0.023010000000000003</v>
      </c>
      <c r="BK29" s="51">
        <f t="shared" si="69"/>
        <v>0.018884</v>
      </c>
      <c r="BL29" s="51">
        <f t="shared" si="69"/>
        <v>0.018884</v>
      </c>
      <c r="BM29" s="51">
        <f t="shared" si="70"/>
        <v>0</v>
      </c>
      <c r="BN29" s="51">
        <f t="shared" si="70"/>
        <v>0</v>
      </c>
      <c r="BO29" s="51">
        <f t="shared" si="71"/>
        <v>0</v>
      </c>
      <c r="BP29" s="51">
        <f t="shared" si="71"/>
        <v>0.072365</v>
      </c>
      <c r="BQ29" s="51">
        <f t="shared" si="72"/>
        <v>0.072365</v>
      </c>
      <c r="BR29" s="51">
        <f t="shared" si="72"/>
        <v>0.072365</v>
      </c>
      <c r="BS29" s="51">
        <f t="shared" si="73"/>
        <v>0.072365</v>
      </c>
      <c r="BT29" s="51">
        <f t="shared" si="73"/>
        <v>0.072365</v>
      </c>
      <c r="BU29" s="51">
        <f t="shared" si="74"/>
        <v>0.072365</v>
      </c>
      <c r="BV29" s="51">
        <f t="shared" si="74"/>
        <v>0</v>
      </c>
      <c r="BW29" s="51">
        <f t="shared" si="75"/>
        <v>0</v>
      </c>
      <c r="BX29" s="51">
        <f t="shared" si="75"/>
        <v>0</v>
      </c>
      <c r="BY29" s="51">
        <f>BY9+BY13+BY17+BY21+BY25</f>
        <v>0</v>
      </c>
      <c r="BZ29" s="51">
        <f aca="true" t="shared" si="87" ref="BZ29:CK29">BZ9+BZ13+BZ17+BZ21+BZ25</f>
        <v>0</v>
      </c>
      <c r="CA29" s="51">
        <f t="shared" si="87"/>
        <v>0</v>
      </c>
      <c r="CB29" s="51">
        <f t="shared" si="87"/>
        <v>0</v>
      </c>
      <c r="CC29" s="51">
        <f t="shared" si="87"/>
        <v>0</v>
      </c>
      <c r="CD29" s="51">
        <f t="shared" si="87"/>
        <v>0</v>
      </c>
      <c r="CE29" s="51">
        <f t="shared" si="87"/>
        <v>0</v>
      </c>
      <c r="CF29" s="51">
        <f t="shared" si="87"/>
        <v>0</v>
      </c>
      <c r="CG29" s="51">
        <f t="shared" si="87"/>
        <v>0</v>
      </c>
      <c r="CH29" s="51">
        <f t="shared" si="87"/>
        <v>0</v>
      </c>
      <c r="CI29" s="51">
        <f t="shared" si="87"/>
        <v>0</v>
      </c>
      <c r="CJ29" s="51">
        <f t="shared" si="87"/>
        <v>0</v>
      </c>
      <c r="CK29" s="51">
        <f t="shared" si="87"/>
        <v>0</v>
      </c>
      <c r="CL29" s="153">
        <f t="shared" si="77"/>
        <v>16.517042</v>
      </c>
      <c r="CM29" s="49">
        <f t="shared" si="77"/>
        <v>14.150864000000002</v>
      </c>
      <c r="CN29" s="49">
        <f t="shared" si="77"/>
        <v>15.651125</v>
      </c>
      <c r="CO29" s="182">
        <f t="shared" si="77"/>
        <v>25.533478000000002</v>
      </c>
      <c r="CP29" s="153">
        <f t="shared" si="77"/>
        <v>13.058116</v>
      </c>
      <c r="CQ29" s="49">
        <f aca="true" t="shared" si="88" ref="CQ29:DA29">CQ9+CQ13+CQ17+CQ21+CQ25</f>
        <v>12.599037</v>
      </c>
      <c r="CR29" s="49">
        <f t="shared" si="79"/>
        <v>11.399863999999999</v>
      </c>
      <c r="CS29" s="49">
        <f t="shared" si="79"/>
        <v>10.339782999999999</v>
      </c>
      <c r="CT29" s="49">
        <f t="shared" si="88"/>
        <v>11.985043999999998</v>
      </c>
      <c r="CU29" s="49">
        <f t="shared" si="88"/>
        <v>14.824563</v>
      </c>
      <c r="CV29" s="49">
        <f>CV9+CV13+CV17+CV21+CV25</f>
        <v>13.918633999999999</v>
      </c>
      <c r="CW29" s="49">
        <f t="shared" si="88"/>
        <v>15.452483999999998</v>
      </c>
      <c r="CX29" s="49">
        <f t="shared" si="88"/>
        <v>18.205184000000003</v>
      </c>
      <c r="CY29" s="50">
        <f t="shared" si="88"/>
        <v>25.466658000000002</v>
      </c>
      <c r="CZ29" s="142">
        <f t="shared" si="88"/>
        <v>30.927267</v>
      </c>
      <c r="DA29" s="49">
        <f t="shared" si="88"/>
        <v>30.50174</v>
      </c>
      <c r="DB29" s="49">
        <f>DB9+DB13+DB17+DB21+DB25</f>
        <v>38.246999</v>
      </c>
      <c r="DC29" s="49">
        <f aca="true" t="shared" si="89" ref="DC29:DM29">DC9+DC13+DC17+DC21+DC25</f>
        <v>39.70506099999999</v>
      </c>
      <c r="DD29" s="49">
        <f t="shared" si="89"/>
        <v>39.037454999999994</v>
      </c>
      <c r="DE29" s="49">
        <f t="shared" si="89"/>
        <v>44.430251999999996</v>
      </c>
      <c r="DF29" s="49">
        <f t="shared" si="89"/>
        <v>43.698862999999996</v>
      </c>
      <c r="DG29" s="49">
        <f t="shared" si="89"/>
        <v>42.099225999999994</v>
      </c>
      <c r="DH29" s="49">
        <f t="shared" si="89"/>
        <v>0</v>
      </c>
      <c r="DI29" s="49">
        <f t="shared" si="89"/>
        <v>0</v>
      </c>
      <c r="DJ29" s="49">
        <f t="shared" si="89"/>
        <v>0</v>
      </c>
      <c r="DK29" s="49">
        <f t="shared" si="89"/>
        <v>0</v>
      </c>
      <c r="DL29" s="49">
        <f t="shared" si="89"/>
        <v>0</v>
      </c>
      <c r="DM29" s="49">
        <f t="shared" si="89"/>
        <v>0</v>
      </c>
      <c r="DN29" s="116"/>
    </row>
    <row r="30" spans="2:118" ht="33" customHeight="1">
      <c r="B30" s="188"/>
      <c r="C30" s="188"/>
      <c r="D30" s="188"/>
      <c r="E30" s="188"/>
      <c r="F30" s="188"/>
      <c r="G30" s="188"/>
      <c r="H30" s="188"/>
      <c r="I30" s="188"/>
      <c r="J30" s="188"/>
      <c r="K30" s="188"/>
      <c r="L30" s="188"/>
      <c r="M30" s="188"/>
      <c r="N30" s="188"/>
      <c r="O30" s="188"/>
      <c r="P30" s="188"/>
      <c r="Q30" s="188"/>
      <c r="R30" s="188"/>
      <c r="S30" s="188"/>
      <c r="T30" s="188"/>
      <c r="U30" s="188"/>
      <c r="V30" s="188"/>
      <c r="W30" s="188"/>
      <c r="X30" s="188"/>
      <c r="Y30" s="188"/>
      <c r="Z30" s="188"/>
      <c r="AA30" s="188"/>
      <c r="AB30" s="188"/>
      <c r="AC30" s="188"/>
      <c r="AD30" s="188"/>
      <c r="AE30" s="188"/>
      <c r="AF30" s="188"/>
      <c r="AG30" s="188"/>
      <c r="AH30" s="188"/>
      <c r="AI30" s="188"/>
      <c r="AJ30" s="188"/>
      <c r="AK30" s="188"/>
      <c r="AL30" s="188"/>
      <c r="AM30" s="188"/>
      <c r="AN30" s="188"/>
      <c r="AO30" s="188"/>
      <c r="AP30" s="188"/>
      <c r="AQ30" s="188"/>
      <c r="AR30" s="188"/>
      <c r="AS30" s="188"/>
      <c r="AT30" s="188"/>
      <c r="AU30" s="188"/>
      <c r="AV30" s="188"/>
      <c r="AW30" s="188"/>
      <c r="AX30" s="188"/>
      <c r="AY30" s="188"/>
      <c r="AZ30" s="188"/>
      <c r="BA30" s="188"/>
      <c r="BB30" s="188"/>
      <c r="BC30" s="188"/>
      <c r="BD30" s="188"/>
      <c r="BE30" s="188"/>
      <c r="BF30" s="188"/>
      <c r="BG30" s="188"/>
      <c r="BH30" s="188"/>
      <c r="BI30" s="188"/>
      <c r="BJ30" s="188"/>
      <c r="BK30" s="188"/>
      <c r="BL30" s="188"/>
      <c r="BM30" s="188"/>
      <c r="BN30" s="188"/>
      <c r="BO30" s="188"/>
      <c r="BP30" s="188"/>
      <c r="BQ30" s="188"/>
      <c r="BR30" s="188"/>
      <c r="BS30" s="188"/>
      <c r="BT30" s="188"/>
      <c r="BU30" s="188"/>
      <c r="BV30" s="188"/>
      <c r="BW30" s="188"/>
      <c r="BX30" s="188"/>
      <c r="BY30" s="188"/>
      <c r="BZ30" s="188"/>
      <c r="CA30" s="188"/>
      <c r="CB30" s="188"/>
      <c r="CC30" s="188"/>
      <c r="CD30" s="188"/>
      <c r="CE30" s="188"/>
      <c r="CF30" s="188"/>
      <c r="CG30" s="188"/>
      <c r="CH30" s="188"/>
      <c r="CI30" s="188"/>
      <c r="CJ30" s="188"/>
      <c r="CK30" s="188"/>
      <c r="CL30" s="188"/>
      <c r="CM30" s="188"/>
      <c r="CN30" s="188"/>
      <c r="CO30" s="188"/>
      <c r="CP30" s="188"/>
      <c r="CQ30" s="188"/>
      <c r="CR30" s="188"/>
      <c r="CS30" s="188"/>
      <c r="CT30" s="188"/>
      <c r="CU30" s="188"/>
      <c r="CV30" s="188"/>
      <c r="CW30" s="188"/>
      <c r="CX30" s="188"/>
      <c r="CY30" s="188"/>
      <c r="CZ30" s="188"/>
      <c r="DA30" s="188"/>
      <c r="DB30" s="188"/>
      <c r="DC30" s="158"/>
      <c r="DD30" s="158"/>
      <c r="DE30" s="158"/>
      <c r="DF30" s="158"/>
      <c r="DG30" s="158"/>
      <c r="DH30" s="158"/>
      <c r="DI30" s="158"/>
      <c r="DJ30" s="158"/>
      <c r="DK30" s="158"/>
      <c r="DL30" s="158"/>
      <c r="DM30" s="158"/>
      <c r="DN30" s="158"/>
    </row>
    <row r="31" spans="2:89" ht="12.75">
      <c r="B31" s="191"/>
      <c r="C31" s="191"/>
      <c r="D31" s="191"/>
      <c r="E31" s="191"/>
      <c r="F31" s="191"/>
      <c r="G31" s="191"/>
      <c r="H31" s="191"/>
      <c r="I31" s="191"/>
      <c r="J31" s="191"/>
      <c r="K31" s="191"/>
      <c r="L31" s="191"/>
      <c r="M31" s="191"/>
      <c r="N31" s="191"/>
      <c r="O31" s="191"/>
      <c r="P31" s="191"/>
      <c r="Q31" s="191"/>
      <c r="R31" s="191"/>
      <c r="S31" s="191"/>
      <c r="T31" s="191"/>
      <c r="U31" s="191"/>
      <c r="V31" s="191"/>
      <c r="W31" s="191"/>
      <c r="X31" s="191"/>
      <c r="Y31" s="191"/>
      <c r="Z31" s="191"/>
      <c r="AA31" s="191"/>
      <c r="AB31" s="191"/>
      <c r="AC31" s="191"/>
      <c r="AD31" s="191"/>
      <c r="AE31" s="191"/>
      <c r="AF31" s="191"/>
      <c r="AG31" s="191"/>
      <c r="AH31" s="191"/>
      <c r="AI31" s="191"/>
      <c r="AJ31" s="191"/>
      <c r="AK31" s="191"/>
      <c r="AL31" s="191"/>
      <c r="AM31" s="191"/>
      <c r="AN31" s="191"/>
      <c r="AO31" s="191"/>
      <c r="AP31" s="191"/>
      <c r="AQ31" s="191"/>
      <c r="AR31" s="191"/>
      <c r="AS31" s="191"/>
      <c r="AT31" s="191"/>
      <c r="AU31" s="191"/>
      <c r="AV31" s="191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  <c r="CA31" s="52"/>
      <c r="CB31" s="52"/>
      <c r="CC31" s="52"/>
      <c r="CD31" s="52"/>
      <c r="CE31" s="52"/>
      <c r="CF31" s="52"/>
      <c r="CG31" s="52"/>
      <c r="CH31" s="52"/>
      <c r="CI31" s="52"/>
      <c r="CJ31" s="52"/>
      <c r="CK31" s="52"/>
    </row>
    <row r="32" spans="2:89" ht="22.5" customHeight="1">
      <c r="B32" s="190"/>
      <c r="C32" s="190"/>
      <c r="D32" s="190"/>
      <c r="E32" s="190"/>
      <c r="F32" s="190"/>
      <c r="G32" s="190"/>
      <c r="H32" s="190"/>
      <c r="I32" s="190"/>
      <c r="J32" s="190"/>
      <c r="K32" s="190"/>
      <c r="L32" s="190"/>
      <c r="M32" s="190"/>
      <c r="N32" s="190"/>
      <c r="O32" s="190"/>
      <c r="P32" s="190"/>
      <c r="Q32" s="190"/>
      <c r="R32" s="190"/>
      <c r="S32" s="190"/>
      <c r="T32" s="190"/>
      <c r="U32" s="190"/>
      <c r="V32" s="190"/>
      <c r="W32" s="190"/>
      <c r="X32" s="190"/>
      <c r="Y32" s="190"/>
      <c r="Z32" s="190"/>
      <c r="AA32" s="190"/>
      <c r="AB32" s="190"/>
      <c r="AC32" s="190"/>
      <c r="AD32" s="190"/>
      <c r="AE32" s="190"/>
      <c r="AF32" s="190"/>
      <c r="AG32" s="190"/>
      <c r="AH32" s="190"/>
      <c r="AI32" s="190"/>
      <c r="AJ32" s="190"/>
      <c r="AK32" s="190"/>
      <c r="AL32" s="190"/>
      <c r="AM32" s="190"/>
      <c r="AN32" s="190"/>
      <c r="AO32" s="190"/>
      <c r="AP32" s="190"/>
      <c r="AQ32" s="190"/>
      <c r="AR32" s="190"/>
      <c r="AS32" s="190"/>
      <c r="AT32" s="190"/>
      <c r="AU32" s="190"/>
      <c r="AV32" s="190"/>
      <c r="AW32" s="143"/>
      <c r="AX32" s="143"/>
      <c r="AY32" s="143"/>
      <c r="AZ32" s="143"/>
      <c r="BA32" s="143"/>
      <c r="BB32" s="143"/>
      <c r="BC32" s="143"/>
      <c r="BD32" s="143"/>
      <c r="BE32" s="143"/>
      <c r="BF32" s="143"/>
      <c r="BG32" s="143"/>
      <c r="BH32" s="14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</row>
    <row r="33" spans="2:89" ht="20.25" customHeight="1">
      <c r="B33" s="54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</row>
    <row r="34" spans="3:89" ht="12.75"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</row>
    <row r="35" spans="2:89" ht="33.75" customHeight="1">
      <c r="B35" s="55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</row>
    <row r="36" spans="2:89" ht="12.75">
      <c r="B36" s="58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8"/>
      <c r="BJ36" s="58"/>
      <c r="BK36" s="58"/>
      <c r="BL36" s="58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8"/>
      <c r="CA36" s="58"/>
      <c r="CB36" s="58"/>
      <c r="CC36" s="58"/>
      <c r="CD36" s="58"/>
      <c r="CE36" s="58"/>
      <c r="CF36" s="58"/>
      <c r="CG36" s="58"/>
      <c r="CH36" s="58"/>
      <c r="CI36" s="58"/>
      <c r="CJ36" s="58"/>
      <c r="CK36" s="58"/>
    </row>
    <row r="37" spans="2:89" ht="14.25" customHeight="1">
      <c r="B37" s="60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0"/>
      <c r="BJ37" s="60"/>
      <c r="BK37" s="60"/>
      <c r="BL37" s="60"/>
      <c r="BM37" s="60"/>
      <c r="BN37" s="60"/>
      <c r="BO37" s="60"/>
      <c r="BP37" s="60"/>
      <c r="BQ37" s="60"/>
      <c r="BR37" s="60"/>
      <c r="BS37" s="60"/>
      <c r="BT37" s="60"/>
      <c r="BU37" s="60"/>
      <c r="BV37" s="60"/>
      <c r="BW37" s="60"/>
      <c r="BX37" s="60"/>
      <c r="BY37" s="60"/>
      <c r="BZ37" s="60"/>
      <c r="CA37" s="60"/>
      <c r="CB37" s="60"/>
      <c r="CC37" s="60"/>
      <c r="CD37" s="60"/>
      <c r="CE37" s="60"/>
      <c r="CF37" s="60"/>
      <c r="CG37" s="60"/>
      <c r="CH37" s="60"/>
      <c r="CI37" s="60"/>
      <c r="CJ37" s="60"/>
      <c r="CK37" s="60"/>
    </row>
    <row r="38" spans="2:89" ht="18.75" customHeight="1">
      <c r="B38" s="6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</row>
    <row r="39" spans="2:89" ht="43.5" customHeight="1">
      <c r="B39" s="63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65"/>
      <c r="BB39" s="65"/>
      <c r="BC39" s="65"/>
      <c r="BD39" s="65"/>
      <c r="BE39" s="65"/>
      <c r="BF39" s="65"/>
      <c r="BG39" s="65"/>
      <c r="BH39" s="65"/>
      <c r="BI39" s="109"/>
      <c r="BJ39" s="109"/>
      <c r="BK39" s="109"/>
      <c r="BL39" s="109"/>
      <c r="BM39" s="109"/>
      <c r="BN39" s="109"/>
      <c r="BO39" s="109"/>
      <c r="BP39" s="109"/>
      <c r="BQ39" s="109"/>
      <c r="BR39" s="109"/>
      <c r="BS39" s="109"/>
      <c r="BT39" s="109"/>
      <c r="BU39" s="109"/>
      <c r="BV39" s="109"/>
      <c r="BW39" s="109"/>
      <c r="BX39" s="109"/>
      <c r="BY39" s="109"/>
      <c r="BZ39" s="109"/>
      <c r="CA39" s="109"/>
      <c r="CB39" s="109"/>
      <c r="CC39" s="109"/>
      <c r="CD39" s="109"/>
      <c r="CE39" s="109"/>
      <c r="CF39" s="109"/>
      <c r="CG39" s="109"/>
      <c r="CH39" s="109"/>
      <c r="CI39" s="109"/>
      <c r="CJ39" s="109"/>
      <c r="CK39" s="109"/>
    </row>
    <row r="40" spans="2:89" ht="51" customHeight="1">
      <c r="B40" s="63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110"/>
      <c r="BJ40" s="110"/>
      <c r="BK40" s="110"/>
      <c r="BL40" s="110"/>
      <c r="BM40" s="110"/>
      <c r="BN40" s="110"/>
      <c r="BO40" s="110"/>
      <c r="BP40" s="110"/>
      <c r="BQ40" s="110"/>
      <c r="BR40" s="110"/>
      <c r="BS40" s="110"/>
      <c r="BT40" s="110"/>
      <c r="BU40" s="110"/>
      <c r="BV40" s="110"/>
      <c r="BW40" s="110"/>
      <c r="BX40" s="110"/>
      <c r="BY40" s="110"/>
      <c r="BZ40" s="110"/>
      <c r="CA40" s="110"/>
      <c r="CB40" s="110"/>
      <c r="CC40" s="110"/>
      <c r="CD40" s="110"/>
      <c r="CE40" s="110"/>
      <c r="CF40" s="110"/>
      <c r="CG40" s="110"/>
      <c r="CH40" s="110"/>
      <c r="CI40" s="110"/>
      <c r="CJ40" s="110"/>
      <c r="CK40" s="110"/>
    </row>
    <row r="41" spans="2:89" ht="15" customHeight="1">
      <c r="B41" s="68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69"/>
      <c r="BJ41" s="69"/>
      <c r="BK41" s="69"/>
      <c r="BL41" s="69"/>
      <c r="BM41" s="69"/>
      <c r="BN41" s="69"/>
      <c r="BO41" s="69"/>
      <c r="BP41" s="69"/>
      <c r="BQ41" s="69"/>
      <c r="BR41" s="69"/>
      <c r="BS41" s="69"/>
      <c r="BT41" s="69"/>
      <c r="BU41" s="69"/>
      <c r="BV41" s="69"/>
      <c r="BW41" s="69"/>
      <c r="BX41" s="69"/>
      <c r="BY41" s="69"/>
      <c r="BZ41" s="69"/>
      <c r="CA41" s="69"/>
      <c r="CB41" s="69"/>
      <c r="CC41" s="69"/>
      <c r="CD41" s="69"/>
      <c r="CE41" s="69"/>
      <c r="CF41" s="69"/>
      <c r="CG41" s="69"/>
      <c r="CH41" s="69"/>
      <c r="CI41" s="69"/>
      <c r="CJ41" s="69"/>
      <c r="CK41" s="69"/>
    </row>
    <row r="42" spans="2:89" ht="39" customHeight="1">
      <c r="B42" s="68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1"/>
      <c r="BC42" s="71"/>
      <c r="BD42" s="71"/>
      <c r="BE42" s="71"/>
      <c r="BF42" s="71"/>
      <c r="BG42" s="71"/>
      <c r="BH42" s="71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</row>
    <row r="43" spans="2:89" ht="35.25" customHeight="1">
      <c r="B43" s="68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1"/>
      <c r="BC43" s="71"/>
      <c r="BD43" s="71"/>
      <c r="BE43" s="71"/>
      <c r="BF43" s="71"/>
      <c r="BG43" s="71"/>
      <c r="BH43" s="71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</row>
    <row r="44" spans="2:89" ht="35.25" customHeight="1">
      <c r="B44" s="68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  <c r="BA44" s="71"/>
      <c r="BB44" s="71"/>
      <c r="BC44" s="71"/>
      <c r="BD44" s="71"/>
      <c r="BE44" s="71"/>
      <c r="BF44" s="71"/>
      <c r="BG44" s="71"/>
      <c r="BH44" s="71"/>
      <c r="BI44" s="72"/>
      <c r="BJ44" s="72"/>
      <c r="BK44" s="72"/>
      <c r="BL44" s="72"/>
      <c r="BM44" s="72"/>
      <c r="BN44" s="72"/>
      <c r="BO44" s="72"/>
      <c r="BP44" s="72"/>
      <c r="BQ44" s="72"/>
      <c r="BR44" s="72"/>
      <c r="BS44" s="72"/>
      <c r="BT44" s="72"/>
      <c r="BU44" s="72"/>
      <c r="BV44" s="72"/>
      <c r="BW44" s="72"/>
      <c r="BX44" s="72"/>
      <c r="BY44" s="72"/>
      <c r="BZ44" s="72"/>
      <c r="CA44" s="72"/>
      <c r="CB44" s="72"/>
      <c r="CC44" s="72"/>
      <c r="CD44" s="72"/>
      <c r="CE44" s="72"/>
      <c r="CF44" s="72"/>
      <c r="CG44" s="72"/>
      <c r="CH44" s="72"/>
      <c r="CI44" s="72"/>
      <c r="CJ44" s="72"/>
      <c r="CK44" s="72"/>
    </row>
    <row r="45" spans="2:89" ht="30" customHeight="1">
      <c r="B45" s="68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1"/>
      <c r="BA45" s="71"/>
      <c r="BB45" s="71"/>
      <c r="BC45" s="71"/>
      <c r="BD45" s="71"/>
      <c r="BE45" s="71"/>
      <c r="BF45" s="71"/>
      <c r="BG45" s="71"/>
      <c r="BH45" s="71"/>
      <c r="BI45" s="72"/>
      <c r="BJ45" s="72"/>
      <c r="BK45" s="72"/>
      <c r="BL45" s="72"/>
      <c r="BM45" s="72"/>
      <c r="BN45" s="72"/>
      <c r="BO45" s="72"/>
      <c r="BP45" s="72"/>
      <c r="BQ45" s="72"/>
      <c r="BR45" s="72"/>
      <c r="BS45" s="72"/>
      <c r="BT45" s="72"/>
      <c r="BU45" s="72"/>
      <c r="BV45" s="72"/>
      <c r="BW45" s="72"/>
      <c r="BX45" s="72"/>
      <c r="BY45" s="72"/>
      <c r="BZ45" s="72"/>
      <c r="CA45" s="72"/>
      <c r="CB45" s="72"/>
      <c r="CC45" s="72"/>
      <c r="CD45" s="72"/>
      <c r="CE45" s="72"/>
      <c r="CF45" s="72"/>
      <c r="CG45" s="72"/>
      <c r="CH45" s="72"/>
      <c r="CI45" s="72"/>
      <c r="CJ45" s="72"/>
      <c r="CK45" s="72"/>
    </row>
    <row r="46" spans="2:89" ht="30" customHeight="1">
      <c r="B46" s="68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71"/>
      <c r="AY46" s="71"/>
      <c r="AZ46" s="71"/>
      <c r="BA46" s="71"/>
      <c r="BB46" s="71"/>
      <c r="BC46" s="71"/>
      <c r="BD46" s="71"/>
      <c r="BE46" s="71"/>
      <c r="BF46" s="71"/>
      <c r="BG46" s="71"/>
      <c r="BH46" s="71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</row>
    <row r="47" spans="2:89" ht="41.25" customHeight="1">
      <c r="B47" s="7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74"/>
      <c r="AU47" s="74"/>
      <c r="AV47" s="74"/>
      <c r="AW47" s="74"/>
      <c r="AX47" s="74"/>
      <c r="AY47" s="74"/>
      <c r="AZ47" s="74"/>
      <c r="BA47" s="74"/>
      <c r="BB47" s="74"/>
      <c r="BC47" s="74"/>
      <c r="BD47" s="74"/>
      <c r="BE47" s="74"/>
      <c r="BF47" s="74"/>
      <c r="BG47" s="74"/>
      <c r="BH47" s="74"/>
      <c r="BI47" s="72"/>
      <c r="BJ47" s="72"/>
      <c r="BK47" s="72"/>
      <c r="BL47" s="72"/>
      <c r="BM47" s="72"/>
      <c r="BN47" s="72"/>
      <c r="BO47" s="72"/>
      <c r="BP47" s="72"/>
      <c r="BQ47" s="72"/>
      <c r="BR47" s="72"/>
      <c r="BS47" s="72"/>
      <c r="BT47" s="72"/>
      <c r="BU47" s="72"/>
      <c r="BV47" s="72"/>
      <c r="BW47" s="72"/>
      <c r="BX47" s="72"/>
      <c r="BY47" s="72"/>
      <c r="BZ47" s="72"/>
      <c r="CA47" s="72"/>
      <c r="CB47" s="72"/>
      <c r="CC47" s="72"/>
      <c r="CD47" s="72"/>
      <c r="CE47" s="72"/>
      <c r="CF47" s="72"/>
      <c r="CG47" s="72"/>
      <c r="CH47" s="72"/>
      <c r="CI47" s="72"/>
      <c r="CJ47" s="72"/>
      <c r="CK47" s="72"/>
    </row>
    <row r="48" spans="2:89" ht="22.5" customHeight="1">
      <c r="B48" s="60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/>
      <c r="BX48" s="35"/>
      <c r="BY48" s="35"/>
      <c r="BZ48" s="35"/>
      <c r="CA48" s="35"/>
      <c r="CB48" s="35"/>
      <c r="CC48" s="35"/>
      <c r="CD48" s="35"/>
      <c r="CE48" s="35"/>
      <c r="CF48" s="35"/>
      <c r="CG48" s="35"/>
      <c r="CH48" s="35"/>
      <c r="CI48" s="35"/>
      <c r="CJ48" s="35"/>
      <c r="CK48" s="35"/>
    </row>
    <row r="49" spans="2:89" ht="22.5" customHeight="1">
      <c r="B49" s="60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0"/>
      <c r="BR49" s="60"/>
      <c r="BS49" s="60"/>
      <c r="BT49" s="60"/>
      <c r="BU49" s="60"/>
      <c r="BV49" s="60"/>
      <c r="BW49" s="60"/>
      <c r="BX49" s="60"/>
      <c r="BY49" s="60"/>
      <c r="BZ49" s="60"/>
      <c r="CA49" s="60"/>
      <c r="CB49" s="60"/>
      <c r="CC49" s="60"/>
      <c r="CD49" s="60"/>
      <c r="CE49" s="60"/>
      <c r="CF49" s="60"/>
      <c r="CG49" s="60"/>
      <c r="CH49" s="60"/>
      <c r="CI49" s="60"/>
      <c r="CJ49" s="60"/>
      <c r="CK49" s="60"/>
    </row>
    <row r="50" ht="20.25" customHeight="1">
      <c r="B50" s="54"/>
    </row>
    <row r="51" ht="17.25" customHeight="1">
      <c r="B51" s="77"/>
    </row>
    <row r="52" spans="2:89" ht="21" customHeight="1">
      <c r="B52" s="9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79"/>
      <c r="AG52" s="79"/>
      <c r="AH52" s="79"/>
      <c r="AI52" s="79"/>
      <c r="AJ52" s="79"/>
      <c r="AK52" s="79"/>
      <c r="AL52" s="79"/>
      <c r="AM52" s="79"/>
      <c r="AN52" s="79"/>
      <c r="AO52" s="79"/>
      <c r="AP52" s="79"/>
      <c r="AQ52" s="79"/>
      <c r="AR52" s="79"/>
      <c r="AS52" s="79"/>
      <c r="AT52" s="79"/>
      <c r="AU52" s="79"/>
      <c r="AV52" s="79"/>
      <c r="AW52" s="79"/>
      <c r="AX52" s="79"/>
      <c r="AY52" s="79"/>
      <c r="AZ52" s="79"/>
      <c r="BA52" s="79"/>
      <c r="BB52" s="79"/>
      <c r="BC52" s="79"/>
      <c r="BD52" s="79"/>
      <c r="BE52" s="79"/>
      <c r="BF52" s="79"/>
      <c r="BG52" s="79"/>
      <c r="BH52" s="7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</row>
    <row r="53" spans="2:89" ht="43.5" customHeight="1">
      <c r="B53" s="63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65"/>
      <c r="AY53" s="65"/>
      <c r="AZ53" s="65"/>
      <c r="BA53" s="65"/>
      <c r="BB53" s="65"/>
      <c r="BC53" s="65"/>
      <c r="BD53" s="65"/>
      <c r="BE53" s="65"/>
      <c r="BF53" s="65"/>
      <c r="BG53" s="65"/>
      <c r="BH53" s="65"/>
      <c r="BI53" s="109"/>
      <c r="BJ53" s="109"/>
      <c r="BK53" s="109"/>
      <c r="BL53" s="109"/>
      <c r="BM53" s="109"/>
      <c r="BN53" s="109"/>
      <c r="BO53" s="109"/>
      <c r="BP53" s="109"/>
      <c r="BQ53" s="109"/>
      <c r="BR53" s="109"/>
      <c r="BS53" s="109"/>
      <c r="BT53" s="109"/>
      <c r="BU53" s="109"/>
      <c r="BV53" s="109"/>
      <c r="BW53" s="109"/>
      <c r="BX53" s="109"/>
      <c r="BY53" s="109"/>
      <c r="BZ53" s="109"/>
      <c r="CA53" s="109"/>
      <c r="CB53" s="109"/>
      <c r="CC53" s="109"/>
      <c r="CD53" s="109"/>
      <c r="CE53" s="109"/>
      <c r="CF53" s="109"/>
      <c r="CG53" s="109"/>
      <c r="CH53" s="109"/>
      <c r="CI53" s="109"/>
      <c r="CJ53" s="109"/>
      <c r="CK53" s="109"/>
    </row>
    <row r="54" spans="2:89" ht="51" customHeight="1">
      <c r="B54" s="63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0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70"/>
      <c r="BJ54" s="70"/>
      <c r="BK54" s="70"/>
      <c r="BL54" s="70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70"/>
      <c r="BX54" s="70"/>
      <c r="BY54" s="70"/>
      <c r="BZ54" s="70"/>
      <c r="CA54" s="70"/>
      <c r="CB54" s="70"/>
      <c r="CC54" s="70"/>
      <c r="CD54" s="70"/>
      <c r="CE54" s="70"/>
      <c r="CF54" s="70"/>
      <c r="CG54" s="70"/>
      <c r="CH54" s="70"/>
      <c r="CI54" s="70"/>
      <c r="CJ54" s="70"/>
      <c r="CK54" s="70"/>
    </row>
    <row r="55" spans="2:89" ht="15" customHeight="1">
      <c r="B55" s="68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0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70"/>
      <c r="BI55" s="69"/>
      <c r="BJ55" s="69"/>
      <c r="BK55" s="69"/>
      <c r="BL55" s="69"/>
      <c r="BM55" s="69"/>
      <c r="BN55" s="69"/>
      <c r="BO55" s="69"/>
      <c r="BP55" s="69"/>
      <c r="BQ55" s="69"/>
      <c r="BR55" s="69"/>
      <c r="BS55" s="69"/>
      <c r="BT55" s="69"/>
      <c r="BU55" s="69"/>
      <c r="BV55" s="69"/>
      <c r="BW55" s="69"/>
      <c r="BX55" s="69"/>
      <c r="BY55" s="69"/>
      <c r="BZ55" s="69"/>
      <c r="CA55" s="69"/>
      <c r="CB55" s="69"/>
      <c r="CC55" s="69"/>
      <c r="CD55" s="69"/>
      <c r="CE55" s="69"/>
      <c r="CF55" s="69"/>
      <c r="CG55" s="69"/>
      <c r="CH55" s="69"/>
      <c r="CI55" s="69"/>
      <c r="CJ55" s="69"/>
      <c r="CK55" s="69"/>
    </row>
    <row r="56" spans="2:89" ht="39" customHeight="1">
      <c r="B56" s="68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</row>
    <row r="57" spans="2:89" ht="35.25" customHeight="1">
      <c r="B57" s="68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</row>
    <row r="58" spans="2:89" ht="35.25" customHeight="1">
      <c r="B58" s="68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</row>
    <row r="59" spans="2:89" ht="30" customHeight="1">
      <c r="B59" s="68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</row>
    <row r="60" spans="2:89" ht="30" customHeight="1">
      <c r="B60" s="68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</row>
    <row r="61" spans="2:89" ht="41.25" customHeight="1">
      <c r="B61" s="7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75"/>
      <c r="AG61" s="75"/>
      <c r="AH61" s="75"/>
      <c r="AI61" s="75"/>
      <c r="AJ61" s="75"/>
      <c r="AK61" s="75"/>
      <c r="AL61" s="75"/>
      <c r="AM61" s="75"/>
      <c r="AN61" s="75"/>
      <c r="AO61" s="75"/>
      <c r="AP61" s="75"/>
      <c r="AQ61" s="75"/>
      <c r="AR61" s="75"/>
      <c r="AS61" s="75"/>
      <c r="AT61" s="75"/>
      <c r="AU61" s="75"/>
      <c r="AV61" s="75"/>
      <c r="AW61" s="75"/>
      <c r="AX61" s="75"/>
      <c r="AY61" s="75"/>
      <c r="AZ61" s="75"/>
      <c r="BA61" s="75"/>
      <c r="BB61" s="75"/>
      <c r="BC61" s="75"/>
      <c r="BD61" s="75"/>
      <c r="BE61" s="75"/>
      <c r="BF61" s="75"/>
      <c r="BG61" s="75"/>
      <c r="BH61" s="75"/>
      <c r="BI61" s="72"/>
      <c r="BJ61" s="72"/>
      <c r="BK61" s="72"/>
      <c r="BL61" s="72"/>
      <c r="BM61" s="72"/>
      <c r="BN61" s="72"/>
      <c r="BO61" s="72"/>
      <c r="BP61" s="72"/>
      <c r="BQ61" s="72"/>
      <c r="BR61" s="72"/>
      <c r="BS61" s="72"/>
      <c r="BT61" s="72"/>
      <c r="BU61" s="72"/>
      <c r="BV61" s="72"/>
      <c r="BW61" s="72"/>
      <c r="BX61" s="72"/>
      <c r="BY61" s="72"/>
      <c r="BZ61" s="72"/>
      <c r="CA61" s="72"/>
      <c r="CB61" s="72"/>
      <c r="CC61" s="72"/>
      <c r="CD61" s="72"/>
      <c r="CE61" s="72"/>
      <c r="CF61" s="72"/>
      <c r="CG61" s="72"/>
      <c r="CH61" s="72"/>
      <c r="CI61" s="72"/>
      <c r="CJ61" s="72"/>
      <c r="CK61" s="72"/>
    </row>
    <row r="62" spans="2:89" ht="18" customHeight="1">
      <c r="B62" s="60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  <c r="BM62" s="60"/>
      <c r="BN62" s="60"/>
      <c r="BO62" s="60"/>
      <c r="BP62" s="60"/>
      <c r="BQ62" s="60"/>
      <c r="BR62" s="60"/>
      <c r="BS62" s="60"/>
      <c r="BT62" s="60"/>
      <c r="BU62" s="60"/>
      <c r="BV62" s="60"/>
      <c r="BW62" s="60"/>
      <c r="BX62" s="60"/>
      <c r="BY62" s="60"/>
      <c r="BZ62" s="60"/>
      <c r="CA62" s="60"/>
      <c r="CB62" s="60"/>
      <c r="CC62" s="60"/>
      <c r="CD62" s="60"/>
      <c r="CE62" s="60"/>
      <c r="CF62" s="60"/>
      <c r="CG62" s="60"/>
      <c r="CH62" s="60"/>
      <c r="CI62" s="60"/>
      <c r="CJ62" s="60"/>
      <c r="CK62" s="60"/>
    </row>
    <row r="63" spans="2:89" ht="12.75">
      <c r="B63" s="60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  <c r="BF63" s="60"/>
      <c r="BG63" s="60"/>
      <c r="BH63" s="60"/>
      <c r="BI63" s="60"/>
      <c r="BJ63" s="60"/>
      <c r="BK63" s="60"/>
      <c r="BL63" s="60"/>
      <c r="BM63" s="60"/>
      <c r="BN63" s="60"/>
      <c r="BO63" s="60"/>
      <c r="BP63" s="60"/>
      <c r="BQ63" s="60"/>
      <c r="BR63" s="60"/>
      <c r="BS63" s="60"/>
      <c r="BT63" s="60"/>
      <c r="BU63" s="60"/>
      <c r="BV63" s="60"/>
      <c r="BW63" s="60"/>
      <c r="BX63" s="60"/>
      <c r="BY63" s="60"/>
      <c r="BZ63" s="60"/>
      <c r="CA63" s="60"/>
      <c r="CB63" s="60"/>
      <c r="CC63" s="60"/>
      <c r="CD63" s="60"/>
      <c r="CE63" s="60"/>
      <c r="CF63" s="60"/>
      <c r="CG63" s="60"/>
      <c r="CH63" s="60"/>
      <c r="CI63" s="60"/>
      <c r="CJ63" s="60"/>
      <c r="CK63" s="60"/>
    </row>
    <row r="64" ht="27" customHeight="1">
      <c r="B64" s="54"/>
    </row>
    <row r="65" ht="21.75" customHeight="1">
      <c r="B65" s="77"/>
    </row>
    <row r="66" ht="12.75">
      <c r="B66" s="9"/>
    </row>
    <row r="67" spans="2:89" ht="90" customHeight="1">
      <c r="B67" s="82"/>
      <c r="C67" s="83"/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  <c r="AA67" s="83"/>
      <c r="AB67" s="83"/>
      <c r="AC67" s="83"/>
      <c r="AD67" s="83"/>
      <c r="AE67" s="83"/>
      <c r="AF67" s="84"/>
      <c r="AG67" s="84"/>
      <c r="AH67" s="84"/>
      <c r="AI67" s="84"/>
      <c r="AJ67" s="84"/>
      <c r="AK67" s="84"/>
      <c r="AL67" s="84"/>
      <c r="AM67" s="84"/>
      <c r="AN67" s="84"/>
      <c r="AO67" s="84"/>
      <c r="AP67" s="84"/>
      <c r="AQ67" s="84"/>
      <c r="AR67" s="84"/>
      <c r="AS67" s="84"/>
      <c r="AT67" s="84"/>
      <c r="AU67" s="84"/>
      <c r="AV67" s="84"/>
      <c r="AW67" s="84"/>
      <c r="AX67" s="84"/>
      <c r="AY67" s="84"/>
      <c r="AZ67" s="84"/>
      <c r="BA67" s="84"/>
      <c r="BB67" s="84"/>
      <c r="BC67" s="84"/>
      <c r="BD67" s="84"/>
      <c r="BE67" s="84"/>
      <c r="BF67" s="84"/>
      <c r="BG67" s="84"/>
      <c r="BH67" s="84"/>
      <c r="BI67" s="111"/>
      <c r="BJ67" s="111"/>
      <c r="BK67" s="111"/>
      <c r="BL67" s="111"/>
      <c r="BM67" s="111"/>
      <c r="BN67" s="111"/>
      <c r="BO67" s="111"/>
      <c r="BP67" s="111"/>
      <c r="BQ67" s="111"/>
      <c r="BR67" s="111"/>
      <c r="BS67" s="111"/>
      <c r="BT67" s="111"/>
      <c r="BU67" s="111"/>
      <c r="BV67" s="111"/>
      <c r="BW67" s="111"/>
      <c r="BX67" s="111"/>
      <c r="BY67" s="111"/>
      <c r="BZ67" s="111"/>
      <c r="CA67" s="111"/>
      <c r="CB67" s="111"/>
      <c r="CC67" s="111"/>
      <c r="CD67" s="111"/>
      <c r="CE67" s="111"/>
      <c r="CF67" s="111"/>
      <c r="CG67" s="111"/>
      <c r="CH67" s="111"/>
      <c r="CI67" s="111"/>
      <c r="CJ67" s="111"/>
      <c r="CK67" s="111"/>
    </row>
    <row r="68" spans="2:89" ht="26.25" customHeight="1">
      <c r="B68" s="9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85"/>
      <c r="AG68" s="85"/>
      <c r="AH68" s="85"/>
      <c r="AI68" s="85"/>
      <c r="AJ68" s="85"/>
      <c r="AK68" s="85"/>
      <c r="AL68" s="85"/>
      <c r="AM68" s="85"/>
      <c r="AN68" s="85"/>
      <c r="AO68" s="85"/>
      <c r="AP68" s="85"/>
      <c r="AQ68" s="85"/>
      <c r="AR68" s="85"/>
      <c r="AS68" s="85"/>
      <c r="AT68" s="85"/>
      <c r="AU68" s="85"/>
      <c r="AV68" s="85"/>
      <c r="AW68" s="85"/>
      <c r="AX68" s="85"/>
      <c r="AY68" s="85"/>
      <c r="AZ68" s="85"/>
      <c r="BA68" s="85"/>
      <c r="BB68" s="85"/>
      <c r="BC68" s="85"/>
      <c r="BD68" s="85"/>
      <c r="BE68" s="85"/>
      <c r="BF68" s="85"/>
      <c r="BG68" s="85"/>
      <c r="BH68" s="85"/>
      <c r="BI68" s="112"/>
      <c r="BJ68" s="112"/>
      <c r="BK68" s="112"/>
      <c r="BL68" s="112"/>
      <c r="BM68" s="112"/>
      <c r="BN68" s="112"/>
      <c r="BO68" s="112"/>
      <c r="BP68" s="112"/>
      <c r="BQ68" s="112"/>
      <c r="BR68" s="112"/>
      <c r="BS68" s="112"/>
      <c r="BT68" s="112"/>
      <c r="BU68" s="112"/>
      <c r="BV68" s="112"/>
      <c r="BW68" s="112"/>
      <c r="BX68" s="112"/>
      <c r="BY68" s="112"/>
      <c r="BZ68" s="112"/>
      <c r="CA68" s="112"/>
      <c r="CB68" s="112"/>
      <c r="CC68" s="112"/>
      <c r="CD68" s="112"/>
      <c r="CE68" s="112"/>
      <c r="CF68" s="112"/>
      <c r="CG68" s="112"/>
      <c r="CH68" s="112"/>
      <c r="CI68" s="112"/>
      <c r="CJ68" s="112"/>
      <c r="CK68" s="112"/>
    </row>
    <row r="69" spans="2:89" ht="33" customHeight="1">
      <c r="B69" s="85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86"/>
      <c r="AG69" s="86"/>
      <c r="AH69" s="86"/>
      <c r="AI69" s="86"/>
      <c r="AJ69" s="86"/>
      <c r="AK69" s="86"/>
      <c r="AL69" s="86"/>
      <c r="AM69" s="86"/>
      <c r="AN69" s="86"/>
      <c r="AO69" s="86"/>
      <c r="AP69" s="86"/>
      <c r="AQ69" s="86"/>
      <c r="AR69" s="86"/>
      <c r="AS69" s="86"/>
      <c r="AT69" s="86"/>
      <c r="AU69" s="86"/>
      <c r="AV69" s="86"/>
      <c r="AW69" s="86"/>
      <c r="AX69" s="86"/>
      <c r="AY69" s="86"/>
      <c r="AZ69" s="86"/>
      <c r="BA69" s="86"/>
      <c r="BB69" s="86"/>
      <c r="BC69" s="86"/>
      <c r="BD69" s="86"/>
      <c r="BE69" s="86"/>
      <c r="BF69" s="86"/>
      <c r="BG69" s="86"/>
      <c r="BH69" s="86"/>
      <c r="BI69" s="113"/>
      <c r="BJ69" s="113"/>
      <c r="BK69" s="113"/>
      <c r="BL69" s="113"/>
      <c r="BM69" s="113"/>
      <c r="BN69" s="113"/>
      <c r="BO69" s="113"/>
      <c r="BP69" s="113"/>
      <c r="BQ69" s="113"/>
      <c r="BR69" s="113"/>
      <c r="BS69" s="113"/>
      <c r="BT69" s="113"/>
      <c r="BU69" s="113"/>
      <c r="BV69" s="113"/>
      <c r="BW69" s="113"/>
      <c r="BX69" s="113"/>
      <c r="BY69" s="113"/>
      <c r="BZ69" s="113"/>
      <c r="CA69" s="113"/>
      <c r="CB69" s="113"/>
      <c r="CC69" s="113"/>
      <c r="CD69" s="113"/>
      <c r="CE69" s="113"/>
      <c r="CF69" s="113"/>
      <c r="CG69" s="113"/>
      <c r="CH69" s="113"/>
      <c r="CI69" s="113"/>
      <c r="CJ69" s="113"/>
      <c r="CK69" s="113"/>
    </row>
    <row r="70" spans="1:89" ht="27" customHeight="1">
      <c r="A70" s="87"/>
      <c r="B70" s="78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</row>
    <row r="71" spans="1:89" ht="27" customHeight="1">
      <c r="A71" s="87"/>
      <c r="B71" s="7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  <c r="U71" s="88"/>
      <c r="V71" s="88"/>
      <c r="W71" s="88"/>
      <c r="X71" s="88"/>
      <c r="Y71" s="88"/>
      <c r="Z71" s="88"/>
      <c r="AA71" s="88"/>
      <c r="AB71" s="88"/>
      <c r="AC71" s="88"/>
      <c r="AD71" s="88"/>
      <c r="AE71" s="88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</row>
    <row r="72" spans="1:89" ht="21" customHeight="1">
      <c r="A72" s="87"/>
      <c r="B72" s="78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</row>
    <row r="73" spans="1:89" ht="21" customHeight="1">
      <c r="A73" s="87"/>
      <c r="B73" s="78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</row>
    <row r="74" spans="1:89" ht="26.25" customHeight="1">
      <c r="A74" s="87"/>
      <c r="B74" s="7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88"/>
      <c r="AA74" s="88"/>
      <c r="AB74" s="88"/>
      <c r="AC74" s="88"/>
      <c r="AD74" s="88"/>
      <c r="AE74" s="88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</row>
    <row r="75" spans="1:89" ht="27" customHeight="1">
      <c r="A75" s="87"/>
      <c r="B75" s="7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</row>
    <row r="76" spans="1:89" ht="27" customHeight="1">
      <c r="A76" s="87"/>
      <c r="B76" s="78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</row>
    <row r="77" spans="1:89" ht="27" customHeight="1">
      <c r="A77" s="87"/>
      <c r="B77" s="78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</row>
    <row r="78" spans="1:89" ht="27" customHeight="1">
      <c r="A78" s="87"/>
      <c r="B78" s="78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</row>
    <row r="79" spans="1:89" ht="27" customHeight="1">
      <c r="A79" s="87"/>
      <c r="B79" s="78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</row>
    <row r="80" spans="1:89" ht="27" customHeight="1">
      <c r="A80" s="87"/>
      <c r="B80" s="78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</row>
    <row r="81" spans="1:89" ht="27" customHeight="1">
      <c r="A81" s="87"/>
      <c r="B81" s="78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</row>
    <row r="82" spans="1:89" ht="27" customHeight="1">
      <c r="A82" s="87"/>
      <c r="B82" s="78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</row>
    <row r="83" spans="1:89" ht="27" customHeight="1">
      <c r="A83" s="87"/>
      <c r="B83" s="78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</row>
    <row r="84" spans="1:89" ht="27" customHeight="1">
      <c r="A84" s="87"/>
      <c r="B84" s="78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</row>
    <row r="85" spans="1:89" ht="27" customHeight="1">
      <c r="A85" s="87"/>
      <c r="B85" s="78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</row>
    <row r="86" spans="1:89" ht="27" customHeight="1">
      <c r="A86" s="87"/>
      <c r="B86" s="78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</row>
    <row r="87" spans="1:89" ht="27" customHeight="1">
      <c r="A87" s="87"/>
      <c r="B87" s="78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</row>
    <row r="88" spans="1:60" ht="24" customHeight="1">
      <c r="A88" s="89"/>
      <c r="B88" s="90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</row>
    <row r="89" spans="1:89" ht="27" customHeight="1">
      <c r="A89" s="87"/>
      <c r="B89" s="78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</row>
    <row r="90" spans="1:89" ht="27" customHeight="1">
      <c r="A90" s="87"/>
      <c r="B90" s="78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</row>
    <row r="91" spans="1:89" ht="27" customHeight="1">
      <c r="A91" s="87"/>
      <c r="B91" s="78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</row>
    <row r="92" spans="1:89" ht="27" customHeight="1">
      <c r="A92" s="87"/>
      <c r="B92" s="78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</row>
    <row r="93" spans="1:89" ht="27" customHeight="1">
      <c r="A93" s="87"/>
      <c r="B93" s="78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</row>
    <row r="94" spans="1:89" ht="23.25" customHeight="1">
      <c r="A94" s="87"/>
      <c r="B94" s="78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</row>
    <row r="95" spans="1:89" ht="21" customHeight="1">
      <c r="A95" s="87"/>
      <c r="B95" s="78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</row>
    <row r="96" spans="1:89" ht="27" customHeight="1">
      <c r="A96" s="87"/>
      <c r="B96" s="78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</row>
    <row r="97" spans="1:89" ht="27.75" customHeight="1">
      <c r="A97" s="87"/>
      <c r="B97" s="78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</row>
    <row r="98" spans="1:89" ht="32.25" customHeight="1">
      <c r="A98" s="87"/>
      <c r="B98" s="78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</row>
    <row r="99" spans="1:89" ht="12.75">
      <c r="A99" s="87"/>
      <c r="B99" s="78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</row>
    <row r="100" spans="1:89" ht="12.75">
      <c r="A100" s="87"/>
      <c r="B100" s="91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92"/>
      <c r="BJ100" s="92"/>
      <c r="BK100" s="92"/>
      <c r="BL100" s="92"/>
      <c r="BM100" s="92"/>
      <c r="BN100" s="92"/>
      <c r="BO100" s="92"/>
      <c r="BP100" s="92"/>
      <c r="BQ100" s="92"/>
      <c r="BR100" s="92"/>
      <c r="BS100" s="92"/>
      <c r="BT100" s="92"/>
      <c r="BU100" s="92"/>
      <c r="BV100" s="92"/>
      <c r="BW100" s="92"/>
      <c r="BX100" s="92"/>
      <c r="BY100" s="92"/>
      <c r="BZ100" s="92"/>
      <c r="CA100" s="92"/>
      <c r="CB100" s="92"/>
      <c r="CC100" s="92"/>
      <c r="CD100" s="92"/>
      <c r="CE100" s="92"/>
      <c r="CF100" s="92"/>
      <c r="CG100" s="92"/>
      <c r="CH100" s="92"/>
      <c r="CI100" s="92"/>
      <c r="CJ100" s="92"/>
      <c r="CK100" s="92"/>
    </row>
    <row r="101" spans="1:89" ht="12.75">
      <c r="A101" s="87"/>
      <c r="B101" s="91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</row>
    <row r="102" spans="1:89" ht="12.75">
      <c r="A102" s="87"/>
      <c r="B102" s="91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</row>
    <row r="103" spans="1:89" ht="12.75">
      <c r="A103" s="87"/>
      <c r="B103" s="78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</row>
    <row r="104" spans="1:89" ht="12.75">
      <c r="A104" s="93"/>
      <c r="B104" s="91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</row>
    <row r="105" spans="1:89" ht="12.75">
      <c r="A105" s="93"/>
      <c r="B105" s="91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</row>
    <row r="106" spans="1:2" ht="12.75">
      <c r="A106" s="93"/>
      <c r="B106" s="91"/>
    </row>
    <row r="107" spans="1:89" ht="12.75">
      <c r="A107" s="93"/>
      <c r="B107" s="91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</row>
    <row r="108" spans="1:89" ht="12.75">
      <c r="A108" s="93"/>
      <c r="B108" s="94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</row>
    <row r="109" spans="1:89" ht="12.75">
      <c r="A109" s="93"/>
      <c r="B109" s="91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</row>
    <row r="110" spans="1:89" ht="12.75">
      <c r="A110" s="93"/>
      <c r="B110" s="91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</row>
    <row r="111" spans="1:89" ht="12.75">
      <c r="A111" s="93"/>
      <c r="B111" s="91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</row>
    <row r="112" spans="1:89" ht="12.75">
      <c r="A112" s="93"/>
      <c r="B112" s="91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</row>
    <row r="113" spans="1:89" ht="12.75">
      <c r="A113" s="93"/>
      <c r="B113" s="91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</row>
    <row r="114" spans="1:89" ht="12.75">
      <c r="A114" s="93"/>
      <c r="B114" s="91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</row>
    <row r="115" spans="1:89" ht="12.75">
      <c r="A115" s="93"/>
      <c r="B115" s="91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</row>
    <row r="116" spans="1:89" ht="12.75">
      <c r="A116" s="93"/>
      <c r="B116" s="91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</row>
    <row r="117" spans="1:89" ht="12.75">
      <c r="A117" s="93"/>
      <c r="B117" s="91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</row>
    <row r="118" spans="1:89" ht="12.75">
      <c r="A118" s="93"/>
      <c r="B118" s="91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</row>
    <row r="119" spans="1:89" ht="12.75">
      <c r="A119" s="93"/>
      <c r="B119" s="91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</row>
    <row r="120" spans="1:89" ht="12.75">
      <c r="A120" s="93"/>
      <c r="B120" s="91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</row>
    <row r="121" spans="1:89" ht="12.75">
      <c r="A121" s="93"/>
      <c r="B121" s="91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</row>
    <row r="122" spans="1:89" ht="12.75">
      <c r="A122" s="93"/>
      <c r="B122" s="91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</row>
    <row r="123" spans="1:89" ht="12.75">
      <c r="A123" s="93"/>
      <c r="B123" s="91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</row>
    <row r="124" spans="1:89" ht="12.75">
      <c r="A124" s="93"/>
      <c r="B124" s="91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</row>
    <row r="125" spans="1:89" ht="12.75">
      <c r="A125" s="93"/>
      <c r="B125" s="91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</row>
    <row r="126" spans="1:89" ht="12.75">
      <c r="A126" s="93"/>
      <c r="B126" s="91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</row>
    <row r="127" spans="1:89" ht="12.75">
      <c r="A127" s="89"/>
      <c r="B127" s="90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</row>
    <row r="128" spans="1:89" ht="12.75">
      <c r="A128" s="93"/>
      <c r="B128" s="91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</row>
    <row r="129" spans="1:89" ht="12.75">
      <c r="A129" s="93"/>
      <c r="B129" s="91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</row>
    <row r="130" spans="1:89" ht="12.75">
      <c r="A130" s="93"/>
      <c r="B130" s="91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</row>
    <row r="131" spans="1:2" ht="12.75">
      <c r="A131" s="93"/>
      <c r="B131" s="91"/>
    </row>
    <row r="132" spans="1:89" ht="12.75">
      <c r="A132" s="93"/>
      <c r="B132" s="91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</row>
    <row r="133" spans="1:89" ht="12.75">
      <c r="A133" s="93"/>
      <c r="B133" s="91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</row>
    <row r="134" spans="1:89" ht="12.75">
      <c r="A134" s="93"/>
      <c r="B134" s="91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</row>
    <row r="135" spans="1:89" ht="12.75">
      <c r="A135" s="93"/>
      <c r="B135" s="91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</row>
    <row r="136" ht="12.75">
      <c r="B136" s="78"/>
    </row>
    <row r="137" ht="18" customHeight="1"/>
    <row r="138" spans="32:60" ht="21.75" customHeight="1"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</row>
    <row r="139" ht="12" customHeight="1"/>
    <row r="140" ht="18" customHeight="1"/>
    <row r="141" ht="18" customHeight="1"/>
    <row r="142" spans="61:89" ht="18" customHeight="1">
      <c r="BI142" s="25"/>
      <c r="BJ142" s="25"/>
      <c r="BK142" s="25"/>
      <c r="BL142" s="25"/>
      <c r="BM142" s="25"/>
      <c r="BN142" s="25"/>
      <c r="BO142" s="25"/>
      <c r="BP142" s="25"/>
      <c r="BQ142" s="25"/>
      <c r="BR142" s="25"/>
      <c r="BS142" s="25"/>
      <c r="BT142" s="25"/>
      <c r="BU142" s="25"/>
      <c r="BV142" s="25"/>
      <c r="BW142" s="25"/>
      <c r="BX142" s="25"/>
      <c r="BY142" s="25"/>
      <c r="BZ142" s="25"/>
      <c r="CA142" s="25"/>
      <c r="CB142" s="25"/>
      <c r="CC142" s="25"/>
      <c r="CD142" s="25"/>
      <c r="CE142" s="25"/>
      <c r="CF142" s="25"/>
      <c r="CG142" s="25"/>
      <c r="CH142" s="25"/>
      <c r="CI142" s="25"/>
      <c r="CJ142" s="25"/>
      <c r="CK142" s="25"/>
    </row>
    <row r="143" spans="2:89" ht="18" customHeight="1">
      <c r="B143" s="94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</row>
    <row r="144" spans="32:89" ht="18" customHeight="1"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</row>
    <row r="145" spans="32:89" ht="18" customHeight="1"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</row>
    <row r="146" spans="32:89" ht="18" customHeight="1"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</row>
    <row r="147" spans="32:89" ht="18" customHeight="1"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</row>
    <row r="148" spans="32:89" ht="18" customHeight="1"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</row>
    <row r="149" spans="32:89" ht="18" customHeight="1"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</row>
    <row r="150" spans="32:89" ht="18" customHeight="1"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</row>
    <row r="151" spans="32:89" ht="18" customHeight="1"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</row>
    <row r="152" spans="32:89" ht="18" customHeight="1"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</row>
    <row r="153" spans="32:89" ht="18" customHeight="1"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</row>
    <row r="154" spans="32:89" ht="18" customHeight="1"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</row>
    <row r="155" spans="32:89" ht="18" customHeight="1"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</row>
    <row r="156" spans="32:89" ht="18" customHeight="1"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</row>
    <row r="157" spans="32:89" ht="18" customHeight="1"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</row>
    <row r="158" spans="32:89" ht="18" customHeight="1"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</row>
    <row r="159" spans="32:60" ht="18" customHeight="1"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</row>
    <row r="160" spans="32:60" ht="18" customHeight="1"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</row>
    <row r="161" spans="32:89" ht="12.75"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</row>
    <row r="162" spans="32:89" ht="12.75"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</row>
    <row r="163" spans="32:89" ht="12.75"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</row>
    <row r="164" spans="32:89" ht="12.75"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</row>
    <row r="165" spans="32:89" ht="12.75"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</row>
    <row r="166" spans="32:89" ht="12.75"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</row>
    <row r="167" spans="32:60" ht="12.75"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</row>
    <row r="168" spans="32:89" ht="12.75"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</row>
    <row r="170" spans="32:89" ht="12.75"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</row>
    <row r="171" ht="11.25" customHeight="1"/>
    <row r="173" spans="61:89" ht="12.75"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</row>
    <row r="174" spans="61:89" ht="12.75"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</row>
    <row r="175" spans="32:89" ht="12.75"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</row>
    <row r="176" spans="32:89" ht="12.75"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</row>
    <row r="177" spans="32:89" ht="12.75"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</row>
    <row r="178" spans="32:89" ht="12.75"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</row>
    <row r="179" spans="32:89" ht="12.75"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</row>
    <row r="180" spans="32:89" ht="12.75"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</row>
    <row r="181" spans="32:89" ht="12.75"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</row>
    <row r="182" spans="32:89" ht="12.75"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</row>
    <row r="183" spans="32:89" ht="12.75"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</row>
    <row r="184" spans="32:89" ht="12.75"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</row>
    <row r="185" spans="32:89" ht="12.75"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</row>
    <row r="186" spans="32:89" ht="12.75"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</row>
    <row r="187" spans="32:89" ht="12.75"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</row>
    <row r="188" spans="32:89" ht="12.75"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</row>
    <row r="189" spans="32:89" ht="12.75"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</row>
    <row r="190" spans="32:89" ht="12.75"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</row>
    <row r="191" spans="32:89" ht="12.75"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</row>
    <row r="192" spans="32:89" ht="12.75"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</row>
    <row r="193" spans="32:89" ht="12.75"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</row>
    <row r="194" spans="32:89" ht="12.75"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</row>
    <row r="195" spans="32:60" ht="12.75"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</row>
    <row r="196" spans="32:60" ht="12.75"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</row>
    <row r="197" spans="32:60" ht="12.75"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</row>
    <row r="198" spans="32:60" ht="12.75"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</row>
    <row r="199" ht="8.25" customHeight="1"/>
    <row r="202" spans="32:60" ht="12.75"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</row>
    <row r="203" spans="32:60" ht="12.75"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</row>
    <row r="204" spans="32:60" ht="12.75"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</row>
    <row r="205" spans="32:60" ht="12.75"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</row>
    <row r="206" spans="32:60" ht="12.75"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</row>
    <row r="207" spans="32:60" ht="12.75"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</row>
    <row r="208" spans="32:60" ht="12.75"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</row>
    <row r="209" spans="32:60" ht="12.75"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</row>
    <row r="210" spans="32:60" ht="12.75"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</row>
    <row r="211" spans="32:60" ht="12.75"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</row>
    <row r="212" spans="32:60" ht="12.75"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</row>
    <row r="213" spans="32:60" ht="12.75"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</row>
    <row r="214" spans="32:60" ht="12.75"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</row>
    <row r="215" spans="32:60" ht="12.75"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</row>
    <row r="216" spans="32:60" ht="12.75"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</row>
    <row r="217" spans="32:60" ht="12.75"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</row>
    <row r="218" spans="32:60" ht="12.75"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</row>
    <row r="219" spans="32:89" ht="12.75"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</row>
    <row r="220" spans="32:60" ht="12.75"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</row>
    <row r="221" spans="32:60" ht="12.75"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</row>
    <row r="224" spans="2:89" ht="12.75">
      <c r="B224" s="95"/>
      <c r="AF224" s="78"/>
      <c r="AG224" s="78"/>
      <c r="AH224" s="78"/>
      <c r="AI224" s="78"/>
      <c r="AJ224" s="78"/>
      <c r="AK224" s="78"/>
      <c r="AL224" s="78"/>
      <c r="AM224" s="78"/>
      <c r="AN224" s="78"/>
      <c r="AO224" s="78"/>
      <c r="AP224" s="78"/>
      <c r="AQ224" s="78"/>
      <c r="AR224" s="78"/>
      <c r="AS224" s="78"/>
      <c r="AT224" s="78"/>
      <c r="AU224" s="78"/>
      <c r="AV224" s="78"/>
      <c r="AW224" s="78"/>
      <c r="AX224" s="78"/>
      <c r="AY224" s="78"/>
      <c r="AZ224" s="78"/>
      <c r="BA224" s="78"/>
      <c r="BB224" s="78"/>
      <c r="BC224" s="78"/>
      <c r="BD224" s="78"/>
      <c r="BE224" s="78"/>
      <c r="BF224" s="78"/>
      <c r="BG224" s="78"/>
      <c r="BH224" s="78"/>
      <c r="BI224" s="97"/>
      <c r="BJ224" s="97"/>
      <c r="BK224" s="97"/>
      <c r="BL224" s="97"/>
      <c r="BM224" s="97"/>
      <c r="BN224" s="97"/>
      <c r="BO224" s="97"/>
      <c r="BP224" s="97"/>
      <c r="BQ224" s="97"/>
      <c r="BR224" s="97"/>
      <c r="BS224" s="97"/>
      <c r="BT224" s="97"/>
      <c r="BU224" s="97"/>
      <c r="BV224" s="97"/>
      <c r="BW224" s="97"/>
      <c r="BX224" s="97"/>
      <c r="BY224" s="97"/>
      <c r="BZ224" s="97"/>
      <c r="CA224" s="97"/>
      <c r="CB224" s="97"/>
      <c r="CC224" s="97"/>
      <c r="CD224" s="97"/>
      <c r="CE224" s="97"/>
      <c r="CF224" s="97"/>
      <c r="CG224" s="97"/>
      <c r="CH224" s="97"/>
      <c r="CI224" s="97"/>
      <c r="CJ224" s="97"/>
      <c r="CK224" s="97"/>
    </row>
    <row r="225" spans="2:89" ht="12.75">
      <c r="B225" s="95"/>
      <c r="BI225" s="96"/>
      <c r="BJ225" s="96"/>
      <c r="BK225" s="96"/>
      <c r="BL225" s="96"/>
      <c r="BM225" s="96"/>
      <c r="BN225" s="96"/>
      <c r="BO225" s="96"/>
      <c r="BP225" s="96"/>
      <c r="BQ225" s="96"/>
      <c r="BR225" s="96"/>
      <c r="BS225" s="96"/>
      <c r="BT225" s="96"/>
      <c r="BU225" s="96"/>
      <c r="BV225" s="96"/>
      <c r="BW225" s="96"/>
      <c r="BX225" s="96"/>
      <c r="BY225" s="96"/>
      <c r="BZ225" s="96"/>
      <c r="CA225" s="96"/>
      <c r="CB225" s="96"/>
      <c r="CC225" s="96"/>
      <c r="CD225" s="96"/>
      <c r="CE225" s="96"/>
      <c r="CF225" s="96"/>
      <c r="CG225" s="96"/>
      <c r="CH225" s="96"/>
      <c r="CI225" s="96"/>
      <c r="CJ225" s="96"/>
      <c r="CK225" s="96"/>
    </row>
    <row r="226" spans="2:89" ht="12.75">
      <c r="B226" s="95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97"/>
      <c r="BJ226" s="97"/>
      <c r="BK226" s="97"/>
      <c r="BL226" s="97"/>
      <c r="BM226" s="97"/>
      <c r="BN226" s="97"/>
      <c r="BO226" s="97"/>
      <c r="BP226" s="97"/>
      <c r="BQ226" s="97"/>
      <c r="BR226" s="97"/>
      <c r="BS226" s="97"/>
      <c r="BT226" s="97"/>
      <c r="BU226" s="97"/>
      <c r="BV226" s="97"/>
      <c r="BW226" s="97"/>
      <c r="BX226" s="97"/>
      <c r="BY226" s="97"/>
      <c r="BZ226" s="97"/>
      <c r="CA226" s="97"/>
      <c r="CB226" s="97"/>
      <c r="CC226" s="97"/>
      <c r="CD226" s="97"/>
      <c r="CE226" s="97"/>
      <c r="CF226" s="97"/>
      <c r="CG226" s="97"/>
      <c r="CH226" s="97"/>
      <c r="CI226" s="97"/>
      <c r="CJ226" s="97"/>
      <c r="CK226" s="97"/>
    </row>
    <row r="227" spans="2:89" ht="12.75">
      <c r="B227" s="95"/>
      <c r="BI227" s="98"/>
      <c r="BJ227" s="98"/>
      <c r="BK227" s="98"/>
      <c r="BL227" s="98"/>
      <c r="BM227" s="98"/>
      <c r="BN227" s="98"/>
      <c r="BO227" s="98"/>
      <c r="BP227" s="98"/>
      <c r="BQ227" s="98"/>
      <c r="BR227" s="98"/>
      <c r="BS227" s="98"/>
      <c r="BT227" s="98"/>
      <c r="BU227" s="98"/>
      <c r="BV227" s="98"/>
      <c r="BW227" s="98"/>
      <c r="BX227" s="98"/>
      <c r="BY227" s="98"/>
      <c r="BZ227" s="98"/>
      <c r="CA227" s="98"/>
      <c r="CB227" s="98"/>
      <c r="CC227" s="98"/>
      <c r="CD227" s="98"/>
      <c r="CE227" s="98"/>
      <c r="CF227" s="98"/>
      <c r="CG227" s="98"/>
      <c r="CH227" s="98"/>
      <c r="CI227" s="98"/>
      <c r="CJ227" s="98"/>
      <c r="CK227" s="98"/>
    </row>
    <row r="228" spans="1:89" ht="12.75">
      <c r="A228" s="95"/>
      <c r="B228" s="95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97"/>
      <c r="BJ228" s="97"/>
      <c r="BK228" s="97"/>
      <c r="BL228" s="97"/>
      <c r="BM228" s="97"/>
      <c r="BN228" s="97"/>
      <c r="BO228" s="97"/>
      <c r="BP228" s="97"/>
      <c r="BQ228" s="97"/>
      <c r="BR228" s="97"/>
      <c r="BS228" s="97"/>
      <c r="BT228" s="97"/>
      <c r="BU228" s="97"/>
      <c r="BV228" s="97"/>
      <c r="BW228" s="97"/>
      <c r="BX228" s="97"/>
      <c r="BY228" s="97"/>
      <c r="BZ228" s="97"/>
      <c r="CA228" s="97"/>
      <c r="CB228" s="97"/>
      <c r="CC228" s="97"/>
      <c r="CD228" s="97"/>
      <c r="CE228" s="97"/>
      <c r="CF228" s="97"/>
      <c r="CG228" s="97"/>
      <c r="CH228" s="97"/>
      <c r="CI228" s="97"/>
      <c r="CJ228" s="97"/>
      <c r="CK228" s="97"/>
    </row>
    <row r="229" spans="1:89" ht="12.75">
      <c r="A229" s="95"/>
      <c r="B229" s="95"/>
      <c r="BI229" s="98"/>
      <c r="BJ229" s="98"/>
      <c r="BK229" s="98"/>
      <c r="BL229" s="98"/>
      <c r="BM229" s="98"/>
      <c r="BN229" s="98"/>
      <c r="BO229" s="98"/>
      <c r="BP229" s="98"/>
      <c r="BQ229" s="98"/>
      <c r="BR229" s="98"/>
      <c r="BS229" s="98"/>
      <c r="BT229" s="98"/>
      <c r="BU229" s="98"/>
      <c r="BV229" s="98"/>
      <c r="BW229" s="98"/>
      <c r="BX229" s="98"/>
      <c r="BY229" s="98"/>
      <c r="BZ229" s="98"/>
      <c r="CA229" s="98"/>
      <c r="CB229" s="98"/>
      <c r="CC229" s="98"/>
      <c r="CD229" s="98"/>
      <c r="CE229" s="98"/>
      <c r="CF229" s="98"/>
      <c r="CG229" s="98"/>
      <c r="CH229" s="98"/>
      <c r="CI229" s="98"/>
      <c r="CJ229" s="98"/>
      <c r="CK229" s="98"/>
    </row>
    <row r="230" spans="1:89" ht="12.75">
      <c r="A230" s="95"/>
      <c r="B230" s="95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97"/>
      <c r="BJ230" s="97"/>
      <c r="BK230" s="97"/>
      <c r="BL230" s="97"/>
      <c r="BM230" s="97"/>
      <c r="BN230" s="97"/>
      <c r="BO230" s="97"/>
      <c r="BP230" s="97"/>
      <c r="BQ230" s="97"/>
      <c r="BR230" s="97"/>
      <c r="BS230" s="97"/>
      <c r="BT230" s="97"/>
      <c r="BU230" s="97"/>
      <c r="BV230" s="97"/>
      <c r="BW230" s="97"/>
      <c r="BX230" s="97"/>
      <c r="BY230" s="97"/>
      <c r="BZ230" s="97"/>
      <c r="CA230" s="97"/>
      <c r="CB230" s="97"/>
      <c r="CC230" s="97"/>
      <c r="CD230" s="97"/>
      <c r="CE230" s="97"/>
      <c r="CF230" s="97"/>
      <c r="CG230" s="97"/>
      <c r="CH230" s="97"/>
      <c r="CI230" s="97"/>
      <c r="CJ230" s="97"/>
      <c r="CK230" s="97"/>
    </row>
    <row r="231" spans="1:89" ht="12.75">
      <c r="A231" s="95"/>
      <c r="B231" s="95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97"/>
      <c r="BJ231" s="97"/>
      <c r="BK231" s="97"/>
      <c r="BL231" s="97"/>
      <c r="BM231" s="97"/>
      <c r="BN231" s="97"/>
      <c r="BO231" s="97"/>
      <c r="BP231" s="97"/>
      <c r="BQ231" s="97"/>
      <c r="BR231" s="97"/>
      <c r="BS231" s="97"/>
      <c r="BT231" s="97"/>
      <c r="BU231" s="97"/>
      <c r="BV231" s="97"/>
      <c r="BW231" s="97"/>
      <c r="BX231" s="97"/>
      <c r="BY231" s="97"/>
      <c r="BZ231" s="97"/>
      <c r="CA231" s="97"/>
      <c r="CB231" s="97"/>
      <c r="CC231" s="97"/>
      <c r="CD231" s="97"/>
      <c r="CE231" s="97"/>
      <c r="CF231" s="97"/>
      <c r="CG231" s="97"/>
      <c r="CH231" s="97"/>
      <c r="CI231" s="97"/>
      <c r="CJ231" s="97"/>
      <c r="CK231" s="97"/>
    </row>
    <row r="232" spans="1:89" ht="12.75">
      <c r="A232" s="95"/>
      <c r="B232" s="95"/>
      <c r="BI232" s="98"/>
      <c r="BJ232" s="98"/>
      <c r="BK232" s="98"/>
      <c r="BL232" s="98"/>
      <c r="BM232" s="98"/>
      <c r="BN232" s="98"/>
      <c r="BO232" s="98"/>
      <c r="BP232" s="98"/>
      <c r="BQ232" s="98"/>
      <c r="BR232" s="98"/>
      <c r="BS232" s="98"/>
      <c r="BT232" s="98"/>
      <c r="BU232" s="98"/>
      <c r="BV232" s="98"/>
      <c r="BW232" s="98"/>
      <c r="BX232" s="98"/>
      <c r="BY232" s="98"/>
      <c r="BZ232" s="98"/>
      <c r="CA232" s="98"/>
      <c r="CB232" s="98"/>
      <c r="CC232" s="98"/>
      <c r="CD232" s="98"/>
      <c r="CE232" s="98"/>
      <c r="CF232" s="98"/>
      <c r="CG232" s="98"/>
      <c r="CH232" s="98"/>
      <c r="CI232" s="98"/>
      <c r="CJ232" s="98"/>
      <c r="CK232" s="98"/>
    </row>
    <row r="233" spans="1:89" ht="12.75">
      <c r="A233" s="95"/>
      <c r="B233" s="95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97"/>
      <c r="BJ233" s="97"/>
      <c r="BK233" s="97"/>
      <c r="BL233" s="97"/>
      <c r="BM233" s="97"/>
      <c r="BN233" s="97"/>
      <c r="BO233" s="97"/>
      <c r="BP233" s="97"/>
      <c r="BQ233" s="97"/>
      <c r="BR233" s="97"/>
      <c r="BS233" s="97"/>
      <c r="BT233" s="97"/>
      <c r="BU233" s="97"/>
      <c r="BV233" s="97"/>
      <c r="BW233" s="97"/>
      <c r="BX233" s="97"/>
      <c r="BY233" s="97"/>
      <c r="BZ233" s="97"/>
      <c r="CA233" s="97"/>
      <c r="CB233" s="97"/>
      <c r="CC233" s="97"/>
      <c r="CD233" s="97"/>
      <c r="CE233" s="97"/>
      <c r="CF233" s="97"/>
      <c r="CG233" s="97"/>
      <c r="CH233" s="97"/>
      <c r="CI233" s="97"/>
      <c r="CJ233" s="97"/>
      <c r="CK233" s="97"/>
    </row>
    <row r="234" spans="1:89" ht="12.75">
      <c r="A234" s="95"/>
      <c r="B234" s="95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97"/>
      <c r="BJ234" s="97"/>
      <c r="BK234" s="97"/>
      <c r="BL234" s="97"/>
      <c r="BM234" s="97"/>
      <c r="BN234" s="97"/>
      <c r="BO234" s="97"/>
      <c r="BP234" s="97"/>
      <c r="BQ234" s="97"/>
      <c r="BR234" s="97"/>
      <c r="BS234" s="97"/>
      <c r="BT234" s="97"/>
      <c r="BU234" s="97"/>
      <c r="BV234" s="97"/>
      <c r="BW234" s="97"/>
      <c r="BX234" s="97"/>
      <c r="BY234" s="97"/>
      <c r="BZ234" s="97"/>
      <c r="CA234" s="97"/>
      <c r="CB234" s="97"/>
      <c r="CC234" s="97"/>
      <c r="CD234" s="97"/>
      <c r="CE234" s="97"/>
      <c r="CF234" s="97"/>
      <c r="CG234" s="97"/>
      <c r="CH234" s="97"/>
      <c r="CI234" s="97"/>
      <c r="CJ234" s="97"/>
      <c r="CK234" s="97"/>
    </row>
    <row r="235" spans="1:89" ht="12.75">
      <c r="A235" s="95"/>
      <c r="B235" s="95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97"/>
      <c r="BJ235" s="97"/>
      <c r="BK235" s="97"/>
      <c r="BL235" s="97"/>
      <c r="BM235" s="97"/>
      <c r="BN235" s="97"/>
      <c r="BO235" s="97"/>
      <c r="BP235" s="97"/>
      <c r="BQ235" s="97"/>
      <c r="BR235" s="97"/>
      <c r="BS235" s="97"/>
      <c r="BT235" s="97"/>
      <c r="BU235" s="97"/>
      <c r="BV235" s="97"/>
      <c r="BW235" s="97"/>
      <c r="BX235" s="97"/>
      <c r="BY235" s="97"/>
      <c r="BZ235" s="97"/>
      <c r="CA235" s="97"/>
      <c r="CB235" s="97"/>
      <c r="CC235" s="97"/>
      <c r="CD235" s="97"/>
      <c r="CE235" s="97"/>
      <c r="CF235" s="97"/>
      <c r="CG235" s="97"/>
      <c r="CH235" s="97"/>
      <c r="CI235" s="97"/>
      <c r="CJ235" s="97"/>
      <c r="CK235" s="97"/>
    </row>
    <row r="236" spans="1:89" ht="12.75">
      <c r="A236" s="95"/>
      <c r="B236" s="95"/>
      <c r="BI236" s="98"/>
      <c r="BJ236" s="98"/>
      <c r="BK236" s="98"/>
      <c r="BL236" s="98"/>
      <c r="BM236" s="98"/>
      <c r="BN236" s="98"/>
      <c r="BO236" s="98"/>
      <c r="BP236" s="98"/>
      <c r="BQ236" s="98"/>
      <c r="BR236" s="98"/>
      <c r="BS236" s="98"/>
      <c r="BT236" s="98"/>
      <c r="BU236" s="98"/>
      <c r="BV236" s="98"/>
      <c r="BW236" s="98"/>
      <c r="BX236" s="98"/>
      <c r="BY236" s="98"/>
      <c r="BZ236" s="98"/>
      <c r="CA236" s="98"/>
      <c r="CB236" s="98"/>
      <c r="CC236" s="98"/>
      <c r="CD236" s="98"/>
      <c r="CE236" s="98"/>
      <c r="CF236" s="98"/>
      <c r="CG236" s="98"/>
      <c r="CH236" s="98"/>
      <c r="CI236" s="98"/>
      <c r="CJ236" s="98"/>
      <c r="CK236" s="98"/>
    </row>
    <row r="237" spans="1:89" ht="12.75">
      <c r="A237" s="95"/>
      <c r="B237" s="95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97"/>
      <c r="BJ237" s="97"/>
      <c r="BK237" s="97"/>
      <c r="BL237" s="97"/>
      <c r="BM237" s="97"/>
      <c r="BN237" s="97"/>
      <c r="BO237" s="97"/>
      <c r="BP237" s="97"/>
      <c r="BQ237" s="97"/>
      <c r="BR237" s="97"/>
      <c r="BS237" s="97"/>
      <c r="BT237" s="97"/>
      <c r="BU237" s="97"/>
      <c r="BV237" s="97"/>
      <c r="BW237" s="97"/>
      <c r="BX237" s="97"/>
      <c r="BY237" s="97"/>
      <c r="BZ237" s="97"/>
      <c r="CA237" s="97"/>
      <c r="CB237" s="97"/>
      <c r="CC237" s="97"/>
      <c r="CD237" s="97"/>
      <c r="CE237" s="97"/>
      <c r="CF237" s="97"/>
      <c r="CG237" s="97"/>
      <c r="CH237" s="97"/>
      <c r="CI237" s="97"/>
      <c r="CJ237" s="97"/>
      <c r="CK237" s="97"/>
    </row>
    <row r="238" spans="32:89" ht="12.75"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97"/>
      <c r="BJ238" s="97"/>
      <c r="BK238" s="97"/>
      <c r="BL238" s="97"/>
      <c r="BM238" s="97"/>
      <c r="BN238" s="97"/>
      <c r="BO238" s="97"/>
      <c r="BP238" s="97"/>
      <c r="BQ238" s="97"/>
      <c r="BR238" s="97"/>
      <c r="BS238" s="97"/>
      <c r="BT238" s="97"/>
      <c r="BU238" s="97"/>
      <c r="BV238" s="97"/>
      <c r="BW238" s="97"/>
      <c r="BX238" s="97"/>
      <c r="BY238" s="97"/>
      <c r="BZ238" s="97"/>
      <c r="CA238" s="97"/>
      <c r="CB238" s="97"/>
      <c r="CC238" s="97"/>
      <c r="CD238" s="97"/>
      <c r="CE238" s="97"/>
      <c r="CF238" s="97"/>
      <c r="CG238" s="97"/>
      <c r="CH238" s="97"/>
      <c r="CI238" s="97"/>
      <c r="CJ238" s="97"/>
      <c r="CK238" s="97"/>
    </row>
    <row r="239" spans="32:89" ht="12.75"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97"/>
      <c r="BJ239" s="97"/>
      <c r="BK239" s="97"/>
      <c r="BL239" s="97"/>
      <c r="BM239" s="97"/>
      <c r="BN239" s="97"/>
      <c r="BO239" s="97"/>
      <c r="BP239" s="97"/>
      <c r="BQ239" s="97"/>
      <c r="BR239" s="97"/>
      <c r="BS239" s="97"/>
      <c r="BT239" s="97"/>
      <c r="BU239" s="97"/>
      <c r="BV239" s="97"/>
      <c r="BW239" s="97"/>
      <c r="BX239" s="97"/>
      <c r="BY239" s="97"/>
      <c r="BZ239" s="97"/>
      <c r="CA239" s="97"/>
      <c r="CB239" s="97"/>
      <c r="CC239" s="97"/>
      <c r="CD239" s="97"/>
      <c r="CE239" s="97"/>
      <c r="CF239" s="97"/>
      <c r="CG239" s="97"/>
      <c r="CH239" s="97"/>
      <c r="CI239" s="97"/>
      <c r="CJ239" s="97"/>
      <c r="CK239" s="97"/>
    </row>
    <row r="240" spans="1:89" ht="12.75">
      <c r="A240" s="95"/>
      <c r="B240" s="95"/>
      <c r="BI240" s="98"/>
      <c r="BJ240" s="98"/>
      <c r="BK240" s="98"/>
      <c r="BL240" s="98"/>
      <c r="BM240" s="98"/>
      <c r="BN240" s="98"/>
      <c r="BO240" s="98"/>
      <c r="BP240" s="98"/>
      <c r="BQ240" s="98"/>
      <c r="BR240" s="98"/>
      <c r="BS240" s="98"/>
      <c r="BT240" s="98"/>
      <c r="BU240" s="98"/>
      <c r="BV240" s="98"/>
      <c r="BW240" s="98"/>
      <c r="BX240" s="98"/>
      <c r="BY240" s="98"/>
      <c r="BZ240" s="98"/>
      <c r="CA240" s="98"/>
      <c r="CB240" s="98"/>
      <c r="CC240" s="98"/>
      <c r="CD240" s="98"/>
      <c r="CE240" s="98"/>
      <c r="CF240" s="98"/>
      <c r="CG240" s="98"/>
      <c r="CH240" s="98"/>
      <c r="CI240" s="98"/>
      <c r="CJ240" s="98"/>
      <c r="CK240" s="98"/>
    </row>
    <row r="241" spans="1:89" ht="12.75">
      <c r="A241" s="95"/>
      <c r="B241" s="95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97"/>
      <c r="BJ241" s="97"/>
      <c r="BK241" s="97"/>
      <c r="BL241" s="97"/>
      <c r="BM241" s="97"/>
      <c r="BN241" s="97"/>
      <c r="BO241" s="97"/>
      <c r="BP241" s="97"/>
      <c r="BQ241" s="97"/>
      <c r="BR241" s="97"/>
      <c r="BS241" s="97"/>
      <c r="BT241" s="97"/>
      <c r="BU241" s="97"/>
      <c r="BV241" s="97"/>
      <c r="BW241" s="97"/>
      <c r="BX241" s="97"/>
      <c r="BY241" s="97"/>
      <c r="BZ241" s="97"/>
      <c r="CA241" s="97"/>
      <c r="CB241" s="97"/>
      <c r="CC241" s="97"/>
      <c r="CD241" s="97"/>
      <c r="CE241" s="97"/>
      <c r="CF241" s="97"/>
      <c r="CG241" s="97"/>
      <c r="CH241" s="97"/>
      <c r="CI241" s="97"/>
      <c r="CJ241" s="97"/>
      <c r="CK241" s="97"/>
    </row>
    <row r="242" spans="1:89" ht="12.75">
      <c r="A242" s="95"/>
      <c r="B242" s="95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97"/>
      <c r="BJ242" s="97"/>
      <c r="BK242" s="97"/>
      <c r="BL242" s="97"/>
      <c r="BM242" s="97"/>
      <c r="BN242" s="97"/>
      <c r="BO242" s="97"/>
      <c r="BP242" s="97"/>
      <c r="BQ242" s="97"/>
      <c r="BR242" s="97"/>
      <c r="BS242" s="97"/>
      <c r="BT242" s="97"/>
      <c r="BU242" s="97"/>
      <c r="BV242" s="97"/>
      <c r="BW242" s="97"/>
      <c r="BX242" s="97"/>
      <c r="BY242" s="97"/>
      <c r="BZ242" s="97"/>
      <c r="CA242" s="97"/>
      <c r="CB242" s="97"/>
      <c r="CC242" s="97"/>
      <c r="CD242" s="97"/>
      <c r="CE242" s="97"/>
      <c r="CF242" s="97"/>
      <c r="CG242" s="97"/>
      <c r="CH242" s="97"/>
      <c r="CI242" s="97"/>
      <c r="CJ242" s="97"/>
      <c r="CK242" s="97"/>
    </row>
    <row r="243" spans="1:89" ht="12.75">
      <c r="A243" s="95"/>
      <c r="B243" s="95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97"/>
      <c r="BJ243" s="97"/>
      <c r="BK243" s="97"/>
      <c r="BL243" s="97"/>
      <c r="BM243" s="97"/>
      <c r="BN243" s="97"/>
      <c r="BO243" s="97"/>
      <c r="BP243" s="97"/>
      <c r="BQ243" s="97"/>
      <c r="BR243" s="97"/>
      <c r="BS243" s="97"/>
      <c r="BT243" s="97"/>
      <c r="BU243" s="97"/>
      <c r="BV243" s="97"/>
      <c r="BW243" s="97"/>
      <c r="BX243" s="97"/>
      <c r="BY243" s="97"/>
      <c r="BZ243" s="97"/>
      <c r="CA243" s="97"/>
      <c r="CB243" s="97"/>
      <c r="CC243" s="97"/>
      <c r="CD243" s="97"/>
      <c r="CE243" s="97"/>
      <c r="CF243" s="97"/>
      <c r="CG243" s="97"/>
      <c r="CH243" s="97"/>
      <c r="CI243" s="97"/>
      <c r="CJ243" s="97"/>
      <c r="CK243" s="97"/>
    </row>
    <row r="244" spans="1:89" ht="12.75">
      <c r="A244" s="95"/>
      <c r="B244" s="95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97"/>
      <c r="BJ244" s="97"/>
      <c r="BK244" s="97"/>
      <c r="BL244" s="97"/>
      <c r="BM244" s="97"/>
      <c r="BN244" s="97"/>
      <c r="BO244" s="97"/>
      <c r="BP244" s="97"/>
      <c r="BQ244" s="97"/>
      <c r="BR244" s="97"/>
      <c r="BS244" s="97"/>
      <c r="BT244" s="97"/>
      <c r="BU244" s="97"/>
      <c r="BV244" s="97"/>
      <c r="BW244" s="97"/>
      <c r="BX244" s="97"/>
      <c r="BY244" s="97"/>
      <c r="BZ244" s="97"/>
      <c r="CA244" s="97"/>
      <c r="CB244" s="97"/>
      <c r="CC244" s="97"/>
      <c r="CD244" s="97"/>
      <c r="CE244" s="97"/>
      <c r="CF244" s="97"/>
      <c r="CG244" s="97"/>
      <c r="CH244" s="97"/>
      <c r="CI244" s="97"/>
      <c r="CJ244" s="97"/>
      <c r="CK244" s="97"/>
    </row>
    <row r="245" spans="1:89" ht="12.75">
      <c r="A245" s="95"/>
      <c r="B245" s="95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97"/>
      <c r="BJ245" s="97"/>
      <c r="BK245" s="97"/>
      <c r="BL245" s="97"/>
      <c r="BM245" s="97"/>
      <c r="BN245" s="97"/>
      <c r="BO245" s="97"/>
      <c r="BP245" s="97"/>
      <c r="BQ245" s="97"/>
      <c r="BR245" s="97"/>
      <c r="BS245" s="97"/>
      <c r="BT245" s="97"/>
      <c r="BU245" s="97"/>
      <c r="BV245" s="97"/>
      <c r="BW245" s="97"/>
      <c r="BX245" s="97"/>
      <c r="BY245" s="97"/>
      <c r="BZ245" s="97"/>
      <c r="CA245" s="97"/>
      <c r="CB245" s="97"/>
      <c r="CC245" s="97"/>
      <c r="CD245" s="97"/>
      <c r="CE245" s="97"/>
      <c r="CF245" s="97"/>
      <c r="CG245" s="97"/>
      <c r="CH245" s="97"/>
      <c r="CI245" s="97"/>
      <c r="CJ245" s="97"/>
      <c r="CK245" s="97"/>
    </row>
    <row r="246" spans="1:89" ht="12.75">
      <c r="A246" s="95"/>
      <c r="B246" s="95"/>
      <c r="BI246" s="98"/>
      <c r="BJ246" s="98"/>
      <c r="BK246" s="98"/>
      <c r="BL246" s="98"/>
      <c r="BM246" s="98"/>
      <c r="BN246" s="98"/>
      <c r="BO246" s="98"/>
      <c r="BP246" s="98"/>
      <c r="BQ246" s="98"/>
      <c r="BR246" s="98"/>
      <c r="BS246" s="98"/>
      <c r="BT246" s="98"/>
      <c r="BU246" s="98"/>
      <c r="BV246" s="98"/>
      <c r="BW246" s="98"/>
      <c r="BX246" s="98"/>
      <c r="BY246" s="98"/>
      <c r="BZ246" s="98"/>
      <c r="CA246" s="98"/>
      <c r="CB246" s="98"/>
      <c r="CC246" s="98"/>
      <c r="CD246" s="98"/>
      <c r="CE246" s="98"/>
      <c r="CF246" s="98"/>
      <c r="CG246" s="98"/>
      <c r="CH246" s="98"/>
      <c r="CI246" s="98"/>
      <c r="CJ246" s="98"/>
      <c r="CK246" s="98"/>
    </row>
    <row r="247" spans="1:89" ht="12.75">
      <c r="A247" s="95"/>
      <c r="B247" s="95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97"/>
      <c r="BJ247" s="97"/>
      <c r="BK247" s="97"/>
      <c r="BL247" s="97"/>
      <c r="BM247" s="97"/>
      <c r="BN247" s="97"/>
      <c r="BO247" s="97"/>
      <c r="BP247" s="97"/>
      <c r="BQ247" s="97"/>
      <c r="BR247" s="97"/>
      <c r="BS247" s="97"/>
      <c r="BT247" s="97"/>
      <c r="BU247" s="97"/>
      <c r="BV247" s="97"/>
      <c r="BW247" s="97"/>
      <c r="BX247" s="97"/>
      <c r="BY247" s="97"/>
      <c r="BZ247" s="97"/>
      <c r="CA247" s="97"/>
      <c r="CB247" s="97"/>
      <c r="CC247" s="97"/>
      <c r="CD247" s="97"/>
      <c r="CE247" s="97"/>
      <c r="CF247" s="97"/>
      <c r="CG247" s="97"/>
      <c r="CH247" s="97"/>
      <c r="CI247" s="97"/>
      <c r="CJ247" s="97"/>
      <c r="CK247" s="97"/>
    </row>
    <row r="248" spans="1:89" ht="12.75">
      <c r="A248" s="95"/>
      <c r="AF248" s="97"/>
      <c r="AG248" s="97"/>
      <c r="AH248" s="97"/>
      <c r="AI248" s="97"/>
      <c r="AJ248" s="97"/>
      <c r="AK248" s="97"/>
      <c r="AL248" s="97"/>
      <c r="AM248" s="97"/>
      <c r="AN248" s="97"/>
      <c r="AO248" s="97"/>
      <c r="AP248" s="97"/>
      <c r="AQ248" s="97"/>
      <c r="AR248" s="97"/>
      <c r="AS248" s="97"/>
      <c r="AT248" s="97"/>
      <c r="AU248" s="97"/>
      <c r="AV248" s="97"/>
      <c r="AW248" s="97"/>
      <c r="AX248" s="97"/>
      <c r="AY248" s="97"/>
      <c r="AZ248" s="97"/>
      <c r="BA248" s="97"/>
      <c r="BB248" s="97"/>
      <c r="BC248" s="97"/>
      <c r="BD248" s="97"/>
      <c r="BE248" s="97"/>
      <c r="BF248" s="97"/>
      <c r="BG248" s="97"/>
      <c r="BH248" s="97"/>
      <c r="BI248" s="97"/>
      <c r="BJ248" s="97"/>
      <c r="BK248" s="97"/>
      <c r="BL248" s="97"/>
      <c r="BM248" s="97"/>
      <c r="BN248" s="97"/>
      <c r="BO248" s="97"/>
      <c r="BP248" s="97"/>
      <c r="BQ248" s="97"/>
      <c r="BR248" s="97"/>
      <c r="BS248" s="97"/>
      <c r="BT248" s="97"/>
      <c r="BU248" s="97"/>
      <c r="BV248" s="97"/>
      <c r="BW248" s="97"/>
      <c r="BX248" s="97"/>
      <c r="BY248" s="97"/>
      <c r="BZ248" s="97"/>
      <c r="CA248" s="97"/>
      <c r="CB248" s="97"/>
      <c r="CC248" s="97"/>
      <c r="CD248" s="97"/>
      <c r="CE248" s="97"/>
      <c r="CF248" s="97"/>
      <c r="CG248" s="97"/>
      <c r="CH248" s="97"/>
      <c r="CI248" s="97"/>
      <c r="CJ248" s="97"/>
      <c r="CK248" s="97"/>
    </row>
    <row r="249" spans="1:89" ht="12.75">
      <c r="A249" s="89"/>
      <c r="B249" s="90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97"/>
      <c r="BJ249" s="97"/>
      <c r="BK249" s="97"/>
      <c r="BL249" s="97"/>
      <c r="BM249" s="97"/>
      <c r="BN249" s="97"/>
      <c r="BO249" s="97"/>
      <c r="BP249" s="97"/>
      <c r="BQ249" s="97"/>
      <c r="BR249" s="97"/>
      <c r="BS249" s="97"/>
      <c r="BT249" s="97"/>
      <c r="BU249" s="97"/>
      <c r="BV249" s="97"/>
      <c r="BW249" s="97"/>
      <c r="BX249" s="97"/>
      <c r="BY249" s="97"/>
      <c r="BZ249" s="97"/>
      <c r="CA249" s="97"/>
      <c r="CB249" s="97"/>
      <c r="CC249" s="97"/>
      <c r="CD249" s="97"/>
      <c r="CE249" s="97"/>
      <c r="CF249" s="97"/>
      <c r="CG249" s="97"/>
      <c r="CH249" s="97"/>
      <c r="CI249" s="97"/>
      <c r="CJ249" s="97"/>
      <c r="CK249" s="97"/>
    </row>
    <row r="250" spans="1:89" ht="12.75">
      <c r="A250" s="95"/>
      <c r="B250" s="95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97"/>
      <c r="BJ250" s="97"/>
      <c r="BK250" s="97"/>
      <c r="BL250" s="97"/>
      <c r="BM250" s="97"/>
      <c r="BN250" s="97"/>
      <c r="BO250" s="97"/>
      <c r="BP250" s="97"/>
      <c r="BQ250" s="97"/>
      <c r="BR250" s="97"/>
      <c r="BS250" s="97"/>
      <c r="BT250" s="97"/>
      <c r="BU250" s="97"/>
      <c r="BV250" s="97"/>
      <c r="BW250" s="97"/>
      <c r="BX250" s="97"/>
      <c r="BY250" s="97"/>
      <c r="BZ250" s="97"/>
      <c r="CA250" s="97"/>
      <c r="CB250" s="97"/>
      <c r="CC250" s="97"/>
      <c r="CD250" s="97"/>
      <c r="CE250" s="97"/>
      <c r="CF250" s="97"/>
      <c r="CG250" s="97"/>
      <c r="CH250" s="97"/>
      <c r="CI250" s="97"/>
      <c r="CJ250" s="97"/>
      <c r="CK250" s="97"/>
    </row>
    <row r="251" spans="1:89" ht="12.75">
      <c r="A251" s="95"/>
      <c r="B251" s="95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97"/>
      <c r="BJ251" s="97"/>
      <c r="BK251" s="97"/>
      <c r="BL251" s="97"/>
      <c r="BM251" s="97"/>
      <c r="BN251" s="97"/>
      <c r="BO251" s="97"/>
      <c r="BP251" s="97"/>
      <c r="BQ251" s="97"/>
      <c r="BR251" s="97"/>
      <c r="BS251" s="97"/>
      <c r="BT251" s="97"/>
      <c r="BU251" s="97"/>
      <c r="BV251" s="97"/>
      <c r="BW251" s="97"/>
      <c r="BX251" s="97"/>
      <c r="BY251" s="97"/>
      <c r="BZ251" s="97"/>
      <c r="CA251" s="97"/>
      <c r="CB251" s="97"/>
      <c r="CC251" s="97"/>
      <c r="CD251" s="97"/>
      <c r="CE251" s="97"/>
      <c r="CF251" s="97"/>
      <c r="CG251" s="97"/>
      <c r="CH251" s="97"/>
      <c r="CI251" s="97"/>
      <c r="CJ251" s="97"/>
      <c r="CK251" s="97"/>
    </row>
    <row r="252" spans="1:89" ht="12.75">
      <c r="A252" s="95"/>
      <c r="B252" s="95"/>
      <c r="AF252" s="97"/>
      <c r="AG252" s="97"/>
      <c r="AH252" s="97"/>
      <c r="AI252" s="97"/>
      <c r="AJ252" s="97"/>
      <c r="AK252" s="97"/>
      <c r="AL252" s="97"/>
      <c r="AM252" s="97"/>
      <c r="AN252" s="97"/>
      <c r="AO252" s="97"/>
      <c r="AP252" s="97"/>
      <c r="AQ252" s="97"/>
      <c r="AR252" s="97"/>
      <c r="AS252" s="97"/>
      <c r="AT252" s="97"/>
      <c r="AU252" s="97"/>
      <c r="AV252" s="97"/>
      <c r="AW252" s="97"/>
      <c r="AX252" s="97"/>
      <c r="AY252" s="97"/>
      <c r="AZ252" s="97"/>
      <c r="BA252" s="97"/>
      <c r="BB252" s="97"/>
      <c r="BC252" s="97"/>
      <c r="BD252" s="97"/>
      <c r="BE252" s="97"/>
      <c r="BF252" s="97"/>
      <c r="BG252" s="97"/>
      <c r="BH252" s="97"/>
      <c r="BI252" s="97"/>
      <c r="BJ252" s="97"/>
      <c r="BK252" s="97"/>
      <c r="BL252" s="97"/>
      <c r="BM252" s="97"/>
      <c r="BN252" s="97"/>
      <c r="BO252" s="97"/>
      <c r="BP252" s="97"/>
      <c r="BQ252" s="97"/>
      <c r="BR252" s="97"/>
      <c r="BS252" s="97"/>
      <c r="BT252" s="97"/>
      <c r="BU252" s="97"/>
      <c r="BV252" s="97"/>
      <c r="BW252" s="97"/>
      <c r="BX252" s="97"/>
      <c r="BY252" s="97"/>
      <c r="BZ252" s="97"/>
      <c r="CA252" s="97"/>
      <c r="CB252" s="97"/>
      <c r="CC252" s="97"/>
      <c r="CD252" s="97"/>
      <c r="CE252" s="97"/>
      <c r="CF252" s="97"/>
      <c r="CG252" s="97"/>
      <c r="CH252" s="97"/>
      <c r="CI252" s="97"/>
      <c r="CJ252" s="97"/>
      <c r="CK252" s="97"/>
    </row>
    <row r="253" spans="1:89" ht="12.75">
      <c r="A253" s="95"/>
      <c r="B253" s="95"/>
      <c r="BI253" s="98"/>
      <c r="BJ253" s="98"/>
      <c r="BK253" s="98"/>
      <c r="BL253" s="98"/>
      <c r="BM253" s="98"/>
      <c r="BN253" s="98"/>
      <c r="BO253" s="98"/>
      <c r="BP253" s="98"/>
      <c r="BQ253" s="98"/>
      <c r="BR253" s="98"/>
      <c r="BS253" s="98"/>
      <c r="BT253" s="98"/>
      <c r="BU253" s="98"/>
      <c r="BV253" s="98"/>
      <c r="BW253" s="98"/>
      <c r="BX253" s="98"/>
      <c r="BY253" s="98"/>
      <c r="BZ253" s="98"/>
      <c r="CA253" s="98"/>
      <c r="CB253" s="98"/>
      <c r="CC253" s="98"/>
      <c r="CD253" s="98"/>
      <c r="CE253" s="98"/>
      <c r="CF253" s="98"/>
      <c r="CG253" s="98"/>
      <c r="CH253" s="98"/>
      <c r="CI253" s="98"/>
      <c r="CJ253" s="98"/>
      <c r="CK253" s="98"/>
    </row>
    <row r="254" spans="1:89" ht="12.75">
      <c r="A254" s="95"/>
      <c r="B254" s="95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97"/>
      <c r="BJ254" s="97"/>
      <c r="BK254" s="97"/>
      <c r="BL254" s="97"/>
      <c r="BM254" s="97"/>
      <c r="BN254" s="97"/>
      <c r="BO254" s="97"/>
      <c r="BP254" s="97"/>
      <c r="BQ254" s="97"/>
      <c r="BR254" s="97"/>
      <c r="BS254" s="97"/>
      <c r="BT254" s="97"/>
      <c r="BU254" s="97"/>
      <c r="BV254" s="97"/>
      <c r="BW254" s="97"/>
      <c r="BX254" s="97"/>
      <c r="BY254" s="97"/>
      <c r="BZ254" s="97"/>
      <c r="CA254" s="97"/>
      <c r="CB254" s="97"/>
      <c r="CC254" s="97"/>
      <c r="CD254" s="97"/>
      <c r="CE254" s="97"/>
      <c r="CF254" s="97"/>
      <c r="CG254" s="97"/>
      <c r="CH254" s="97"/>
      <c r="CI254" s="97"/>
      <c r="CJ254" s="97"/>
      <c r="CK254" s="97"/>
    </row>
    <row r="255" spans="1:89" ht="12.75">
      <c r="A255" s="95"/>
      <c r="B255" s="95"/>
      <c r="BI255" s="98"/>
      <c r="BJ255" s="98"/>
      <c r="BK255" s="98"/>
      <c r="BL255" s="98"/>
      <c r="BM255" s="98"/>
      <c r="BN255" s="98"/>
      <c r="BO255" s="98"/>
      <c r="BP255" s="98"/>
      <c r="BQ255" s="98"/>
      <c r="BR255" s="98"/>
      <c r="BS255" s="98"/>
      <c r="BT255" s="98"/>
      <c r="BU255" s="98"/>
      <c r="BV255" s="98"/>
      <c r="BW255" s="98"/>
      <c r="BX255" s="98"/>
      <c r="BY255" s="98"/>
      <c r="BZ255" s="98"/>
      <c r="CA255" s="98"/>
      <c r="CB255" s="98"/>
      <c r="CC255" s="98"/>
      <c r="CD255" s="98"/>
      <c r="CE255" s="98"/>
      <c r="CF255" s="98"/>
      <c r="CG255" s="98"/>
      <c r="CH255" s="98"/>
      <c r="CI255" s="98"/>
      <c r="CJ255" s="98"/>
      <c r="CK255" s="98"/>
    </row>
    <row r="256" spans="1:89" ht="12.75">
      <c r="A256" s="95"/>
      <c r="B256" s="95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97"/>
      <c r="BJ256" s="97"/>
      <c r="BK256" s="97"/>
      <c r="BL256" s="97"/>
      <c r="BM256" s="97"/>
      <c r="BN256" s="97"/>
      <c r="BO256" s="97"/>
      <c r="BP256" s="97"/>
      <c r="BQ256" s="97"/>
      <c r="BR256" s="97"/>
      <c r="BS256" s="97"/>
      <c r="BT256" s="97"/>
      <c r="BU256" s="97"/>
      <c r="BV256" s="97"/>
      <c r="BW256" s="97"/>
      <c r="BX256" s="97"/>
      <c r="BY256" s="97"/>
      <c r="BZ256" s="97"/>
      <c r="CA256" s="97"/>
      <c r="CB256" s="97"/>
      <c r="CC256" s="97"/>
      <c r="CD256" s="97"/>
      <c r="CE256" s="97"/>
      <c r="CF256" s="97"/>
      <c r="CG256" s="97"/>
      <c r="CH256" s="97"/>
      <c r="CI256" s="97"/>
      <c r="CJ256" s="97"/>
      <c r="CK256" s="97"/>
    </row>
    <row r="257" spans="1:89" ht="12.75">
      <c r="A257" s="95"/>
      <c r="B257" s="95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97"/>
      <c r="BJ257" s="97"/>
      <c r="BK257" s="97"/>
      <c r="BL257" s="97"/>
      <c r="BM257" s="97"/>
      <c r="BN257" s="97"/>
      <c r="BO257" s="97"/>
      <c r="BP257" s="97"/>
      <c r="BQ257" s="97"/>
      <c r="BR257" s="97"/>
      <c r="BS257" s="97"/>
      <c r="BT257" s="97"/>
      <c r="BU257" s="97"/>
      <c r="BV257" s="97"/>
      <c r="BW257" s="97"/>
      <c r="BX257" s="97"/>
      <c r="BY257" s="97"/>
      <c r="BZ257" s="97"/>
      <c r="CA257" s="97"/>
      <c r="CB257" s="97"/>
      <c r="CC257" s="97"/>
      <c r="CD257" s="97"/>
      <c r="CE257" s="97"/>
      <c r="CF257" s="97"/>
      <c r="CG257" s="97"/>
      <c r="CH257" s="97"/>
      <c r="CI257" s="97"/>
      <c r="CJ257" s="97"/>
      <c r="CK257" s="97"/>
    </row>
    <row r="258" spans="1:89" ht="12.75">
      <c r="A258" s="95"/>
      <c r="B258" s="95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97"/>
      <c r="BJ258" s="97"/>
      <c r="BK258" s="97"/>
      <c r="BL258" s="97"/>
      <c r="BM258" s="97"/>
      <c r="BN258" s="97"/>
      <c r="BO258" s="97"/>
      <c r="BP258" s="97"/>
      <c r="BQ258" s="97"/>
      <c r="BR258" s="97"/>
      <c r="BS258" s="97"/>
      <c r="BT258" s="97"/>
      <c r="BU258" s="97"/>
      <c r="BV258" s="97"/>
      <c r="BW258" s="97"/>
      <c r="BX258" s="97"/>
      <c r="BY258" s="97"/>
      <c r="BZ258" s="97"/>
      <c r="CA258" s="97"/>
      <c r="CB258" s="97"/>
      <c r="CC258" s="97"/>
      <c r="CD258" s="97"/>
      <c r="CE258" s="97"/>
      <c r="CF258" s="97"/>
      <c r="CG258" s="97"/>
      <c r="CH258" s="97"/>
      <c r="CI258" s="97"/>
      <c r="CJ258" s="97"/>
      <c r="CK258" s="97"/>
    </row>
    <row r="259" spans="1:2" ht="12.75">
      <c r="A259" s="68"/>
      <c r="B259" s="68"/>
    </row>
    <row r="261" spans="32:89" ht="12.75"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</row>
    <row r="262" spans="61:89" ht="12.75"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</row>
    <row r="264" spans="32:89" ht="12.75"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</row>
    <row r="265" spans="32:89" ht="12.75"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</row>
    <row r="266" spans="32:89" ht="12.75"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</row>
    <row r="267" spans="32:89" ht="12.75"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</row>
    <row r="268" spans="32:89" ht="12.75"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</row>
    <row r="269" spans="32:89" ht="12.75"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</row>
    <row r="270" spans="32:89" ht="12.75"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</row>
    <row r="271" spans="32:89" ht="12.75"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</row>
    <row r="272" spans="32:89" ht="12.75"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</row>
    <row r="273" spans="32:60" ht="12.75"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</row>
    <row r="274" spans="32:89" ht="12.75"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</row>
    <row r="275" spans="32:89" ht="12.75"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</row>
    <row r="276" spans="32:89" ht="12.75"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</row>
    <row r="277" spans="32:89" ht="12.75"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</row>
    <row r="278" spans="32:89" ht="12.75"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</row>
    <row r="279" spans="1:60" ht="12.75">
      <c r="A279" s="89"/>
      <c r="B279" s="90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</row>
    <row r="280" spans="32:89" ht="12.75"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</row>
    <row r="281" spans="32:89" ht="12.75"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</row>
    <row r="282" spans="32:89" ht="12.75"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</row>
    <row r="283" spans="32:60" ht="12.75"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</row>
    <row r="284" spans="32:60" ht="12.75"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</row>
    <row r="285" spans="32:89" ht="12.75"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</row>
    <row r="288" spans="32:60" ht="12.75"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</row>
    <row r="289" spans="32:89" ht="12.75"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</row>
    <row r="290" spans="32:60" ht="12.75"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</row>
    <row r="291" spans="32:60" ht="12.75"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</row>
    <row r="292" spans="32:60" ht="12.75"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</row>
    <row r="293" spans="32:60" ht="12.75"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</row>
    <row r="294" spans="32:60" ht="12.75"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</row>
    <row r="295" spans="32:60" ht="12.75"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</row>
    <row r="296" spans="1:60" ht="12.75">
      <c r="A296" s="99"/>
      <c r="B296" s="99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</row>
    <row r="297" spans="32:60" ht="12.75"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</row>
    <row r="298" spans="32:60" ht="12.75"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</row>
    <row r="299" spans="32:60" ht="12.75"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</row>
    <row r="300" spans="32:60" ht="12.75"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</row>
    <row r="301" spans="1:60" ht="12.75">
      <c r="A301" s="89"/>
      <c r="B301" s="90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</row>
    <row r="302" spans="32:89" ht="12.75"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100"/>
      <c r="BJ302" s="100"/>
      <c r="BK302" s="100"/>
      <c r="BL302" s="100"/>
      <c r="BM302" s="100"/>
      <c r="BN302" s="100"/>
      <c r="BO302" s="100"/>
      <c r="BP302" s="100"/>
      <c r="BQ302" s="100"/>
      <c r="BR302" s="100"/>
      <c r="BS302" s="100"/>
      <c r="BT302" s="100"/>
      <c r="BU302" s="100"/>
      <c r="BV302" s="100"/>
      <c r="BW302" s="100"/>
      <c r="BX302" s="100"/>
      <c r="BY302" s="100"/>
      <c r="BZ302" s="100"/>
      <c r="CA302" s="100"/>
      <c r="CB302" s="100"/>
      <c r="CC302" s="100"/>
      <c r="CD302" s="100"/>
      <c r="CE302" s="100"/>
      <c r="CF302" s="100"/>
      <c r="CG302" s="100"/>
      <c r="CH302" s="100"/>
      <c r="CI302" s="100"/>
      <c r="CJ302" s="100"/>
      <c r="CK302" s="100"/>
    </row>
    <row r="303" spans="2:89" ht="12.75">
      <c r="B303" s="94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100"/>
      <c r="BJ303" s="100"/>
      <c r="BK303" s="100"/>
      <c r="BL303" s="100"/>
      <c r="BM303" s="100"/>
      <c r="BN303" s="100"/>
      <c r="BO303" s="100"/>
      <c r="BP303" s="100"/>
      <c r="BQ303" s="100"/>
      <c r="BR303" s="100"/>
      <c r="BS303" s="100"/>
      <c r="BT303" s="100"/>
      <c r="BU303" s="100"/>
      <c r="BV303" s="100"/>
      <c r="BW303" s="100"/>
      <c r="BX303" s="100"/>
      <c r="BY303" s="100"/>
      <c r="BZ303" s="100"/>
      <c r="CA303" s="100"/>
      <c r="CB303" s="100"/>
      <c r="CC303" s="100"/>
      <c r="CD303" s="100"/>
      <c r="CE303" s="100"/>
      <c r="CF303" s="100"/>
      <c r="CG303" s="100"/>
      <c r="CH303" s="100"/>
      <c r="CI303" s="100"/>
      <c r="CJ303" s="100"/>
      <c r="CK303" s="100"/>
    </row>
    <row r="304" spans="32:60" ht="12.75"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</row>
    <row r="305" spans="32:60" ht="12.75"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</row>
    <row r="306" spans="32:60" ht="12.75"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</row>
    <row r="307" spans="32:60" ht="12.75"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</row>
    <row r="308" spans="32:60" ht="12.75"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</row>
    <row r="309" spans="32:60" ht="12.75"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</row>
    <row r="310" spans="32:60" ht="12.75"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</row>
    <row r="312" spans="32:60" ht="12.75"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</row>
    <row r="313" spans="32:60" ht="12.75"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</row>
    <row r="314" spans="32:60" ht="12.75"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</row>
    <row r="315" spans="32:60" ht="12.75"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</row>
    <row r="316" spans="32:60" ht="12.75"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</row>
    <row r="317" spans="32:60" ht="12.75"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</row>
    <row r="318" spans="32:60" ht="12.75"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</row>
    <row r="319" spans="32:60" ht="12.75"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</row>
    <row r="320" spans="32:60" ht="12.75"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</row>
    <row r="321" spans="32:60" ht="12.75"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</row>
    <row r="322" spans="32:60" ht="12.75"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</row>
    <row r="323" spans="32:60" ht="12.75"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</row>
    <row r="324" spans="1:60" ht="12.75">
      <c r="A324" s="99"/>
      <c r="B324" s="99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</row>
    <row r="325" spans="32:60" ht="12.75"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</row>
    <row r="326" spans="32:60" ht="12.75"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</row>
    <row r="327" spans="32:60" ht="12.75"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</row>
    <row r="328" spans="32:60" ht="12.75"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</row>
    <row r="329" spans="1:60" ht="12.75">
      <c r="A329" s="89"/>
      <c r="B329" s="90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</row>
    <row r="330" spans="32:89" ht="12.75"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</row>
    <row r="331" spans="32:89" ht="12.75"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</row>
    <row r="332" spans="32:89" ht="12.75"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</row>
    <row r="333" spans="32:89" ht="12.75"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</row>
    <row r="337" spans="2:89" ht="23.25" customHeight="1">
      <c r="B337" s="101"/>
      <c r="AF337" s="78"/>
      <c r="AG337" s="78"/>
      <c r="AH337" s="78"/>
      <c r="AI337" s="78"/>
      <c r="AJ337" s="78"/>
      <c r="AK337" s="78"/>
      <c r="AL337" s="78"/>
      <c r="AM337" s="78"/>
      <c r="AN337" s="78"/>
      <c r="AO337" s="78"/>
      <c r="AP337" s="78"/>
      <c r="AQ337" s="78"/>
      <c r="AR337" s="78"/>
      <c r="AS337" s="78"/>
      <c r="AT337" s="78"/>
      <c r="AU337" s="78"/>
      <c r="AV337" s="78"/>
      <c r="AW337" s="78"/>
      <c r="AX337" s="78"/>
      <c r="AY337" s="78"/>
      <c r="AZ337" s="78"/>
      <c r="BA337" s="78"/>
      <c r="BB337" s="78"/>
      <c r="BC337" s="78"/>
      <c r="BD337" s="78"/>
      <c r="BE337" s="78"/>
      <c r="BF337" s="78"/>
      <c r="BG337" s="78"/>
      <c r="BH337" s="78"/>
      <c r="BI337" s="102"/>
      <c r="BJ337" s="102"/>
      <c r="BK337" s="102"/>
      <c r="BL337" s="102"/>
      <c r="BM337" s="102"/>
      <c r="BN337" s="102"/>
      <c r="BO337" s="102"/>
      <c r="BP337" s="102"/>
      <c r="BQ337" s="102"/>
      <c r="BR337" s="102"/>
      <c r="BS337" s="102"/>
      <c r="BT337" s="102"/>
      <c r="BU337" s="102"/>
      <c r="BV337" s="102"/>
      <c r="BW337" s="102"/>
      <c r="BX337" s="102"/>
      <c r="BY337" s="102"/>
      <c r="BZ337" s="102"/>
      <c r="CA337" s="102"/>
      <c r="CB337" s="102"/>
      <c r="CC337" s="102"/>
      <c r="CD337" s="102"/>
      <c r="CE337" s="102"/>
      <c r="CF337" s="102"/>
      <c r="CG337" s="102"/>
      <c r="CH337" s="102"/>
      <c r="CI337" s="102"/>
      <c r="CJ337" s="102"/>
      <c r="CK337" s="102"/>
    </row>
    <row r="338" ht="12.75">
      <c r="B338" s="101"/>
    </row>
    <row r="339" spans="2:89" ht="12.75">
      <c r="B339" s="101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102"/>
      <c r="BJ339" s="102"/>
      <c r="BK339" s="102"/>
      <c r="BL339" s="102"/>
      <c r="BM339" s="102"/>
      <c r="BN339" s="102"/>
      <c r="BO339" s="102"/>
      <c r="BP339" s="102"/>
      <c r="BQ339" s="102"/>
      <c r="BR339" s="102"/>
      <c r="BS339" s="102"/>
      <c r="BT339" s="102"/>
      <c r="BU339" s="102"/>
      <c r="BV339" s="102"/>
      <c r="BW339" s="102"/>
      <c r="BX339" s="102"/>
      <c r="BY339" s="102"/>
      <c r="BZ339" s="102"/>
      <c r="CA339" s="102"/>
      <c r="CB339" s="102"/>
      <c r="CC339" s="102"/>
      <c r="CD339" s="102"/>
      <c r="CE339" s="102"/>
      <c r="CF339" s="102"/>
      <c r="CG339" s="102"/>
      <c r="CH339" s="102"/>
      <c r="CI339" s="102"/>
      <c r="CJ339" s="102"/>
      <c r="CK339" s="102"/>
    </row>
    <row r="340" spans="2:89" ht="12.75">
      <c r="B340" s="101"/>
      <c r="BI340" s="101"/>
      <c r="BJ340" s="101"/>
      <c r="BK340" s="101"/>
      <c r="BL340" s="101"/>
      <c r="BM340" s="101"/>
      <c r="BN340" s="101"/>
      <c r="BO340" s="101"/>
      <c r="BP340" s="101"/>
      <c r="BQ340" s="101"/>
      <c r="BR340" s="101"/>
      <c r="BS340" s="101"/>
      <c r="BT340" s="101"/>
      <c r="BU340" s="101"/>
      <c r="BV340" s="101"/>
      <c r="BW340" s="101"/>
      <c r="BX340" s="101"/>
      <c r="BY340" s="101"/>
      <c r="BZ340" s="101"/>
      <c r="CA340" s="101"/>
      <c r="CB340" s="101"/>
      <c r="CC340" s="101"/>
      <c r="CD340" s="101"/>
      <c r="CE340" s="101"/>
      <c r="CF340" s="101"/>
      <c r="CG340" s="101"/>
      <c r="CH340" s="101"/>
      <c r="CI340" s="101"/>
      <c r="CJ340" s="101"/>
      <c r="CK340" s="101"/>
    </row>
    <row r="341" spans="2:89" ht="12.75">
      <c r="B341" s="101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102"/>
      <c r="BJ341" s="102"/>
      <c r="BK341" s="102"/>
      <c r="BL341" s="102"/>
      <c r="BM341" s="102"/>
      <c r="BN341" s="102"/>
      <c r="BO341" s="102"/>
      <c r="BP341" s="102"/>
      <c r="BQ341" s="102"/>
      <c r="BR341" s="102"/>
      <c r="BS341" s="102"/>
      <c r="BT341" s="102"/>
      <c r="BU341" s="102"/>
      <c r="BV341" s="102"/>
      <c r="BW341" s="102"/>
      <c r="BX341" s="102"/>
      <c r="BY341" s="102"/>
      <c r="BZ341" s="102"/>
      <c r="CA341" s="102"/>
      <c r="CB341" s="102"/>
      <c r="CC341" s="102"/>
      <c r="CD341" s="102"/>
      <c r="CE341" s="102"/>
      <c r="CF341" s="102"/>
      <c r="CG341" s="102"/>
      <c r="CH341" s="102"/>
      <c r="CI341" s="102"/>
      <c r="CJ341" s="102"/>
      <c r="CK341" s="102"/>
    </row>
    <row r="342" spans="32:89" ht="12.75"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102"/>
      <c r="BJ342" s="102"/>
      <c r="BK342" s="102"/>
      <c r="BL342" s="102"/>
      <c r="BM342" s="102"/>
      <c r="BN342" s="102"/>
      <c r="BO342" s="102"/>
      <c r="BP342" s="102"/>
      <c r="BQ342" s="102"/>
      <c r="BR342" s="102"/>
      <c r="BS342" s="102"/>
      <c r="BT342" s="102"/>
      <c r="BU342" s="102"/>
      <c r="BV342" s="102"/>
      <c r="BW342" s="102"/>
      <c r="BX342" s="102"/>
      <c r="BY342" s="102"/>
      <c r="BZ342" s="102"/>
      <c r="CA342" s="102"/>
      <c r="CB342" s="102"/>
      <c r="CC342" s="102"/>
      <c r="CD342" s="102"/>
      <c r="CE342" s="102"/>
      <c r="CF342" s="102"/>
      <c r="CG342" s="102"/>
      <c r="CH342" s="102"/>
      <c r="CI342" s="102"/>
      <c r="CJ342" s="102"/>
      <c r="CK342" s="102"/>
    </row>
    <row r="343" spans="32:89" ht="12.75"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102"/>
      <c r="BJ343" s="102"/>
      <c r="BK343" s="102"/>
      <c r="BL343" s="102"/>
      <c r="BM343" s="102"/>
      <c r="BN343" s="102"/>
      <c r="BO343" s="102"/>
      <c r="BP343" s="102"/>
      <c r="BQ343" s="102"/>
      <c r="BR343" s="102"/>
      <c r="BS343" s="102"/>
      <c r="BT343" s="102"/>
      <c r="BU343" s="102"/>
      <c r="BV343" s="102"/>
      <c r="BW343" s="102"/>
      <c r="BX343" s="102"/>
      <c r="BY343" s="102"/>
      <c r="BZ343" s="102"/>
      <c r="CA343" s="102"/>
      <c r="CB343" s="102"/>
      <c r="CC343" s="102"/>
      <c r="CD343" s="102"/>
      <c r="CE343" s="102"/>
      <c r="CF343" s="102"/>
      <c r="CG343" s="102"/>
      <c r="CH343" s="102"/>
      <c r="CI343" s="102"/>
      <c r="CJ343" s="102"/>
      <c r="CK343" s="102"/>
    </row>
    <row r="344" spans="2:89" ht="12.75">
      <c r="B344" s="101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102"/>
      <c r="BJ344" s="102"/>
      <c r="BK344" s="102"/>
      <c r="BL344" s="102"/>
      <c r="BM344" s="102"/>
      <c r="BN344" s="102"/>
      <c r="BO344" s="102"/>
      <c r="BP344" s="102"/>
      <c r="BQ344" s="102"/>
      <c r="BR344" s="102"/>
      <c r="BS344" s="102"/>
      <c r="BT344" s="102"/>
      <c r="BU344" s="102"/>
      <c r="BV344" s="102"/>
      <c r="BW344" s="102"/>
      <c r="BX344" s="102"/>
      <c r="BY344" s="102"/>
      <c r="BZ344" s="102"/>
      <c r="CA344" s="102"/>
      <c r="CB344" s="102"/>
      <c r="CC344" s="102"/>
      <c r="CD344" s="102"/>
      <c r="CE344" s="102"/>
      <c r="CF344" s="102"/>
      <c r="CG344" s="102"/>
      <c r="CH344" s="102"/>
      <c r="CI344" s="102"/>
      <c r="CJ344" s="102"/>
      <c r="CK344" s="102"/>
    </row>
    <row r="345" spans="1:89" ht="12.75">
      <c r="A345" s="101"/>
      <c r="B345" s="101"/>
      <c r="BI345" s="101"/>
      <c r="BJ345" s="101"/>
      <c r="BK345" s="101"/>
      <c r="BL345" s="101"/>
      <c r="BM345" s="101"/>
      <c r="BN345" s="101"/>
      <c r="BO345" s="101"/>
      <c r="BP345" s="101"/>
      <c r="BQ345" s="101"/>
      <c r="BR345" s="101"/>
      <c r="BS345" s="101"/>
      <c r="BT345" s="101"/>
      <c r="BU345" s="101"/>
      <c r="BV345" s="101"/>
      <c r="BW345" s="101"/>
      <c r="BX345" s="101"/>
      <c r="BY345" s="101"/>
      <c r="BZ345" s="101"/>
      <c r="CA345" s="101"/>
      <c r="CB345" s="101"/>
      <c r="CC345" s="101"/>
      <c r="CD345" s="101"/>
      <c r="CE345" s="101"/>
      <c r="CF345" s="101"/>
      <c r="CG345" s="101"/>
      <c r="CH345" s="101"/>
      <c r="CI345" s="101"/>
      <c r="CJ345" s="101"/>
      <c r="CK345" s="101"/>
    </row>
    <row r="346" spans="1:89" ht="12.75">
      <c r="A346" s="101"/>
      <c r="B346" s="101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102"/>
      <c r="BJ346" s="102"/>
      <c r="BK346" s="102"/>
      <c r="BL346" s="102"/>
      <c r="BM346" s="102"/>
      <c r="BN346" s="102"/>
      <c r="BO346" s="102"/>
      <c r="BP346" s="102"/>
      <c r="BQ346" s="102"/>
      <c r="BR346" s="102"/>
      <c r="BS346" s="102"/>
      <c r="BT346" s="102"/>
      <c r="BU346" s="102"/>
      <c r="BV346" s="102"/>
      <c r="BW346" s="102"/>
      <c r="BX346" s="102"/>
      <c r="BY346" s="102"/>
      <c r="BZ346" s="102"/>
      <c r="CA346" s="102"/>
      <c r="CB346" s="102"/>
      <c r="CC346" s="102"/>
      <c r="CD346" s="102"/>
      <c r="CE346" s="102"/>
      <c r="CF346" s="102"/>
      <c r="CG346" s="102"/>
      <c r="CH346" s="102"/>
      <c r="CI346" s="102"/>
      <c r="CJ346" s="102"/>
      <c r="CK346" s="102"/>
    </row>
    <row r="347" spans="1:89" ht="12.75">
      <c r="A347" s="101"/>
      <c r="B347" s="101"/>
      <c r="BI347" s="101"/>
      <c r="BJ347" s="101"/>
      <c r="BK347" s="101"/>
      <c r="BL347" s="101"/>
      <c r="BM347" s="101"/>
      <c r="BN347" s="101"/>
      <c r="BO347" s="101"/>
      <c r="BP347" s="101"/>
      <c r="BQ347" s="101"/>
      <c r="BR347" s="101"/>
      <c r="BS347" s="101"/>
      <c r="BT347" s="101"/>
      <c r="BU347" s="101"/>
      <c r="BV347" s="101"/>
      <c r="BW347" s="101"/>
      <c r="BX347" s="101"/>
      <c r="BY347" s="101"/>
      <c r="BZ347" s="101"/>
      <c r="CA347" s="101"/>
      <c r="CB347" s="101"/>
      <c r="CC347" s="101"/>
      <c r="CD347" s="101"/>
      <c r="CE347" s="101"/>
      <c r="CF347" s="101"/>
      <c r="CG347" s="101"/>
      <c r="CH347" s="101"/>
      <c r="CI347" s="101"/>
      <c r="CJ347" s="101"/>
      <c r="CK347" s="101"/>
    </row>
    <row r="348" spans="1:89" ht="12.75">
      <c r="A348" s="101"/>
      <c r="B348" s="101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102"/>
      <c r="BJ348" s="102"/>
      <c r="BK348" s="102"/>
      <c r="BL348" s="102"/>
      <c r="BM348" s="102"/>
      <c r="BN348" s="102"/>
      <c r="BO348" s="102"/>
      <c r="BP348" s="102"/>
      <c r="BQ348" s="102"/>
      <c r="BR348" s="102"/>
      <c r="BS348" s="102"/>
      <c r="BT348" s="102"/>
      <c r="BU348" s="102"/>
      <c r="BV348" s="102"/>
      <c r="BW348" s="102"/>
      <c r="BX348" s="102"/>
      <c r="BY348" s="102"/>
      <c r="BZ348" s="102"/>
      <c r="CA348" s="102"/>
      <c r="CB348" s="102"/>
      <c r="CC348" s="102"/>
      <c r="CD348" s="102"/>
      <c r="CE348" s="102"/>
      <c r="CF348" s="102"/>
      <c r="CG348" s="102"/>
      <c r="CH348" s="102"/>
      <c r="CI348" s="102"/>
      <c r="CJ348" s="102"/>
      <c r="CK348" s="102"/>
    </row>
    <row r="349" spans="32:89" ht="12.75"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102"/>
      <c r="BJ349" s="102"/>
      <c r="BK349" s="102"/>
      <c r="BL349" s="102"/>
      <c r="BM349" s="102"/>
      <c r="BN349" s="102"/>
      <c r="BO349" s="102"/>
      <c r="BP349" s="102"/>
      <c r="BQ349" s="102"/>
      <c r="BR349" s="102"/>
      <c r="BS349" s="102"/>
      <c r="BT349" s="102"/>
      <c r="BU349" s="102"/>
      <c r="BV349" s="102"/>
      <c r="BW349" s="102"/>
      <c r="BX349" s="102"/>
      <c r="BY349" s="102"/>
      <c r="BZ349" s="102"/>
      <c r="CA349" s="102"/>
      <c r="CB349" s="102"/>
      <c r="CC349" s="102"/>
      <c r="CD349" s="102"/>
      <c r="CE349" s="102"/>
      <c r="CF349" s="102"/>
      <c r="CG349" s="102"/>
      <c r="CH349" s="102"/>
      <c r="CI349" s="102"/>
      <c r="CJ349" s="102"/>
      <c r="CK349" s="102"/>
    </row>
    <row r="350" spans="1:89" ht="12.75">
      <c r="A350" s="101"/>
      <c r="B350" s="101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102"/>
      <c r="BJ350" s="102"/>
      <c r="BK350" s="102"/>
      <c r="BL350" s="102"/>
      <c r="BM350" s="102"/>
      <c r="BN350" s="102"/>
      <c r="BO350" s="102"/>
      <c r="BP350" s="102"/>
      <c r="BQ350" s="102"/>
      <c r="BR350" s="102"/>
      <c r="BS350" s="102"/>
      <c r="BT350" s="102"/>
      <c r="BU350" s="102"/>
      <c r="BV350" s="102"/>
      <c r="BW350" s="102"/>
      <c r="BX350" s="102"/>
      <c r="BY350" s="102"/>
      <c r="BZ350" s="102"/>
      <c r="CA350" s="102"/>
      <c r="CB350" s="102"/>
      <c r="CC350" s="102"/>
      <c r="CD350" s="102"/>
      <c r="CE350" s="102"/>
      <c r="CF350" s="102"/>
      <c r="CG350" s="102"/>
      <c r="CH350" s="102"/>
      <c r="CI350" s="102"/>
      <c r="CJ350" s="102"/>
      <c r="CK350" s="102"/>
    </row>
    <row r="351" spans="1:89" ht="12.75">
      <c r="A351" s="101"/>
      <c r="B351" s="101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102"/>
      <c r="BJ351" s="102"/>
      <c r="BK351" s="102"/>
      <c r="BL351" s="102"/>
      <c r="BM351" s="102"/>
      <c r="BN351" s="102"/>
      <c r="BO351" s="102"/>
      <c r="BP351" s="102"/>
      <c r="BQ351" s="102"/>
      <c r="BR351" s="102"/>
      <c r="BS351" s="102"/>
      <c r="BT351" s="102"/>
      <c r="BU351" s="102"/>
      <c r="BV351" s="102"/>
      <c r="BW351" s="102"/>
      <c r="BX351" s="102"/>
      <c r="BY351" s="102"/>
      <c r="BZ351" s="102"/>
      <c r="CA351" s="102"/>
      <c r="CB351" s="102"/>
      <c r="CC351" s="102"/>
      <c r="CD351" s="102"/>
      <c r="CE351" s="102"/>
      <c r="CF351" s="102"/>
      <c r="CG351" s="102"/>
      <c r="CH351" s="102"/>
      <c r="CI351" s="102"/>
      <c r="CJ351" s="102"/>
      <c r="CK351" s="102"/>
    </row>
    <row r="352" spans="32:89" ht="12.75"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102"/>
      <c r="BJ352" s="102"/>
      <c r="BK352" s="102"/>
      <c r="BL352" s="102"/>
      <c r="BM352" s="102"/>
      <c r="BN352" s="102"/>
      <c r="BO352" s="102"/>
      <c r="BP352" s="102"/>
      <c r="BQ352" s="102"/>
      <c r="BR352" s="102"/>
      <c r="BS352" s="102"/>
      <c r="BT352" s="102"/>
      <c r="BU352" s="102"/>
      <c r="BV352" s="102"/>
      <c r="BW352" s="102"/>
      <c r="BX352" s="102"/>
      <c r="BY352" s="102"/>
      <c r="BZ352" s="102"/>
      <c r="CA352" s="102"/>
      <c r="CB352" s="102"/>
      <c r="CC352" s="102"/>
      <c r="CD352" s="102"/>
      <c r="CE352" s="102"/>
      <c r="CF352" s="102"/>
      <c r="CG352" s="102"/>
      <c r="CH352" s="102"/>
      <c r="CI352" s="102"/>
      <c r="CJ352" s="102"/>
      <c r="CK352" s="102"/>
    </row>
    <row r="353" spans="32:89" ht="12.75"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102"/>
      <c r="BJ353" s="102"/>
      <c r="BK353" s="102"/>
      <c r="BL353" s="102"/>
      <c r="BM353" s="102"/>
      <c r="BN353" s="102"/>
      <c r="BO353" s="102"/>
      <c r="BP353" s="102"/>
      <c r="BQ353" s="102"/>
      <c r="BR353" s="102"/>
      <c r="BS353" s="102"/>
      <c r="BT353" s="102"/>
      <c r="BU353" s="102"/>
      <c r="BV353" s="102"/>
      <c r="BW353" s="102"/>
      <c r="BX353" s="102"/>
      <c r="BY353" s="102"/>
      <c r="BZ353" s="102"/>
      <c r="CA353" s="102"/>
      <c r="CB353" s="102"/>
      <c r="CC353" s="102"/>
      <c r="CD353" s="102"/>
      <c r="CE353" s="102"/>
      <c r="CF353" s="102"/>
      <c r="CG353" s="102"/>
      <c r="CH353" s="102"/>
      <c r="CI353" s="102"/>
      <c r="CJ353" s="102"/>
      <c r="CK353" s="102"/>
    </row>
    <row r="354" spans="1:89" ht="12.75">
      <c r="A354" s="89"/>
      <c r="B354" s="90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102"/>
      <c r="BJ354" s="102"/>
      <c r="BK354" s="102"/>
      <c r="BL354" s="102"/>
      <c r="BM354" s="102"/>
      <c r="BN354" s="102"/>
      <c r="BO354" s="102"/>
      <c r="BP354" s="102"/>
      <c r="BQ354" s="102"/>
      <c r="BR354" s="102"/>
      <c r="BS354" s="102"/>
      <c r="BT354" s="102"/>
      <c r="BU354" s="102"/>
      <c r="BV354" s="102"/>
      <c r="BW354" s="102"/>
      <c r="BX354" s="102"/>
      <c r="BY354" s="102"/>
      <c r="BZ354" s="102"/>
      <c r="CA354" s="102"/>
      <c r="CB354" s="102"/>
      <c r="CC354" s="102"/>
      <c r="CD354" s="102"/>
      <c r="CE354" s="102"/>
      <c r="CF354" s="102"/>
      <c r="CG354" s="102"/>
      <c r="CH354" s="102"/>
      <c r="CI354" s="102"/>
      <c r="CJ354" s="102"/>
      <c r="CK354" s="102"/>
    </row>
    <row r="355" spans="1:89" ht="12.75">
      <c r="A355" s="101"/>
      <c r="B355" s="101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102"/>
      <c r="BJ355" s="102"/>
      <c r="BK355" s="102"/>
      <c r="BL355" s="102"/>
      <c r="BM355" s="102"/>
      <c r="BN355" s="102"/>
      <c r="BO355" s="102"/>
      <c r="BP355" s="102"/>
      <c r="BQ355" s="102"/>
      <c r="BR355" s="102"/>
      <c r="BS355" s="102"/>
      <c r="BT355" s="102"/>
      <c r="BU355" s="102"/>
      <c r="BV355" s="102"/>
      <c r="BW355" s="102"/>
      <c r="BX355" s="102"/>
      <c r="BY355" s="102"/>
      <c r="BZ355" s="102"/>
      <c r="CA355" s="102"/>
      <c r="CB355" s="102"/>
      <c r="CC355" s="102"/>
      <c r="CD355" s="102"/>
      <c r="CE355" s="102"/>
      <c r="CF355" s="102"/>
      <c r="CG355" s="102"/>
      <c r="CH355" s="102"/>
      <c r="CI355" s="102"/>
      <c r="CJ355" s="102"/>
      <c r="CK355" s="102"/>
    </row>
    <row r="356" spans="1:89" ht="12.75">
      <c r="A356" s="101"/>
      <c r="B356" s="101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102"/>
      <c r="BJ356" s="102"/>
      <c r="BK356" s="102"/>
      <c r="BL356" s="102"/>
      <c r="BM356" s="102"/>
      <c r="BN356" s="102"/>
      <c r="BO356" s="102"/>
      <c r="BP356" s="102"/>
      <c r="BQ356" s="102"/>
      <c r="BR356" s="102"/>
      <c r="BS356" s="102"/>
      <c r="BT356" s="102"/>
      <c r="BU356" s="102"/>
      <c r="BV356" s="102"/>
      <c r="BW356" s="102"/>
      <c r="BX356" s="102"/>
      <c r="BY356" s="102"/>
      <c r="BZ356" s="102"/>
      <c r="CA356" s="102"/>
      <c r="CB356" s="102"/>
      <c r="CC356" s="102"/>
      <c r="CD356" s="102"/>
      <c r="CE356" s="102"/>
      <c r="CF356" s="102"/>
      <c r="CG356" s="102"/>
      <c r="CH356" s="102"/>
      <c r="CI356" s="102"/>
      <c r="CJ356" s="102"/>
      <c r="CK356" s="102"/>
    </row>
    <row r="357" spans="1:89" ht="12.75">
      <c r="A357" s="101"/>
      <c r="B357" s="101"/>
      <c r="BI357" s="101"/>
      <c r="BJ357" s="101"/>
      <c r="BK357" s="101"/>
      <c r="BL357" s="101"/>
      <c r="BM357" s="101"/>
      <c r="BN357" s="101"/>
      <c r="BO357" s="101"/>
      <c r="BP357" s="101"/>
      <c r="BQ357" s="101"/>
      <c r="BR357" s="101"/>
      <c r="BS357" s="101"/>
      <c r="BT357" s="101"/>
      <c r="BU357" s="101"/>
      <c r="BV357" s="101"/>
      <c r="BW357" s="101"/>
      <c r="BX357" s="101"/>
      <c r="BY357" s="101"/>
      <c r="BZ357" s="101"/>
      <c r="CA357" s="101"/>
      <c r="CB357" s="101"/>
      <c r="CC357" s="101"/>
      <c r="CD357" s="101"/>
      <c r="CE357" s="101"/>
      <c r="CF357" s="101"/>
      <c r="CG357" s="101"/>
      <c r="CH357" s="101"/>
      <c r="CI357" s="101"/>
      <c r="CJ357" s="101"/>
      <c r="CK357" s="101"/>
    </row>
    <row r="358" spans="1:89" ht="12.75">
      <c r="A358" s="101"/>
      <c r="B358" s="101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102"/>
      <c r="BJ358" s="102"/>
      <c r="BK358" s="102"/>
      <c r="BL358" s="102"/>
      <c r="BM358" s="102"/>
      <c r="BN358" s="102"/>
      <c r="BO358" s="102"/>
      <c r="BP358" s="102"/>
      <c r="BQ358" s="102"/>
      <c r="BR358" s="102"/>
      <c r="BS358" s="102"/>
      <c r="BT358" s="102"/>
      <c r="BU358" s="102"/>
      <c r="BV358" s="102"/>
      <c r="BW358" s="102"/>
      <c r="BX358" s="102"/>
      <c r="BY358" s="102"/>
      <c r="BZ358" s="102"/>
      <c r="CA358" s="102"/>
      <c r="CB358" s="102"/>
      <c r="CC358" s="102"/>
      <c r="CD358" s="102"/>
      <c r="CE358" s="102"/>
      <c r="CF358" s="102"/>
      <c r="CG358" s="102"/>
      <c r="CH358" s="102"/>
      <c r="CI358" s="102"/>
      <c r="CJ358" s="102"/>
      <c r="CK358" s="102"/>
    </row>
    <row r="359" spans="1:89" ht="12.75">
      <c r="A359" s="101"/>
      <c r="B359" s="101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102"/>
      <c r="BJ359" s="102"/>
      <c r="BK359" s="102"/>
      <c r="BL359" s="102"/>
      <c r="BM359" s="102"/>
      <c r="BN359" s="102"/>
      <c r="BO359" s="102"/>
      <c r="BP359" s="102"/>
      <c r="BQ359" s="102"/>
      <c r="BR359" s="102"/>
      <c r="BS359" s="102"/>
      <c r="BT359" s="102"/>
      <c r="BU359" s="102"/>
      <c r="BV359" s="102"/>
      <c r="BW359" s="102"/>
      <c r="BX359" s="102"/>
      <c r="BY359" s="102"/>
      <c r="BZ359" s="102"/>
      <c r="CA359" s="102"/>
      <c r="CB359" s="102"/>
      <c r="CC359" s="102"/>
      <c r="CD359" s="102"/>
      <c r="CE359" s="102"/>
      <c r="CF359" s="102"/>
      <c r="CG359" s="102"/>
      <c r="CH359" s="102"/>
      <c r="CI359" s="102"/>
      <c r="CJ359" s="102"/>
      <c r="CK359" s="102"/>
    </row>
    <row r="360" ht="12.75">
      <c r="B360" s="101"/>
    </row>
    <row r="361" spans="32:60" ht="12.75"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</row>
    <row r="362" spans="32:60" ht="12.75"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</row>
    <row r="363" spans="32:60" ht="12.75"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</row>
    <row r="364" spans="32:60" ht="12.75"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</row>
    <row r="365" spans="32:60" ht="12.75"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</row>
    <row r="366" spans="32:60" ht="12.75"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</row>
    <row r="367" spans="32:60" ht="12.75"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</row>
    <row r="368" spans="32:60" ht="12.75"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</row>
    <row r="369" spans="32:60" ht="12.75"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</row>
    <row r="370" spans="32:60" ht="12.75"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</row>
    <row r="371" spans="32:60" ht="12.75"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</row>
    <row r="372" spans="1:60" ht="12.75">
      <c r="A372" s="89"/>
      <c r="B372" s="90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</row>
    <row r="373" spans="32:60" ht="12.75"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</row>
    <row r="374" spans="2:60" ht="12.75">
      <c r="B374" s="94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</row>
    <row r="375" spans="32:60" ht="12.75"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</row>
    <row r="376" spans="32:60" ht="12.75"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</row>
    <row r="377" spans="32:60" ht="12.75"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</row>
    <row r="378" spans="32:60" ht="12.75"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</row>
    <row r="379" spans="32:60" ht="12.75"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</row>
    <row r="380" spans="32:60" ht="12.75"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</row>
    <row r="381" spans="32:60" ht="12.75"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</row>
    <row r="382" spans="32:60" ht="12.75"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</row>
    <row r="383" spans="32:60" ht="12.75"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</row>
    <row r="384" spans="32:89" ht="12.75"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</row>
    <row r="385" spans="32:89" ht="12.75"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</row>
    <row r="386" spans="32:89" ht="12.75"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</row>
    <row r="387" spans="1:60" ht="12.75">
      <c r="A387" s="89"/>
      <c r="B387" s="90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</row>
    <row r="388" spans="32:60" ht="12.75"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</row>
    <row r="389" spans="32:60" ht="12.75"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</row>
    <row r="390" spans="32:60" ht="12.75"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</row>
    <row r="391" spans="32:60" ht="12.75"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</row>
    <row r="392" spans="32:60" ht="12.75"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</row>
    <row r="393" spans="32:60" ht="12.75"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</row>
    <row r="394" spans="32:60" ht="12.75"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</row>
    <row r="395" spans="32:60" ht="12.75"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</row>
    <row r="396" spans="32:60" ht="12.75"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</row>
    <row r="397" spans="32:60" ht="12.75"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</row>
    <row r="398" spans="32:60" ht="12.75"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</row>
    <row r="399" spans="32:60" ht="12.75"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</row>
    <row r="400" spans="32:60" ht="12.75"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</row>
    <row r="401" spans="32:60" ht="12.75"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</row>
    <row r="402" spans="32:60" ht="12.75"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</row>
    <row r="403" spans="1:60" ht="12.75">
      <c r="A403" s="89"/>
      <c r="B403" s="90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</row>
    <row r="404" spans="32:89" ht="12.75"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</row>
    <row r="405" spans="32:89" ht="12.75"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</row>
    <row r="406" spans="32:60" ht="12.75"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</row>
    <row r="407" spans="2:60" ht="12.75">
      <c r="B407" s="101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</row>
    <row r="408" spans="1:89" ht="12.75">
      <c r="A408" s="103"/>
      <c r="B408" s="103"/>
      <c r="AF408" s="78"/>
      <c r="AG408" s="78"/>
      <c r="AH408" s="78"/>
      <c r="AI408" s="78"/>
      <c r="AJ408" s="78"/>
      <c r="AK408" s="78"/>
      <c r="AL408" s="78"/>
      <c r="AM408" s="78"/>
      <c r="AN408" s="78"/>
      <c r="AO408" s="78"/>
      <c r="AP408" s="78"/>
      <c r="AQ408" s="78"/>
      <c r="AR408" s="78"/>
      <c r="AS408" s="78"/>
      <c r="AT408" s="78"/>
      <c r="AU408" s="78"/>
      <c r="AV408" s="78"/>
      <c r="AW408" s="78"/>
      <c r="AX408" s="78"/>
      <c r="AY408" s="78"/>
      <c r="AZ408" s="78"/>
      <c r="BA408" s="78"/>
      <c r="BB408" s="78"/>
      <c r="BC408" s="78"/>
      <c r="BD408" s="78"/>
      <c r="BE408" s="78"/>
      <c r="BF408" s="78"/>
      <c r="BG408" s="78"/>
      <c r="BH408" s="78"/>
      <c r="BI408" s="114"/>
      <c r="BJ408" s="114"/>
      <c r="BK408" s="114"/>
      <c r="BL408" s="114"/>
      <c r="BM408" s="114"/>
      <c r="BN408" s="114"/>
      <c r="BO408" s="114"/>
      <c r="BP408" s="114"/>
      <c r="BQ408" s="114"/>
      <c r="BR408" s="114"/>
      <c r="BS408" s="114"/>
      <c r="BT408" s="114"/>
      <c r="BU408" s="114"/>
      <c r="BV408" s="114"/>
      <c r="BW408" s="114"/>
      <c r="BX408" s="114"/>
      <c r="BY408" s="114"/>
      <c r="BZ408" s="114"/>
      <c r="CA408" s="114"/>
      <c r="CB408" s="114"/>
      <c r="CC408" s="114"/>
      <c r="CD408" s="114"/>
      <c r="CE408" s="114"/>
      <c r="CF408" s="114"/>
      <c r="CG408" s="114"/>
      <c r="CH408" s="114"/>
      <c r="CI408" s="114"/>
      <c r="CJ408" s="114"/>
      <c r="CK408" s="114"/>
    </row>
    <row r="409" spans="1:2" ht="12.75">
      <c r="A409" s="103"/>
      <c r="B409" s="103"/>
    </row>
    <row r="410" spans="1:89" ht="12.75">
      <c r="A410" s="103"/>
      <c r="B410" s="103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</row>
    <row r="411" spans="1:2" ht="12.75">
      <c r="A411" s="103"/>
      <c r="B411" s="103"/>
    </row>
    <row r="412" spans="1:2" ht="12.75">
      <c r="A412" s="103"/>
      <c r="B412" s="103"/>
    </row>
    <row r="413" spans="1:89" ht="12.75">
      <c r="A413" s="103"/>
      <c r="B413" s="103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</row>
    <row r="414" spans="1:2" ht="12.75">
      <c r="A414" s="103"/>
      <c r="B414" s="103"/>
    </row>
    <row r="415" spans="1:89" ht="12.75">
      <c r="A415" s="103"/>
      <c r="B415" s="103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</row>
    <row r="416" spans="1:60" ht="12.75">
      <c r="A416" s="101"/>
      <c r="B416" s="101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</row>
    <row r="417" spans="32:60" ht="12.75"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</row>
    <row r="418" spans="32:60" ht="12.75"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</row>
    <row r="419" spans="32:60" ht="12.75"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</row>
    <row r="420" spans="32:60" ht="12.75"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</row>
    <row r="421" spans="32:60" ht="12.75"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</row>
    <row r="422" spans="32:60" ht="12.75"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</row>
    <row r="423" spans="32:60" ht="12.75"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</row>
    <row r="424" spans="32:60" ht="12.75"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</row>
    <row r="425" spans="32:60" ht="12.75"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</row>
    <row r="426" spans="2:60" ht="12.75">
      <c r="B426" s="101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</row>
    <row r="427" spans="2:60" ht="12.75">
      <c r="B427" s="101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</row>
    <row r="428" spans="2:89" ht="12.75">
      <c r="B428" s="104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105"/>
      <c r="BJ428" s="105"/>
      <c r="BK428" s="105"/>
      <c r="BL428" s="105"/>
      <c r="BM428" s="105"/>
      <c r="BN428" s="105"/>
      <c r="BO428" s="105"/>
      <c r="BP428" s="105"/>
      <c r="BQ428" s="105"/>
      <c r="BR428" s="105"/>
      <c r="BS428" s="105"/>
      <c r="BT428" s="105"/>
      <c r="BU428" s="105"/>
      <c r="BV428" s="105"/>
      <c r="BW428" s="105"/>
      <c r="BX428" s="105"/>
      <c r="BY428" s="105"/>
      <c r="BZ428" s="105"/>
      <c r="CA428" s="105"/>
      <c r="CB428" s="105"/>
      <c r="CC428" s="105"/>
      <c r="CD428" s="105"/>
      <c r="CE428" s="105"/>
      <c r="CF428" s="105"/>
      <c r="CG428" s="105"/>
      <c r="CH428" s="105"/>
      <c r="CI428" s="105"/>
      <c r="CJ428" s="105"/>
      <c r="CK428" s="105"/>
    </row>
    <row r="429" spans="2:60" ht="12.75">
      <c r="B429" s="104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</row>
    <row r="430" spans="2:60" ht="12.75">
      <c r="B430" s="104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</row>
    <row r="431" spans="2:60" ht="12" customHeight="1">
      <c r="B431" s="104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</row>
    <row r="432" spans="1:60" ht="12.75">
      <c r="A432" s="104"/>
      <c r="B432" s="104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</row>
    <row r="433" spans="1:89" ht="12.75">
      <c r="A433" s="104"/>
      <c r="B433" s="104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105"/>
      <c r="BJ433" s="105"/>
      <c r="BK433" s="105"/>
      <c r="BL433" s="105"/>
      <c r="BM433" s="105"/>
      <c r="BN433" s="105"/>
      <c r="BO433" s="105"/>
      <c r="BP433" s="105"/>
      <c r="BQ433" s="105"/>
      <c r="BR433" s="105"/>
      <c r="BS433" s="105"/>
      <c r="BT433" s="105"/>
      <c r="BU433" s="105"/>
      <c r="BV433" s="105"/>
      <c r="BW433" s="105"/>
      <c r="BX433" s="105"/>
      <c r="BY433" s="105"/>
      <c r="BZ433" s="105"/>
      <c r="CA433" s="105"/>
      <c r="CB433" s="105"/>
      <c r="CC433" s="105"/>
      <c r="CD433" s="105"/>
      <c r="CE433" s="105"/>
      <c r="CF433" s="105"/>
      <c r="CG433" s="105"/>
      <c r="CH433" s="105"/>
      <c r="CI433" s="105"/>
      <c r="CJ433" s="105"/>
      <c r="CK433" s="105"/>
    </row>
    <row r="434" spans="2:60" ht="12.75">
      <c r="B434" s="101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</row>
    <row r="435" spans="32:60" ht="12.75"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</row>
    <row r="436" spans="32:89" ht="12.75"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</row>
    <row r="437" spans="32:60" ht="12.75"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</row>
    <row r="438" spans="32:89" ht="12.75"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</row>
    <row r="439" spans="32:60" ht="12.75"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</row>
    <row r="440" spans="32:60" ht="12.75"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</row>
  </sheetData>
  <sheetProtection/>
  <mergeCells count="12">
    <mergeCell ref="AJ4:BH4"/>
    <mergeCell ref="BI4:CK4"/>
    <mergeCell ref="CL4:DN4"/>
    <mergeCell ref="DM3:DN3"/>
    <mergeCell ref="B2:AY2"/>
    <mergeCell ref="B30:DB30"/>
    <mergeCell ref="CW3:DB3"/>
    <mergeCell ref="B32:AV32"/>
    <mergeCell ref="B31:AV31"/>
    <mergeCell ref="B4:B5"/>
    <mergeCell ref="CM3:CP3"/>
    <mergeCell ref="C4:AE4"/>
  </mergeCells>
  <printOptions horizontalCentered="1"/>
  <pageMargins left="0" right="0" top="0.3937007874015748" bottom="0.3937007874015748" header="0" footer="0.4724409448818898"/>
  <pageSetup fitToHeight="0" horizontalDpi="600" verticalDpi="600" orientation="landscape" paperSize="9" scale="98" r:id="rId1"/>
  <headerFooter alignWithMargins="0">
    <oddFooter>&amp;L&amp;8&amp;D
&amp;T&amp;R&amp;8&amp;F</oddFooter>
  </headerFooter>
  <rowBreaks count="5" manualBreakCount="5">
    <brk id="34" max="18" man="1"/>
    <brk id="65" max="18" man="1"/>
    <brk id="98" max="18" man="1"/>
    <brk id="169" max="18" man="1"/>
    <brk id="336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DANIELA STOIAN</cp:lastModifiedBy>
  <cp:lastPrinted>2017-05-25T07:32:51Z</cp:lastPrinted>
  <dcterms:created xsi:type="dcterms:W3CDTF">2011-07-14T08:04:14Z</dcterms:created>
  <dcterms:modified xsi:type="dcterms:W3CDTF">2017-06-23T08:16:33Z</dcterms:modified>
  <cp:category/>
  <cp:version/>
  <cp:contentType/>
  <cp:contentStatus/>
</cp:coreProperties>
</file>