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FP2756\retea\1 Zamfir\2021\RAPORT INVESTITII TRIM IV 2021-2020\SITE\"/>
    </mc:Choice>
  </mc:AlternateContent>
  <bookViews>
    <workbookView xWindow="0" yWindow="0" windowWidth="16380" windowHeight="8190" tabRatio="261"/>
  </bookViews>
  <sheets>
    <sheet name="OPC-program" sheetId="6" r:id="rId1"/>
  </sheets>
  <definedNames>
    <definedName name="__xlfn_IFERROR">#N/A</definedName>
    <definedName name="_xlnm.Print_Titles" localSheetId="0">'OPC-program'!$5:$8</definedName>
  </definedNames>
  <calcPr calcId="152511"/>
</workbook>
</file>

<file path=xl/calcChain.xml><?xml version="1.0" encoding="utf-8"?>
<calcChain xmlns="http://schemas.openxmlformats.org/spreadsheetml/2006/main">
  <c r="L26" i="6" l="1"/>
  <c r="C9" i="6" l="1"/>
  <c r="D40" i="6" l="1"/>
  <c r="D13" i="6" l="1"/>
  <c r="L63" i="6" l="1"/>
  <c r="D63" i="6"/>
  <c r="L62" i="6"/>
  <c r="D62" i="6"/>
  <c r="L61" i="6"/>
  <c r="D61" i="6"/>
  <c r="L60" i="6"/>
  <c r="D60" i="6"/>
  <c r="L59" i="6"/>
  <c r="D59" i="6"/>
  <c r="L58" i="6"/>
  <c r="D58" i="6"/>
  <c r="L57" i="6"/>
  <c r="D57" i="6"/>
  <c r="L56" i="6"/>
  <c r="D56" i="6"/>
  <c r="L55" i="6"/>
  <c r="D55" i="6"/>
  <c r="L54" i="6"/>
  <c r="D54" i="6"/>
  <c r="L53" i="6"/>
  <c r="D53" i="6"/>
  <c r="L52" i="6"/>
  <c r="D52" i="6"/>
  <c r="L51" i="6"/>
  <c r="D51" i="6"/>
  <c r="L50" i="6"/>
  <c r="D50" i="6"/>
  <c r="L49" i="6"/>
  <c r="D49" i="6"/>
  <c r="L48" i="6"/>
  <c r="D48" i="6"/>
  <c r="L47" i="6"/>
  <c r="D47" i="6"/>
  <c r="L46" i="6"/>
  <c r="D46" i="6"/>
  <c r="L45" i="6"/>
  <c r="D45" i="6"/>
  <c r="L44" i="6"/>
  <c r="D44" i="6"/>
  <c r="L43" i="6"/>
  <c r="D43" i="6"/>
  <c r="L42" i="6"/>
  <c r="D42" i="6"/>
  <c r="L41" i="6"/>
  <c r="D41" i="6"/>
  <c r="L40" i="6"/>
  <c r="L39" i="6"/>
  <c r="D39" i="6"/>
  <c r="L38" i="6"/>
  <c r="D38" i="6"/>
  <c r="L37" i="6"/>
  <c r="D37" i="6"/>
  <c r="L36" i="6"/>
  <c r="D36" i="6"/>
  <c r="L35" i="6"/>
  <c r="D35" i="6"/>
  <c r="L34" i="6"/>
  <c r="D34" i="6"/>
  <c r="L33" i="6"/>
  <c r="D33" i="6"/>
  <c r="L32" i="6"/>
  <c r="D32" i="6"/>
  <c r="L31" i="6"/>
  <c r="D31" i="6"/>
  <c r="L30" i="6"/>
  <c r="D30" i="6"/>
  <c r="L29" i="6"/>
  <c r="D29" i="6"/>
  <c r="L28" i="6"/>
  <c r="D28" i="6"/>
  <c r="L27" i="6"/>
  <c r="D27" i="6"/>
  <c r="D26" i="6"/>
  <c r="L25" i="6"/>
  <c r="D25" i="6"/>
  <c r="L24" i="6"/>
  <c r="D24" i="6"/>
  <c r="L23" i="6"/>
  <c r="D23" i="6"/>
  <c r="L22" i="6"/>
  <c r="D22" i="6"/>
  <c r="L21" i="6"/>
  <c r="D21" i="6"/>
  <c r="L20" i="6"/>
  <c r="D20" i="6"/>
  <c r="L19" i="6"/>
  <c r="D19" i="6"/>
  <c r="L18" i="6"/>
  <c r="D18" i="6"/>
  <c r="L17" i="6"/>
  <c r="D17" i="6"/>
  <c r="L16" i="6"/>
  <c r="D16" i="6"/>
  <c r="L15" i="6"/>
  <c r="D15" i="6"/>
  <c r="L14" i="6"/>
  <c r="D14" i="6"/>
  <c r="L13" i="6"/>
  <c r="L12" i="6"/>
  <c r="D12" i="6"/>
  <c r="L11" i="6"/>
  <c r="D11" i="6"/>
  <c r="L10" i="6"/>
  <c r="D10" i="6"/>
  <c r="R9" i="6"/>
  <c r="Q9" i="6"/>
  <c r="P9" i="6"/>
  <c r="O9" i="6"/>
  <c r="N9" i="6"/>
  <c r="M9" i="6"/>
  <c r="K9" i="6"/>
  <c r="J9" i="6"/>
  <c r="I9" i="6"/>
  <c r="H9" i="6"/>
  <c r="G9" i="6"/>
  <c r="F9" i="6"/>
  <c r="E9" i="6"/>
  <c r="L9" i="6" l="1"/>
  <c r="D9" i="6"/>
</calcChain>
</file>

<file path=xl/comments1.xml><?xml version="1.0" encoding="utf-8"?>
<comments xmlns="http://schemas.openxmlformats.org/spreadsheetml/2006/main">
  <authors>
    <author>IONELA-CRISTINA PRUNĂ</author>
  </authors>
  <commentList>
    <comment ref="B26" authorId="0" shapeId="0">
      <text>
        <r>
          <rPr>
            <b/>
            <sz val="9"/>
            <color indexed="81"/>
            <rFont val="Tahoma"/>
            <family val="2"/>
          </rPr>
          <t>IONELA-CRISTINA PRUNĂ:</t>
        </r>
        <r>
          <rPr>
            <sz val="9"/>
            <color indexed="81"/>
            <rFont val="Tahoma"/>
            <family val="2"/>
          </rPr>
          <t xml:space="preserve">
ref.monitorizare</t>
        </r>
      </text>
    </comment>
    <comment ref="B32" authorId="0" shapeId="0">
      <text>
        <r>
          <rPr>
            <b/>
            <sz val="9"/>
            <color indexed="81"/>
            <rFont val="Tahoma"/>
            <family val="2"/>
          </rPr>
          <t>IONELA-CRISTINA PRUNĂ:</t>
        </r>
        <r>
          <rPr>
            <sz val="9"/>
            <color indexed="81"/>
            <rFont val="Tahoma"/>
            <family val="2"/>
          </rPr>
          <t xml:space="preserve">
program - total - 10.628.684&lt; buget-8424085, 56-598464&lt;58-7220181</t>
        </r>
      </text>
    </comment>
  </commentList>
</comments>
</file>

<file path=xl/sharedStrings.xml><?xml version="1.0" encoding="utf-8"?>
<sst xmlns="http://schemas.openxmlformats.org/spreadsheetml/2006/main" count="126" uniqueCount="117">
  <si>
    <t>Cod OPC</t>
  </si>
  <si>
    <t>Ordonator principal de credite</t>
  </si>
  <si>
    <t>Titlul 51</t>
  </si>
  <si>
    <t>Titlul 55</t>
  </si>
  <si>
    <t>Titlul 56</t>
  </si>
  <si>
    <t>Titlul 65</t>
  </si>
  <si>
    <t>Titlul 71</t>
  </si>
  <si>
    <t>01</t>
  </si>
  <si>
    <t>Administratia Prezidentiala</t>
  </si>
  <si>
    <t>02</t>
  </si>
  <si>
    <t>Senatul Romaniei</t>
  </si>
  <si>
    <t>03</t>
  </si>
  <si>
    <t>Camera Deputatilor</t>
  </si>
  <si>
    <t>04</t>
  </si>
  <si>
    <t>Inalta Curte de Casatie si Justitie</t>
  </si>
  <si>
    <t>05</t>
  </si>
  <si>
    <t>Curtea Constitutionala</t>
  </si>
  <si>
    <t>06</t>
  </si>
  <si>
    <t>Consiliul Legislativ</t>
  </si>
  <si>
    <t>07</t>
  </si>
  <si>
    <t>Curtea de Conturi</t>
  </si>
  <si>
    <t>08</t>
  </si>
  <si>
    <t>09</t>
  </si>
  <si>
    <t>Avocatul Poporului</t>
  </si>
  <si>
    <t>10</t>
  </si>
  <si>
    <t>Consiliul National pentru Studierea Arhivelor Securitatii</t>
  </si>
  <si>
    <t>11</t>
  </si>
  <si>
    <t>Consiliul National al Audiovizualului</t>
  </si>
  <si>
    <t>13</t>
  </si>
  <si>
    <t>Secretariatul General al Guvernului</t>
  </si>
  <si>
    <t>14</t>
  </si>
  <si>
    <t>Ministerul Afacerilor Externe</t>
  </si>
  <si>
    <t>15</t>
  </si>
  <si>
    <t>16</t>
  </si>
  <si>
    <t>17</t>
  </si>
  <si>
    <t>Ministerul Justitiei</t>
  </si>
  <si>
    <t>18</t>
  </si>
  <si>
    <t>Ministerul Apararii Nationale</t>
  </si>
  <si>
    <t>19</t>
  </si>
  <si>
    <t>Ministerul Afacerilor Interne</t>
  </si>
  <si>
    <t>20</t>
  </si>
  <si>
    <t>21</t>
  </si>
  <si>
    <t>Ministerul Tineretului si Sportului</t>
  </si>
  <si>
    <t>22</t>
  </si>
  <si>
    <t>Ministerul Agriculturii si Dezvoltarii Rurale</t>
  </si>
  <si>
    <t>23</t>
  </si>
  <si>
    <t>24</t>
  </si>
  <si>
    <t>25</t>
  </si>
  <si>
    <t>26</t>
  </si>
  <si>
    <t>Ministerul Sanatatii</t>
  </si>
  <si>
    <t>27</t>
  </si>
  <si>
    <t>29</t>
  </si>
  <si>
    <t>Ministerul Public</t>
  </si>
  <si>
    <t>30</t>
  </si>
  <si>
    <t>Agentia Nationala de Integritate</t>
  </si>
  <si>
    <t>31</t>
  </si>
  <si>
    <t>Serviciul Roman de Informatii</t>
  </si>
  <si>
    <t>32</t>
  </si>
  <si>
    <t>Serviciul de Informatii Externe</t>
  </si>
  <si>
    <t>33</t>
  </si>
  <si>
    <t>Serviciul de Protectie si Paza</t>
  </si>
  <si>
    <t>34</t>
  </si>
  <si>
    <t>Serviciul de Telecomunicatii Speciale</t>
  </si>
  <si>
    <t>35</t>
  </si>
  <si>
    <t>37</t>
  </si>
  <si>
    <t>Academia Romana</t>
  </si>
  <si>
    <t>38</t>
  </si>
  <si>
    <t>Autoritatea Nationala Sanitar-Veterinara si pentru Siguranta Alimentelor</t>
  </si>
  <si>
    <t>41</t>
  </si>
  <si>
    <t>Oficiul registrului national al informatiilor secrete de stat</t>
  </si>
  <si>
    <t>42</t>
  </si>
  <si>
    <t>Consiliul National pentru Combaterea Discriminarii</t>
  </si>
  <si>
    <t>43</t>
  </si>
  <si>
    <t>44</t>
  </si>
  <si>
    <t>Institutul Cultural Roman</t>
  </si>
  <si>
    <t>46</t>
  </si>
  <si>
    <t>Societatea Romana de Televiziune</t>
  </si>
  <si>
    <t>47</t>
  </si>
  <si>
    <t>Consiliul Superior al Magistraturii</t>
  </si>
  <si>
    <t>48</t>
  </si>
  <si>
    <t>Autoritatea Electorala Permanenta</t>
  </si>
  <si>
    <t>50</t>
  </si>
  <si>
    <t>Autoritatea Nationala de Supraveghere a Prelucrarii Datelor cu Caracter Personal</t>
  </si>
  <si>
    <t>51</t>
  </si>
  <si>
    <t>Consiliul Economic si Social</t>
  </si>
  <si>
    <t>53</t>
  </si>
  <si>
    <t>Autoritatea pentru Administrarea Activelor Statului</t>
  </si>
  <si>
    <t>TOTAL</t>
  </si>
  <si>
    <t>Consiliul Concurentei</t>
  </si>
  <si>
    <t>Titlul 58</t>
  </si>
  <si>
    <t xml:space="preserve">Agentia Nationala de Presa AGERPRES </t>
  </si>
  <si>
    <t>Consiliul de Monitorizare a Implementarii Conventiei</t>
  </si>
  <si>
    <t>mii lei</t>
  </si>
  <si>
    <t>din care:</t>
  </si>
  <si>
    <t>Total General,   din care:</t>
  </si>
  <si>
    <t>Total    Buget de stat</t>
  </si>
  <si>
    <t>Inspectia Judiciara</t>
  </si>
  <si>
    <t>Ministerul Mediului, Apelor si Padurilor</t>
  </si>
  <si>
    <t>Ministerul Culturii</t>
  </si>
  <si>
    <t>Ministerul Energiei</t>
  </si>
  <si>
    <t>Secretariatul de Stat pentru recunoasterea meritelor luptatorilor impotriva regimului comunist</t>
  </si>
  <si>
    <t>Consiliul National de Solutionare a Contestatiilor</t>
  </si>
  <si>
    <t>Ministerul Investitiilor si Proiectelor Europene</t>
  </si>
  <si>
    <t>Autoritatea Nationala pentru Restituirea Proprietatilor</t>
  </si>
  <si>
    <t>Ministerul Cercetarii, Inovarii si Digitalizarii</t>
  </si>
  <si>
    <t>Situația cheltuielilor de investiții detaliată pe titluri pentru ordonatorii principali de credite ai bugetului de stat</t>
  </si>
  <si>
    <t>efectuate în perioada 01.01-31.12.2021</t>
  </si>
  <si>
    <t>Program actualizat la data de 31.12.2021</t>
  </si>
  <si>
    <t>Plăți cumulate la data de 31.12.2021</t>
  </si>
  <si>
    <t>Academia Oamenilor de Stiinta din Romania</t>
  </si>
  <si>
    <t>Ministerul Dezvoltarii, Lucrarilor Publice si Administratiei</t>
  </si>
  <si>
    <t>ANEXA nr. 1</t>
  </si>
  <si>
    <t xml:space="preserve">Ministerul Finantelor </t>
  </si>
  <si>
    <t>Ministerul Muncii si Solidarității Sociale</t>
  </si>
  <si>
    <t xml:space="preserve">Ministerul Transporturilor și Infrastructurii </t>
  </si>
  <si>
    <t>Ministerul Educatiei</t>
  </si>
  <si>
    <t>Ministerul Economiei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</si>
</sst>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Arial"/>
      <family val="2"/>
      <charset val="238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" fontId="1" fillId="0" borderId="0" xfId="0" applyNumberFormat="1" applyFont="1" applyFill="1" applyAlignment="1">
      <alignment horizontal="left" vertical="center"/>
    </xf>
    <xf numFmtId="3" fontId="1" fillId="0" borderId="0" xfId="0" applyNumberFormat="1" applyFont="1" applyFill="1"/>
    <xf numFmtId="1" fontId="1" fillId="0" borderId="12" xfId="0" applyNumberFormat="1" applyFont="1" applyFill="1" applyBorder="1" applyAlignment="1">
      <alignment horizontal="left" vertical="center" wrapText="1"/>
    </xf>
    <xf numFmtId="3" fontId="1" fillId="0" borderId="6" xfId="0" applyNumberFormat="1" applyFont="1" applyFill="1" applyBorder="1" applyAlignment="1">
      <alignment horizontal="center" vertical="center" wrapText="1"/>
    </xf>
    <xf numFmtId="3" fontId="1" fillId="0" borderId="6" xfId="0" applyNumberFormat="1" applyFont="1" applyFill="1" applyBorder="1" applyAlignment="1">
      <alignment horizontal="center" wrapText="1"/>
    </xf>
    <xf numFmtId="3" fontId="1" fillId="0" borderId="6" xfId="0" applyNumberFormat="1" applyFont="1" applyFill="1" applyBorder="1" applyAlignment="1">
      <alignment horizontal="center"/>
    </xf>
    <xf numFmtId="3" fontId="1" fillId="2" borderId="0" xfId="0" applyNumberFormat="1" applyFont="1" applyFill="1"/>
    <xf numFmtId="0" fontId="2" fillId="2" borderId="1" xfId="0" applyFont="1" applyFill="1" applyBorder="1" applyAlignment="1">
      <alignment wrapText="1"/>
    </xf>
    <xf numFmtId="1" fontId="2" fillId="0" borderId="2" xfId="0" applyNumberFormat="1" applyFont="1" applyFill="1" applyBorder="1" applyAlignment="1">
      <alignment horizontal="left" vertical="center"/>
    </xf>
    <xf numFmtId="3" fontId="2" fillId="0" borderId="1" xfId="0" applyNumberFormat="1" applyFont="1" applyFill="1" applyBorder="1" applyAlignment="1">
      <alignment wrapText="1"/>
    </xf>
    <xf numFmtId="3" fontId="2" fillId="0" borderId="0" xfId="0" applyNumberFormat="1" applyFont="1" applyFill="1"/>
    <xf numFmtId="3" fontId="2" fillId="2" borderId="1" xfId="0" applyNumberFormat="1" applyFont="1" applyFill="1" applyBorder="1" applyAlignment="1">
      <alignment wrapText="1"/>
    </xf>
    <xf numFmtId="1" fontId="2" fillId="2" borderId="2" xfId="0" applyNumberFormat="1" applyFont="1" applyFill="1" applyBorder="1" applyAlignment="1">
      <alignment horizontal="left" vertical="center"/>
    </xf>
    <xf numFmtId="3" fontId="2" fillId="2" borderId="0" xfId="0" applyNumberFormat="1" applyFont="1" applyFill="1"/>
    <xf numFmtId="1" fontId="2" fillId="0" borderId="5" xfId="0" applyNumberFormat="1" applyFont="1" applyFill="1" applyBorder="1" applyAlignment="1">
      <alignment horizontal="left" vertical="center" wrapText="1"/>
    </xf>
    <xf numFmtId="3" fontId="5" fillId="0" borderId="7" xfId="0" applyNumberFormat="1" applyFont="1" applyFill="1" applyBorder="1" applyAlignment="1">
      <alignment horizontal="left" vertical="center" wrapText="1"/>
    </xf>
    <xf numFmtId="1" fontId="2" fillId="0" borderId="10" xfId="0" applyNumberFormat="1" applyFont="1" applyFill="1" applyBorder="1" applyAlignment="1">
      <alignment horizontal="left" vertical="center"/>
    </xf>
    <xf numFmtId="3" fontId="2" fillId="2" borderId="1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1" fontId="2" fillId="0" borderId="8" xfId="0" applyNumberFormat="1" applyFont="1" applyFill="1" applyBorder="1" applyAlignment="1">
      <alignment horizontal="left" vertical="center"/>
    </xf>
    <xf numFmtId="0" fontId="2" fillId="0" borderId="9" xfId="0" applyFont="1" applyFill="1" applyBorder="1" applyAlignment="1">
      <alignment wrapText="1"/>
    </xf>
    <xf numFmtId="3" fontId="2" fillId="0" borderId="9" xfId="0" applyNumberFormat="1" applyFont="1" applyFill="1" applyBorder="1" applyAlignment="1">
      <alignment wrapText="1"/>
    </xf>
    <xf numFmtId="1" fontId="2" fillId="0" borderId="1" xfId="0" applyNumberFormat="1" applyFont="1" applyFill="1" applyBorder="1" applyAlignment="1">
      <alignment horizontal="left" vertical="center"/>
    </xf>
    <xf numFmtId="3" fontId="1" fillId="0" borderId="0" xfId="0" applyNumberFormat="1" applyFont="1" applyFill="1" applyAlignment="1">
      <alignment horizontal="center"/>
    </xf>
    <xf numFmtId="3" fontId="1" fillId="0" borderId="4" xfId="0" applyNumberFormat="1" applyFont="1" applyFill="1" applyBorder="1" applyAlignment="1">
      <alignment horizontal="center" vertical="center"/>
    </xf>
    <xf numFmtId="3" fontId="1" fillId="0" borderId="17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wrapText="1"/>
    </xf>
    <xf numFmtId="3" fontId="2" fillId="0" borderId="6" xfId="0" applyNumberFormat="1" applyFont="1" applyFill="1" applyBorder="1" applyAlignment="1">
      <alignment horizontal="center" wrapText="1"/>
    </xf>
    <xf numFmtId="3" fontId="2" fillId="0" borderId="6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 wrapText="1"/>
    </xf>
    <xf numFmtId="3" fontId="2" fillId="0" borderId="9" xfId="0" applyNumberFormat="1" applyFont="1" applyFill="1" applyBorder="1" applyAlignment="1">
      <alignment horizontal="center"/>
    </xf>
    <xf numFmtId="3" fontId="2" fillId="0" borderId="9" xfId="0" applyNumberFormat="1" applyFont="1" applyFill="1" applyBorder="1" applyAlignment="1">
      <alignment horizontal="center" wrapText="1"/>
    </xf>
    <xf numFmtId="3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3" fontId="1" fillId="0" borderId="2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16" xfId="0" applyNumberFormat="1" applyFont="1" applyFill="1" applyBorder="1" applyAlignment="1">
      <alignment horizontal="center" vertical="center"/>
    </xf>
    <xf numFmtId="1" fontId="1" fillId="0" borderId="13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3" fontId="1" fillId="0" borderId="18" xfId="0" applyNumberFormat="1" applyFont="1" applyFill="1" applyBorder="1" applyAlignment="1">
      <alignment horizontal="center" vertical="center" wrapText="1"/>
    </xf>
    <xf numFmtId="3" fontId="1" fillId="0" borderId="19" xfId="0" applyNumberFormat="1" applyFont="1" applyFill="1" applyBorder="1" applyAlignment="1">
      <alignment horizontal="center" vertical="center" wrapText="1"/>
    </xf>
    <xf numFmtId="3" fontId="1" fillId="0" borderId="20" xfId="0" applyNumberFormat="1" applyFont="1" applyFill="1" applyBorder="1" applyAlignment="1">
      <alignment horizontal="center" vertical="center" wrapText="1"/>
    </xf>
    <xf numFmtId="3" fontId="1" fillId="0" borderId="13" xfId="0" applyNumberFormat="1" applyFont="1" applyFill="1" applyBorder="1" applyAlignment="1">
      <alignment horizontal="center" vertical="center" wrapText="1"/>
    </xf>
    <xf numFmtId="3" fontId="1" fillId="0" borderId="14" xfId="0" applyNumberFormat="1" applyFont="1" applyFill="1" applyBorder="1" applyAlignment="1">
      <alignment horizontal="center" vertical="center" wrapText="1"/>
    </xf>
    <xf numFmtId="3" fontId="1" fillId="0" borderId="15" xfId="0" applyNumberFormat="1" applyFont="1" applyFill="1" applyBorder="1" applyAlignment="1">
      <alignment horizontal="center" vertical="center" wrapText="1"/>
    </xf>
    <xf numFmtId="3" fontId="1" fillId="0" borderId="13" xfId="0" applyNumberFormat="1" applyFont="1" applyFill="1" applyBorder="1" applyAlignment="1">
      <alignment horizontal="center" vertical="center"/>
    </xf>
    <xf numFmtId="3" fontId="1" fillId="0" borderId="14" xfId="0" applyNumberFormat="1" applyFont="1" applyFill="1" applyBorder="1" applyAlignment="1">
      <alignment horizontal="center" vertical="center"/>
    </xf>
    <xf numFmtId="3" fontId="1" fillId="0" borderId="15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63"/>
  <sheetViews>
    <sheetView tabSelected="1" workbookViewId="0">
      <selection activeCell="K23" sqref="K23"/>
    </sheetView>
  </sheetViews>
  <sheetFormatPr defaultColWidth="11.5703125" defaultRowHeight="14.25" x14ac:dyDescent="0.2"/>
  <cols>
    <col min="1" max="1" width="5" style="1" customWidth="1"/>
    <col min="2" max="2" width="37.5703125" style="2" customWidth="1"/>
    <col min="3" max="4" width="12" style="24" bestFit="1" customWidth="1"/>
    <col min="5" max="6" width="10.85546875" style="24" bestFit="1" customWidth="1"/>
    <col min="7" max="7" width="9.85546875" style="24" customWidth="1"/>
    <col min="8" max="8" width="12.5703125" style="24" customWidth="1"/>
    <col min="9" max="9" width="9.42578125" style="24" customWidth="1"/>
    <col min="10" max="10" width="10.85546875" style="24" bestFit="1" customWidth="1"/>
    <col min="11" max="11" width="12.42578125" style="24" customWidth="1"/>
    <col min="12" max="12" width="12.7109375" style="24" customWidth="1"/>
    <col min="13" max="13" width="10.140625" style="24" customWidth="1"/>
    <col min="14" max="14" width="11.140625" style="24" customWidth="1"/>
    <col min="15" max="15" width="10.42578125" style="24" customWidth="1"/>
    <col min="16" max="16" width="10.7109375" style="24" customWidth="1"/>
    <col min="17" max="17" width="10.28515625" style="24" customWidth="1"/>
    <col min="18" max="18" width="11" style="24" customWidth="1"/>
    <col min="19" max="16384" width="11.5703125" style="2"/>
  </cols>
  <sheetData>
    <row r="1" spans="1:29" ht="15" x14ac:dyDescent="0.25">
      <c r="P1" s="56" t="s">
        <v>111</v>
      </c>
      <c r="Q1" s="56"/>
    </row>
    <row r="2" spans="1:29" x14ac:dyDescent="0.2">
      <c r="A2" s="36" t="s">
        <v>105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29" x14ac:dyDescent="0.2">
      <c r="A3" s="37" t="s">
        <v>106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1:29" ht="15" thickBot="1" x14ac:dyDescent="0.25">
      <c r="R4" s="24" t="s">
        <v>92</v>
      </c>
    </row>
    <row r="5" spans="1:29" ht="29.45" customHeight="1" x14ac:dyDescent="0.2">
      <c r="A5" s="44" t="s">
        <v>0</v>
      </c>
      <c r="B5" s="47" t="s">
        <v>1</v>
      </c>
      <c r="C5" s="50" t="s">
        <v>107</v>
      </c>
      <c r="D5" s="51"/>
      <c r="E5" s="51"/>
      <c r="F5" s="51"/>
      <c r="G5" s="51"/>
      <c r="H5" s="51"/>
      <c r="I5" s="51"/>
      <c r="J5" s="52"/>
      <c r="K5" s="53" t="s">
        <v>108</v>
      </c>
      <c r="L5" s="54"/>
      <c r="M5" s="54"/>
      <c r="N5" s="54"/>
      <c r="O5" s="54"/>
      <c r="P5" s="54"/>
      <c r="Q5" s="54"/>
      <c r="R5" s="55"/>
    </row>
    <row r="6" spans="1:29" ht="18.75" customHeight="1" x14ac:dyDescent="0.2">
      <c r="A6" s="45"/>
      <c r="B6" s="48"/>
      <c r="C6" s="38" t="s">
        <v>94</v>
      </c>
      <c r="D6" s="40" t="s">
        <v>95</v>
      </c>
      <c r="E6" s="42" t="s">
        <v>93</v>
      </c>
      <c r="F6" s="42"/>
      <c r="G6" s="42"/>
      <c r="H6" s="42"/>
      <c r="I6" s="42"/>
      <c r="J6" s="43"/>
      <c r="K6" s="38" t="s">
        <v>94</v>
      </c>
      <c r="L6" s="40" t="s">
        <v>95</v>
      </c>
      <c r="M6" s="42" t="s">
        <v>93</v>
      </c>
      <c r="N6" s="42"/>
      <c r="O6" s="42"/>
      <c r="P6" s="42"/>
      <c r="Q6" s="42"/>
      <c r="R6" s="43"/>
    </row>
    <row r="7" spans="1:29" ht="25.5" customHeight="1" thickBot="1" x14ac:dyDescent="0.25">
      <c r="A7" s="46"/>
      <c r="B7" s="49"/>
      <c r="C7" s="39"/>
      <c r="D7" s="41"/>
      <c r="E7" s="25" t="s">
        <v>2</v>
      </c>
      <c r="F7" s="25" t="s">
        <v>3</v>
      </c>
      <c r="G7" s="25" t="s">
        <v>4</v>
      </c>
      <c r="H7" s="25" t="s">
        <v>89</v>
      </c>
      <c r="I7" s="25" t="s">
        <v>5</v>
      </c>
      <c r="J7" s="26" t="s">
        <v>6</v>
      </c>
      <c r="K7" s="39"/>
      <c r="L7" s="41"/>
      <c r="M7" s="25" t="s">
        <v>2</v>
      </c>
      <c r="N7" s="25" t="s">
        <v>3</v>
      </c>
      <c r="O7" s="25" t="s">
        <v>4</v>
      </c>
      <c r="P7" s="25" t="s">
        <v>89</v>
      </c>
      <c r="Q7" s="25" t="s">
        <v>5</v>
      </c>
      <c r="R7" s="26" t="s">
        <v>6</v>
      </c>
    </row>
    <row r="8" spans="1:29" x14ac:dyDescent="0.2">
      <c r="A8" s="3"/>
      <c r="B8" s="4"/>
      <c r="C8" s="4"/>
      <c r="D8" s="5"/>
      <c r="E8" s="6"/>
      <c r="F8" s="6"/>
      <c r="G8" s="6"/>
      <c r="H8" s="6"/>
      <c r="I8" s="6"/>
      <c r="J8" s="6"/>
      <c r="K8" s="6"/>
      <c r="L8" s="5"/>
      <c r="M8" s="6"/>
      <c r="N8" s="6"/>
      <c r="O8" s="6"/>
      <c r="P8" s="6"/>
      <c r="Q8" s="6"/>
      <c r="R8" s="6"/>
    </row>
    <row r="9" spans="1:29" ht="19.350000000000001" customHeight="1" thickBot="1" x14ac:dyDescent="0.3">
      <c r="A9" s="15"/>
      <c r="B9" s="16" t="s">
        <v>87</v>
      </c>
      <c r="C9" s="27">
        <f>SUM(C10:C63)</f>
        <v>24684765</v>
      </c>
      <c r="D9" s="27">
        <f t="shared" ref="D9:R9" si="0">SUM(D10:D63)</f>
        <v>20594773</v>
      </c>
      <c r="E9" s="27">
        <f t="shared" si="0"/>
        <v>1193796</v>
      </c>
      <c r="F9" s="27">
        <f t="shared" si="0"/>
        <v>1776668</v>
      </c>
      <c r="G9" s="27">
        <f t="shared" si="0"/>
        <v>612607</v>
      </c>
      <c r="H9" s="27">
        <f t="shared" si="0"/>
        <v>9290417</v>
      </c>
      <c r="I9" s="27">
        <f t="shared" si="0"/>
        <v>427459</v>
      </c>
      <c r="J9" s="27">
        <f t="shared" si="0"/>
        <v>7293826</v>
      </c>
      <c r="K9" s="27">
        <f t="shared" si="0"/>
        <v>19544854</v>
      </c>
      <c r="L9" s="27">
        <f t="shared" si="0"/>
        <v>18514951</v>
      </c>
      <c r="M9" s="27">
        <f t="shared" si="0"/>
        <v>850031</v>
      </c>
      <c r="N9" s="27">
        <f t="shared" si="0"/>
        <v>1724749</v>
      </c>
      <c r="O9" s="27">
        <f t="shared" si="0"/>
        <v>600330</v>
      </c>
      <c r="P9" s="27">
        <f t="shared" si="0"/>
        <v>7803956</v>
      </c>
      <c r="Q9" s="27">
        <f t="shared" si="0"/>
        <v>367210</v>
      </c>
      <c r="R9" s="27">
        <f t="shared" si="0"/>
        <v>7168675</v>
      </c>
    </row>
    <row r="10" spans="1:29" ht="15" thickTop="1" x14ac:dyDescent="0.2">
      <c r="A10" s="17" t="s">
        <v>7</v>
      </c>
      <c r="B10" s="18" t="s">
        <v>8</v>
      </c>
      <c r="C10" s="28">
        <v>9704</v>
      </c>
      <c r="D10" s="29">
        <f>E10+F10+G10+I10+J10+H10</f>
        <v>9704</v>
      </c>
      <c r="E10" s="29">
        <v>286</v>
      </c>
      <c r="F10" s="29"/>
      <c r="G10" s="29"/>
      <c r="H10" s="29"/>
      <c r="I10" s="29"/>
      <c r="J10" s="29">
        <v>9418</v>
      </c>
      <c r="K10" s="29">
        <v>9611</v>
      </c>
      <c r="L10" s="29">
        <f>M10+N10+O10+Q10+R10+P10</f>
        <v>9611</v>
      </c>
      <c r="M10" s="29">
        <v>282</v>
      </c>
      <c r="N10" s="29"/>
      <c r="O10" s="29"/>
      <c r="P10" s="29"/>
      <c r="Q10" s="29"/>
      <c r="R10" s="29">
        <v>9329</v>
      </c>
    </row>
    <row r="11" spans="1:29" x14ac:dyDescent="0.2">
      <c r="A11" s="9" t="s">
        <v>9</v>
      </c>
      <c r="B11" s="10" t="s">
        <v>10</v>
      </c>
      <c r="C11" s="30">
        <v>17599</v>
      </c>
      <c r="D11" s="31">
        <f>E11+F11+G11+I11+J11+H11</f>
        <v>17599</v>
      </c>
      <c r="E11" s="31">
        <v>211</v>
      </c>
      <c r="F11" s="31"/>
      <c r="G11" s="31"/>
      <c r="H11" s="31"/>
      <c r="I11" s="31"/>
      <c r="J11" s="31">
        <v>17388</v>
      </c>
      <c r="K11" s="31">
        <v>15837</v>
      </c>
      <c r="L11" s="31">
        <f t="shared" ref="L11:L63" si="1">M11+N11+O11+Q11+R11+P11</f>
        <v>15837</v>
      </c>
      <c r="M11" s="31">
        <v>184</v>
      </c>
      <c r="N11" s="31"/>
      <c r="O11" s="31"/>
      <c r="P11" s="31"/>
      <c r="Q11" s="31"/>
      <c r="R11" s="31">
        <v>15653</v>
      </c>
    </row>
    <row r="12" spans="1:29" s="7" customFormat="1" x14ac:dyDescent="0.2">
      <c r="A12" s="13" t="s">
        <v>11</v>
      </c>
      <c r="B12" s="12" t="s">
        <v>12</v>
      </c>
      <c r="C12" s="30">
        <v>34066</v>
      </c>
      <c r="D12" s="32">
        <f t="shared" ref="D12:D63" si="2">E12+F12+G12+I12+J12+H12</f>
        <v>33916</v>
      </c>
      <c r="E12" s="31"/>
      <c r="F12" s="31"/>
      <c r="G12" s="31"/>
      <c r="H12" s="31">
        <v>7342</v>
      </c>
      <c r="I12" s="31"/>
      <c r="J12" s="31">
        <v>26574</v>
      </c>
      <c r="K12" s="32">
        <v>28131</v>
      </c>
      <c r="L12" s="32">
        <f t="shared" si="1"/>
        <v>28131</v>
      </c>
      <c r="M12" s="32"/>
      <c r="N12" s="32"/>
      <c r="O12" s="32"/>
      <c r="P12" s="32">
        <v>6780</v>
      </c>
      <c r="Q12" s="32"/>
      <c r="R12" s="32">
        <v>21351</v>
      </c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x14ac:dyDescent="0.2">
      <c r="A13" s="9" t="s">
        <v>13</v>
      </c>
      <c r="B13" s="10" t="s">
        <v>14</v>
      </c>
      <c r="C13" s="30">
        <v>980</v>
      </c>
      <c r="D13" s="31">
        <f t="shared" si="2"/>
        <v>980</v>
      </c>
      <c r="E13" s="31"/>
      <c r="F13" s="31"/>
      <c r="G13" s="31"/>
      <c r="H13" s="31"/>
      <c r="I13" s="31"/>
      <c r="J13" s="31">
        <v>980</v>
      </c>
      <c r="K13" s="31">
        <v>917</v>
      </c>
      <c r="L13" s="31">
        <f t="shared" si="1"/>
        <v>917</v>
      </c>
      <c r="M13" s="31"/>
      <c r="N13" s="31"/>
      <c r="O13" s="31"/>
      <c r="P13" s="31"/>
      <c r="Q13" s="31"/>
      <c r="R13" s="31">
        <v>917</v>
      </c>
    </row>
    <row r="14" spans="1:29" x14ac:dyDescent="0.2">
      <c r="A14" s="9" t="s">
        <v>15</v>
      </c>
      <c r="B14" s="10" t="s">
        <v>16</v>
      </c>
      <c r="C14" s="30">
        <v>485</v>
      </c>
      <c r="D14" s="31">
        <f t="shared" si="2"/>
        <v>485</v>
      </c>
      <c r="E14" s="31"/>
      <c r="F14" s="31"/>
      <c r="G14" s="31"/>
      <c r="H14" s="31"/>
      <c r="I14" s="31"/>
      <c r="J14" s="31">
        <v>485</v>
      </c>
      <c r="K14" s="31">
        <v>474</v>
      </c>
      <c r="L14" s="31">
        <f t="shared" si="1"/>
        <v>474</v>
      </c>
      <c r="M14" s="31"/>
      <c r="N14" s="31"/>
      <c r="O14" s="31"/>
      <c r="P14" s="31"/>
      <c r="Q14" s="31"/>
      <c r="R14" s="31">
        <v>474</v>
      </c>
    </row>
    <row r="15" spans="1:29" x14ac:dyDescent="0.2">
      <c r="A15" s="9" t="s">
        <v>17</v>
      </c>
      <c r="B15" s="10" t="s">
        <v>18</v>
      </c>
      <c r="C15" s="30">
        <v>369</v>
      </c>
      <c r="D15" s="31">
        <f t="shared" si="2"/>
        <v>369</v>
      </c>
      <c r="E15" s="31"/>
      <c r="F15" s="31"/>
      <c r="G15" s="31"/>
      <c r="H15" s="31"/>
      <c r="I15" s="31"/>
      <c r="J15" s="31">
        <v>369</v>
      </c>
      <c r="K15" s="31">
        <v>367</v>
      </c>
      <c r="L15" s="31">
        <f t="shared" si="1"/>
        <v>367</v>
      </c>
      <c r="M15" s="31"/>
      <c r="N15" s="31"/>
      <c r="O15" s="31"/>
      <c r="P15" s="31"/>
      <c r="Q15" s="31"/>
      <c r="R15" s="31">
        <v>367</v>
      </c>
    </row>
    <row r="16" spans="1:29" x14ac:dyDescent="0.2">
      <c r="A16" s="9" t="s">
        <v>19</v>
      </c>
      <c r="B16" s="10" t="s">
        <v>20</v>
      </c>
      <c r="C16" s="30">
        <v>15012</v>
      </c>
      <c r="D16" s="31">
        <f t="shared" si="2"/>
        <v>15012</v>
      </c>
      <c r="E16" s="31"/>
      <c r="F16" s="31"/>
      <c r="G16" s="31"/>
      <c r="H16" s="31"/>
      <c r="I16" s="31"/>
      <c r="J16" s="31">
        <v>15012</v>
      </c>
      <c r="K16" s="31">
        <v>13896</v>
      </c>
      <c r="L16" s="31">
        <f t="shared" si="1"/>
        <v>13896</v>
      </c>
      <c r="M16" s="31"/>
      <c r="N16" s="31"/>
      <c r="O16" s="31"/>
      <c r="P16" s="31"/>
      <c r="Q16" s="31"/>
      <c r="R16" s="31">
        <v>13896</v>
      </c>
    </row>
    <row r="17" spans="1:29" x14ac:dyDescent="0.2">
      <c r="A17" s="13" t="s">
        <v>21</v>
      </c>
      <c r="B17" s="12" t="s">
        <v>88</v>
      </c>
      <c r="C17" s="33">
        <v>18646</v>
      </c>
      <c r="D17" s="32">
        <f t="shared" si="2"/>
        <v>18646</v>
      </c>
      <c r="E17" s="32"/>
      <c r="F17" s="32"/>
      <c r="G17" s="32"/>
      <c r="H17" s="32">
        <v>16511</v>
      </c>
      <c r="I17" s="32"/>
      <c r="J17" s="32">
        <v>2135</v>
      </c>
      <c r="K17" s="32">
        <v>18560</v>
      </c>
      <c r="L17" s="31">
        <f t="shared" si="1"/>
        <v>18560</v>
      </c>
      <c r="M17" s="32"/>
      <c r="N17" s="32"/>
      <c r="O17" s="32"/>
      <c r="P17" s="32">
        <v>16511</v>
      </c>
      <c r="Q17" s="32"/>
      <c r="R17" s="32">
        <v>2049</v>
      </c>
    </row>
    <row r="18" spans="1:29" x14ac:dyDescent="0.2">
      <c r="A18" s="9" t="s">
        <v>22</v>
      </c>
      <c r="B18" s="10" t="s">
        <v>23</v>
      </c>
      <c r="C18" s="30">
        <v>95</v>
      </c>
      <c r="D18" s="31">
        <f t="shared" si="2"/>
        <v>95</v>
      </c>
      <c r="E18" s="31"/>
      <c r="F18" s="31"/>
      <c r="G18" s="31"/>
      <c r="H18" s="31"/>
      <c r="I18" s="31"/>
      <c r="J18" s="31">
        <v>95</v>
      </c>
      <c r="K18" s="31">
        <v>91</v>
      </c>
      <c r="L18" s="31">
        <f t="shared" si="1"/>
        <v>91</v>
      </c>
      <c r="M18" s="31"/>
      <c r="N18" s="31"/>
      <c r="O18" s="31"/>
      <c r="P18" s="31"/>
      <c r="Q18" s="31"/>
      <c r="R18" s="31">
        <v>91</v>
      </c>
    </row>
    <row r="19" spans="1:29" ht="28.5" x14ac:dyDescent="0.2">
      <c r="A19" s="9" t="s">
        <v>24</v>
      </c>
      <c r="B19" s="10" t="s">
        <v>25</v>
      </c>
      <c r="C19" s="30">
        <v>38</v>
      </c>
      <c r="D19" s="31">
        <f t="shared" si="2"/>
        <v>38</v>
      </c>
      <c r="E19" s="31"/>
      <c r="F19" s="31"/>
      <c r="G19" s="31"/>
      <c r="H19" s="31"/>
      <c r="I19" s="31"/>
      <c r="J19" s="31">
        <v>38</v>
      </c>
      <c r="K19" s="31">
        <v>38</v>
      </c>
      <c r="L19" s="31">
        <f t="shared" si="1"/>
        <v>38</v>
      </c>
      <c r="M19" s="31"/>
      <c r="N19" s="31"/>
      <c r="O19" s="31"/>
      <c r="P19" s="31"/>
      <c r="Q19" s="31"/>
      <c r="R19" s="31">
        <v>38</v>
      </c>
    </row>
    <row r="20" spans="1:29" x14ac:dyDescent="0.2">
      <c r="A20" s="9" t="s">
        <v>26</v>
      </c>
      <c r="B20" s="10" t="s">
        <v>27</v>
      </c>
      <c r="C20" s="30">
        <v>350</v>
      </c>
      <c r="D20" s="31">
        <f t="shared" si="2"/>
        <v>350</v>
      </c>
      <c r="E20" s="31"/>
      <c r="F20" s="31"/>
      <c r="G20" s="31"/>
      <c r="H20" s="31"/>
      <c r="I20" s="31"/>
      <c r="J20" s="31">
        <v>350</v>
      </c>
      <c r="K20" s="31">
        <v>340</v>
      </c>
      <c r="L20" s="31">
        <f t="shared" si="1"/>
        <v>340</v>
      </c>
      <c r="M20" s="31"/>
      <c r="N20" s="31"/>
      <c r="O20" s="31"/>
      <c r="P20" s="31"/>
      <c r="Q20" s="31"/>
      <c r="R20" s="31">
        <v>340</v>
      </c>
    </row>
    <row r="21" spans="1:29" s="7" customFormat="1" x14ac:dyDescent="0.2">
      <c r="A21" s="13" t="s">
        <v>28</v>
      </c>
      <c r="B21" s="8" t="s">
        <v>29</v>
      </c>
      <c r="C21" s="32">
        <v>78043</v>
      </c>
      <c r="D21" s="32">
        <f t="shared" si="2"/>
        <v>27291</v>
      </c>
      <c r="E21" s="32"/>
      <c r="F21" s="32"/>
      <c r="G21" s="32"/>
      <c r="H21" s="32"/>
      <c r="I21" s="32"/>
      <c r="J21" s="32">
        <v>27291</v>
      </c>
      <c r="K21" s="32">
        <v>47673</v>
      </c>
      <c r="L21" s="31">
        <f t="shared" si="1"/>
        <v>18197</v>
      </c>
      <c r="M21" s="32"/>
      <c r="N21" s="32"/>
      <c r="O21" s="32"/>
      <c r="P21" s="32"/>
      <c r="Q21" s="32"/>
      <c r="R21" s="32">
        <v>18197</v>
      </c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x14ac:dyDescent="0.2">
      <c r="A22" s="9" t="s">
        <v>30</v>
      </c>
      <c r="B22" s="10" t="s">
        <v>31</v>
      </c>
      <c r="C22" s="30">
        <v>151908</v>
      </c>
      <c r="D22" s="31">
        <f t="shared" si="2"/>
        <v>132888</v>
      </c>
      <c r="E22" s="31">
        <v>62</v>
      </c>
      <c r="F22" s="31"/>
      <c r="G22" s="31"/>
      <c r="H22" s="31">
        <v>42798</v>
      </c>
      <c r="I22" s="31"/>
      <c r="J22" s="31">
        <v>90028</v>
      </c>
      <c r="K22" s="31">
        <v>138659</v>
      </c>
      <c r="L22" s="31">
        <f t="shared" si="1"/>
        <v>125713</v>
      </c>
      <c r="M22" s="31">
        <v>52</v>
      </c>
      <c r="N22" s="31"/>
      <c r="O22" s="31"/>
      <c r="P22" s="31">
        <v>37509</v>
      </c>
      <c r="Q22" s="31"/>
      <c r="R22" s="31">
        <v>88152</v>
      </c>
    </row>
    <row r="23" spans="1:29" s="7" customFormat="1" ht="28.5" x14ac:dyDescent="0.2">
      <c r="A23" s="13" t="s">
        <v>32</v>
      </c>
      <c r="B23" s="8" t="s">
        <v>110</v>
      </c>
      <c r="C23" s="30">
        <v>1469742</v>
      </c>
      <c r="D23" s="32">
        <f t="shared" si="2"/>
        <v>1419517</v>
      </c>
      <c r="E23" s="31"/>
      <c r="F23" s="31">
        <v>1301500</v>
      </c>
      <c r="G23" s="31"/>
      <c r="H23" s="31"/>
      <c r="I23" s="31">
        <v>63500</v>
      </c>
      <c r="J23" s="31">
        <v>54517</v>
      </c>
      <c r="K23" s="32">
        <v>1426560</v>
      </c>
      <c r="L23" s="32">
        <f t="shared" si="1"/>
        <v>1418813</v>
      </c>
      <c r="M23" s="32"/>
      <c r="N23" s="32">
        <v>1301500</v>
      </c>
      <c r="O23" s="32"/>
      <c r="P23" s="32"/>
      <c r="Q23" s="32">
        <v>63089</v>
      </c>
      <c r="R23" s="32">
        <v>54224</v>
      </c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s="14" customFormat="1" x14ac:dyDescent="0.2">
      <c r="A24" s="13" t="s">
        <v>33</v>
      </c>
      <c r="B24" s="12" t="s">
        <v>112</v>
      </c>
      <c r="C24" s="30">
        <v>125815</v>
      </c>
      <c r="D24" s="32">
        <f t="shared" si="2"/>
        <v>122726</v>
      </c>
      <c r="E24" s="31">
        <v>231</v>
      </c>
      <c r="F24" s="31"/>
      <c r="G24" s="31"/>
      <c r="H24" s="31">
        <v>45876</v>
      </c>
      <c r="I24" s="31"/>
      <c r="J24" s="31">
        <v>76619</v>
      </c>
      <c r="K24" s="32">
        <v>58957</v>
      </c>
      <c r="L24" s="32">
        <f t="shared" si="1"/>
        <v>57731</v>
      </c>
      <c r="M24" s="32">
        <v>82</v>
      </c>
      <c r="N24" s="32"/>
      <c r="O24" s="32"/>
      <c r="P24" s="32">
        <v>3175</v>
      </c>
      <c r="Q24" s="32"/>
      <c r="R24" s="32">
        <v>54474</v>
      </c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</row>
    <row r="25" spans="1:29" s="7" customFormat="1" x14ac:dyDescent="0.2">
      <c r="A25" s="13" t="s">
        <v>34</v>
      </c>
      <c r="B25" s="12" t="s">
        <v>35</v>
      </c>
      <c r="C25" s="30">
        <v>179663</v>
      </c>
      <c r="D25" s="32">
        <f t="shared" si="2"/>
        <v>135080</v>
      </c>
      <c r="E25" s="31">
        <v>32764</v>
      </c>
      <c r="F25" s="31"/>
      <c r="G25" s="31"/>
      <c r="H25" s="31">
        <v>2588</v>
      </c>
      <c r="I25" s="31">
        <v>45571</v>
      </c>
      <c r="J25" s="31">
        <v>54157</v>
      </c>
      <c r="K25" s="32">
        <v>117913</v>
      </c>
      <c r="L25" s="32">
        <f t="shared" si="1"/>
        <v>117604</v>
      </c>
      <c r="M25" s="32">
        <v>27999</v>
      </c>
      <c r="N25" s="32"/>
      <c r="O25" s="32"/>
      <c r="P25" s="32">
        <v>148</v>
      </c>
      <c r="Q25" s="32">
        <v>40393</v>
      </c>
      <c r="R25" s="32">
        <v>49064</v>
      </c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s="11" customFormat="1" x14ac:dyDescent="0.2">
      <c r="A26" s="9" t="s">
        <v>36</v>
      </c>
      <c r="B26" s="10" t="s">
        <v>37</v>
      </c>
      <c r="C26" s="30">
        <v>6440705</v>
      </c>
      <c r="D26" s="31">
        <f t="shared" si="2"/>
        <v>6185476</v>
      </c>
      <c r="E26" s="31">
        <v>254619</v>
      </c>
      <c r="F26" s="31">
        <v>421</v>
      </c>
      <c r="G26" s="31"/>
      <c r="H26" s="31">
        <v>31579</v>
      </c>
      <c r="I26" s="31"/>
      <c r="J26" s="31">
        <v>5898857</v>
      </c>
      <c r="K26" s="31">
        <v>6187923</v>
      </c>
      <c r="L26" s="32">
        <f t="shared" si="1"/>
        <v>6103472</v>
      </c>
      <c r="M26" s="31">
        <v>220914</v>
      </c>
      <c r="N26" s="31">
        <v>375</v>
      </c>
      <c r="O26" s="31"/>
      <c r="P26" s="31">
        <v>25620</v>
      </c>
      <c r="Q26" s="31"/>
      <c r="R26" s="31">
        <v>5856563</v>
      </c>
    </row>
    <row r="27" spans="1:29" s="7" customFormat="1" x14ac:dyDescent="0.2">
      <c r="A27" s="13" t="s">
        <v>38</v>
      </c>
      <c r="B27" s="12" t="s">
        <v>39</v>
      </c>
      <c r="C27" s="30">
        <v>1384761</v>
      </c>
      <c r="D27" s="32">
        <f t="shared" si="2"/>
        <v>1191762</v>
      </c>
      <c r="E27" s="31">
        <v>6511</v>
      </c>
      <c r="F27" s="31"/>
      <c r="G27" s="31"/>
      <c r="H27" s="31">
        <v>1019608</v>
      </c>
      <c r="I27" s="31">
        <v>4487</v>
      </c>
      <c r="J27" s="31">
        <v>161156</v>
      </c>
      <c r="K27" s="32">
        <v>565901</v>
      </c>
      <c r="L27" s="32">
        <f t="shared" si="1"/>
        <v>424801</v>
      </c>
      <c r="M27" s="32">
        <v>6491</v>
      </c>
      <c r="N27" s="32"/>
      <c r="O27" s="32"/>
      <c r="P27" s="32">
        <v>258845</v>
      </c>
      <c r="Q27" s="32">
        <v>1954</v>
      </c>
      <c r="R27" s="32">
        <v>157511</v>
      </c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x14ac:dyDescent="0.2">
      <c r="A28" s="9" t="s">
        <v>40</v>
      </c>
      <c r="B28" s="19" t="s">
        <v>113</v>
      </c>
      <c r="C28" s="31">
        <v>39441</v>
      </c>
      <c r="D28" s="31">
        <f t="shared" si="2"/>
        <v>39441</v>
      </c>
      <c r="E28" s="31"/>
      <c r="F28" s="31">
        <v>950</v>
      </c>
      <c r="G28" s="31"/>
      <c r="H28" s="31">
        <v>29214</v>
      </c>
      <c r="I28" s="31"/>
      <c r="J28" s="31">
        <v>9277</v>
      </c>
      <c r="K28" s="31">
        <v>29388</v>
      </c>
      <c r="L28" s="31">
        <f t="shared" si="1"/>
        <v>29388</v>
      </c>
      <c r="M28" s="31"/>
      <c r="N28" s="31">
        <v>477</v>
      </c>
      <c r="O28" s="31"/>
      <c r="P28" s="31">
        <v>19912</v>
      </c>
      <c r="Q28" s="31"/>
      <c r="R28" s="31">
        <v>8999</v>
      </c>
    </row>
    <row r="29" spans="1:29" s="7" customFormat="1" x14ac:dyDescent="0.2">
      <c r="A29" s="13" t="s">
        <v>41</v>
      </c>
      <c r="B29" s="8" t="s">
        <v>42</v>
      </c>
      <c r="C29" s="32">
        <v>9500</v>
      </c>
      <c r="D29" s="32">
        <f t="shared" si="2"/>
        <v>9500</v>
      </c>
      <c r="E29" s="31">
        <v>9000</v>
      </c>
      <c r="F29" s="32"/>
      <c r="G29" s="32"/>
      <c r="H29" s="32"/>
      <c r="I29" s="32"/>
      <c r="J29" s="32">
        <v>500</v>
      </c>
      <c r="K29" s="32">
        <v>8443</v>
      </c>
      <c r="L29" s="32">
        <f t="shared" si="1"/>
        <v>8443</v>
      </c>
      <c r="M29" s="32">
        <v>8041</v>
      </c>
      <c r="N29" s="32"/>
      <c r="O29" s="32"/>
      <c r="P29" s="32"/>
      <c r="Q29" s="32"/>
      <c r="R29" s="32">
        <v>402</v>
      </c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28.5" x14ac:dyDescent="0.2">
      <c r="A30" s="9" t="s">
        <v>43</v>
      </c>
      <c r="B30" s="19" t="s">
        <v>44</v>
      </c>
      <c r="C30" s="30">
        <v>434776</v>
      </c>
      <c r="D30" s="31">
        <f t="shared" si="2"/>
        <v>399776</v>
      </c>
      <c r="E30" s="31">
        <v>363576</v>
      </c>
      <c r="F30" s="31"/>
      <c r="G30" s="31"/>
      <c r="H30" s="31"/>
      <c r="I30" s="31"/>
      <c r="J30" s="31">
        <v>36200</v>
      </c>
      <c r="K30" s="31">
        <v>339576</v>
      </c>
      <c r="L30" s="31">
        <f t="shared" si="1"/>
        <v>307865</v>
      </c>
      <c r="M30" s="31">
        <v>275298</v>
      </c>
      <c r="N30" s="31"/>
      <c r="O30" s="31"/>
      <c r="P30" s="31"/>
      <c r="Q30" s="31"/>
      <c r="R30" s="31">
        <v>32567</v>
      </c>
    </row>
    <row r="31" spans="1:29" x14ac:dyDescent="0.2">
      <c r="A31" s="9" t="s">
        <v>45</v>
      </c>
      <c r="B31" s="19" t="s">
        <v>97</v>
      </c>
      <c r="C31" s="30">
        <v>817156</v>
      </c>
      <c r="D31" s="31">
        <f t="shared" si="2"/>
        <v>793183</v>
      </c>
      <c r="E31" s="31">
        <v>66759</v>
      </c>
      <c r="F31" s="31">
        <v>39109</v>
      </c>
      <c r="G31" s="31"/>
      <c r="H31" s="31">
        <v>429795</v>
      </c>
      <c r="I31" s="31">
        <v>82239</v>
      </c>
      <c r="J31" s="31">
        <v>175281</v>
      </c>
      <c r="K31" s="31">
        <v>576531</v>
      </c>
      <c r="L31" s="31">
        <f t="shared" si="1"/>
        <v>573514</v>
      </c>
      <c r="M31" s="31">
        <v>5155</v>
      </c>
      <c r="N31" s="31">
        <v>13249</v>
      </c>
      <c r="O31" s="31"/>
      <c r="P31" s="31">
        <v>300762</v>
      </c>
      <c r="Q31" s="31">
        <v>82055</v>
      </c>
      <c r="R31" s="31">
        <v>172293</v>
      </c>
    </row>
    <row r="32" spans="1:29" ht="28.5" x14ac:dyDescent="0.2">
      <c r="A32" s="9" t="s">
        <v>46</v>
      </c>
      <c r="B32" s="19" t="s">
        <v>114</v>
      </c>
      <c r="C32" s="30">
        <v>10240899</v>
      </c>
      <c r="D32" s="31">
        <f>E32+F32+G32+I32+J32+H32</f>
        <v>8036300</v>
      </c>
      <c r="E32" s="31">
        <v>186226</v>
      </c>
      <c r="F32" s="31">
        <v>404137</v>
      </c>
      <c r="G32" s="31">
        <v>612607</v>
      </c>
      <c r="H32" s="32">
        <v>6818253</v>
      </c>
      <c r="I32" s="31">
        <v>13675</v>
      </c>
      <c r="J32" s="31">
        <v>1402</v>
      </c>
      <c r="K32" s="31">
        <v>7819906</v>
      </c>
      <c r="L32" s="31">
        <f t="shared" si="1"/>
        <v>7819906</v>
      </c>
      <c r="M32" s="31">
        <v>35957</v>
      </c>
      <c r="N32" s="31">
        <v>390566</v>
      </c>
      <c r="O32" s="31">
        <v>600330</v>
      </c>
      <c r="P32" s="31">
        <v>6778015</v>
      </c>
      <c r="Q32" s="31">
        <v>13674</v>
      </c>
      <c r="R32" s="31">
        <v>1364</v>
      </c>
    </row>
    <row r="33" spans="1:29" s="7" customFormat="1" x14ac:dyDescent="0.2">
      <c r="A33" s="13" t="s">
        <v>47</v>
      </c>
      <c r="B33" s="8" t="s">
        <v>115</v>
      </c>
      <c r="C33" s="32">
        <v>1796735</v>
      </c>
      <c r="D33" s="32">
        <f t="shared" si="2"/>
        <v>654308</v>
      </c>
      <c r="E33" s="32"/>
      <c r="F33" s="32"/>
      <c r="G33" s="32"/>
      <c r="H33" s="32">
        <v>301000</v>
      </c>
      <c r="I33" s="32">
        <v>163108</v>
      </c>
      <c r="J33" s="32">
        <v>190200</v>
      </c>
      <c r="K33" s="32">
        <v>960947</v>
      </c>
      <c r="L33" s="31">
        <f t="shared" si="1"/>
        <v>282393</v>
      </c>
      <c r="M33" s="32"/>
      <c r="N33" s="32"/>
      <c r="O33" s="32"/>
      <c r="P33" s="32">
        <v>295</v>
      </c>
      <c r="Q33" s="32">
        <v>111468</v>
      </c>
      <c r="R33" s="32">
        <v>170630</v>
      </c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x14ac:dyDescent="0.2">
      <c r="A34" s="9" t="s">
        <v>48</v>
      </c>
      <c r="B34" s="19" t="s">
        <v>49</v>
      </c>
      <c r="C34" s="31">
        <v>430793</v>
      </c>
      <c r="D34" s="31">
        <f t="shared" si="2"/>
        <v>410512</v>
      </c>
      <c r="E34" s="32">
        <v>257391</v>
      </c>
      <c r="F34" s="31"/>
      <c r="G34" s="31"/>
      <c r="H34" s="31">
        <v>38545</v>
      </c>
      <c r="I34" s="31">
        <v>53815</v>
      </c>
      <c r="J34" s="31">
        <v>60761</v>
      </c>
      <c r="K34" s="31">
        <v>375958</v>
      </c>
      <c r="L34" s="31">
        <f t="shared" si="1"/>
        <v>367424</v>
      </c>
      <c r="M34" s="31">
        <v>253478</v>
      </c>
      <c r="N34" s="31"/>
      <c r="O34" s="31"/>
      <c r="P34" s="31">
        <v>128</v>
      </c>
      <c r="Q34" s="31">
        <v>53813</v>
      </c>
      <c r="R34" s="31">
        <v>60005</v>
      </c>
    </row>
    <row r="35" spans="1:29" s="7" customFormat="1" x14ac:dyDescent="0.2">
      <c r="A35" s="13" t="s">
        <v>50</v>
      </c>
      <c r="B35" s="8" t="s">
        <v>98</v>
      </c>
      <c r="C35" s="31">
        <v>11382</v>
      </c>
      <c r="D35" s="32">
        <f t="shared" si="2"/>
        <v>5850</v>
      </c>
      <c r="E35" s="31">
        <v>882</v>
      </c>
      <c r="F35" s="31"/>
      <c r="G35" s="31"/>
      <c r="H35" s="31">
        <v>3369</v>
      </c>
      <c r="I35" s="31">
        <v>1064</v>
      </c>
      <c r="J35" s="31">
        <v>535</v>
      </c>
      <c r="K35" s="32">
        <v>8344</v>
      </c>
      <c r="L35" s="32">
        <f t="shared" si="1"/>
        <v>5130</v>
      </c>
      <c r="M35" s="32">
        <v>834</v>
      </c>
      <c r="N35" s="32"/>
      <c r="O35" s="32"/>
      <c r="P35" s="32">
        <v>3367</v>
      </c>
      <c r="Q35" s="32">
        <v>764</v>
      </c>
      <c r="R35" s="32">
        <v>165</v>
      </c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x14ac:dyDescent="0.2">
      <c r="A36" s="9" t="s">
        <v>51</v>
      </c>
      <c r="B36" s="10" t="s">
        <v>52</v>
      </c>
      <c r="C36" s="30">
        <v>69408</v>
      </c>
      <c r="D36" s="31">
        <f t="shared" si="2"/>
        <v>60495</v>
      </c>
      <c r="E36" s="31"/>
      <c r="F36" s="31"/>
      <c r="G36" s="31"/>
      <c r="H36" s="31">
        <v>2330</v>
      </c>
      <c r="I36" s="31"/>
      <c r="J36" s="31">
        <v>58165</v>
      </c>
      <c r="K36" s="31">
        <v>63665</v>
      </c>
      <c r="L36" s="31">
        <f t="shared" si="1"/>
        <v>58524</v>
      </c>
      <c r="M36" s="31"/>
      <c r="N36" s="31"/>
      <c r="O36" s="31"/>
      <c r="P36" s="31">
        <v>1213</v>
      </c>
      <c r="Q36" s="31"/>
      <c r="R36" s="31">
        <v>57311</v>
      </c>
    </row>
    <row r="37" spans="1:29" x14ac:dyDescent="0.2">
      <c r="A37" s="9" t="s">
        <v>53</v>
      </c>
      <c r="B37" s="10" t="s">
        <v>54</v>
      </c>
      <c r="C37" s="30">
        <v>1130</v>
      </c>
      <c r="D37" s="31">
        <f t="shared" si="2"/>
        <v>1130</v>
      </c>
      <c r="E37" s="31"/>
      <c r="F37" s="31"/>
      <c r="G37" s="31"/>
      <c r="H37" s="31"/>
      <c r="I37" s="31"/>
      <c r="J37" s="31">
        <v>1130</v>
      </c>
      <c r="K37" s="31">
        <v>827</v>
      </c>
      <c r="L37" s="31">
        <f t="shared" si="1"/>
        <v>827</v>
      </c>
      <c r="M37" s="31"/>
      <c r="N37" s="31"/>
      <c r="O37" s="31"/>
      <c r="P37" s="31"/>
      <c r="Q37" s="31"/>
      <c r="R37" s="31">
        <v>827</v>
      </c>
    </row>
    <row r="38" spans="1:29" x14ac:dyDescent="0.2">
      <c r="A38" s="9" t="s">
        <v>55</v>
      </c>
      <c r="B38" s="10" t="s">
        <v>56</v>
      </c>
      <c r="C38" s="30">
        <v>260836</v>
      </c>
      <c r="D38" s="31">
        <f t="shared" si="2"/>
        <v>259443</v>
      </c>
      <c r="E38" s="31">
        <v>4766</v>
      </c>
      <c r="F38" s="31"/>
      <c r="G38" s="31"/>
      <c r="H38" s="31">
        <v>148445</v>
      </c>
      <c r="I38" s="31"/>
      <c r="J38" s="31">
        <v>106232</v>
      </c>
      <c r="K38" s="31">
        <v>257719</v>
      </c>
      <c r="L38" s="31">
        <f t="shared" si="1"/>
        <v>256476</v>
      </c>
      <c r="M38" s="31">
        <v>4753</v>
      </c>
      <c r="N38" s="31"/>
      <c r="O38" s="31"/>
      <c r="P38" s="31">
        <v>145535</v>
      </c>
      <c r="Q38" s="31"/>
      <c r="R38" s="31">
        <v>106188</v>
      </c>
    </row>
    <row r="39" spans="1:29" x14ac:dyDescent="0.2">
      <c r="A39" s="9" t="s">
        <v>57</v>
      </c>
      <c r="B39" s="10" t="s">
        <v>58</v>
      </c>
      <c r="C39" s="30">
        <v>69000</v>
      </c>
      <c r="D39" s="31">
        <f t="shared" si="2"/>
        <v>69000</v>
      </c>
      <c r="E39" s="31"/>
      <c r="F39" s="31"/>
      <c r="G39" s="31"/>
      <c r="H39" s="31"/>
      <c r="I39" s="31"/>
      <c r="J39" s="31">
        <v>69000</v>
      </c>
      <c r="K39" s="31">
        <v>68999</v>
      </c>
      <c r="L39" s="31">
        <f t="shared" si="1"/>
        <v>68999</v>
      </c>
      <c r="M39" s="31"/>
      <c r="N39" s="31"/>
      <c r="O39" s="31"/>
      <c r="P39" s="31"/>
      <c r="Q39" s="31"/>
      <c r="R39" s="31">
        <v>68999</v>
      </c>
    </row>
    <row r="40" spans="1:29" x14ac:dyDescent="0.2">
      <c r="A40" s="9" t="s">
        <v>59</v>
      </c>
      <c r="B40" s="10" t="s">
        <v>60</v>
      </c>
      <c r="C40" s="30">
        <v>162501</v>
      </c>
      <c r="D40" s="31">
        <f t="shared" si="2"/>
        <v>162198</v>
      </c>
      <c r="E40" s="31"/>
      <c r="F40" s="31"/>
      <c r="G40" s="31"/>
      <c r="H40" s="31">
        <v>152728</v>
      </c>
      <c r="I40" s="31"/>
      <c r="J40" s="31">
        <v>9470</v>
      </c>
      <c r="K40" s="31">
        <v>67900</v>
      </c>
      <c r="L40" s="31">
        <f t="shared" si="1"/>
        <v>67616</v>
      </c>
      <c r="M40" s="31"/>
      <c r="N40" s="31"/>
      <c r="O40" s="31"/>
      <c r="P40" s="31">
        <v>58153</v>
      </c>
      <c r="Q40" s="31"/>
      <c r="R40" s="31">
        <v>9463</v>
      </c>
    </row>
    <row r="41" spans="1:29" x14ac:dyDescent="0.2">
      <c r="A41" s="9" t="s">
        <v>61</v>
      </c>
      <c r="B41" s="10" t="s">
        <v>62</v>
      </c>
      <c r="C41" s="30">
        <v>208318</v>
      </c>
      <c r="D41" s="31">
        <f t="shared" si="2"/>
        <v>204855</v>
      </c>
      <c r="E41" s="31"/>
      <c r="F41" s="31"/>
      <c r="G41" s="31"/>
      <c r="H41" s="31">
        <v>88400</v>
      </c>
      <c r="I41" s="31"/>
      <c r="J41" s="31">
        <v>116455</v>
      </c>
      <c r="K41" s="31">
        <v>208134</v>
      </c>
      <c r="L41" s="31">
        <f t="shared" si="1"/>
        <v>204672</v>
      </c>
      <c r="M41" s="31"/>
      <c r="N41" s="31"/>
      <c r="O41" s="31"/>
      <c r="P41" s="31">
        <v>88218</v>
      </c>
      <c r="Q41" s="31"/>
      <c r="R41" s="31">
        <v>116454</v>
      </c>
    </row>
    <row r="42" spans="1:29" x14ac:dyDescent="0.2">
      <c r="A42" s="9" t="s">
        <v>63</v>
      </c>
      <c r="B42" s="19" t="s">
        <v>116</v>
      </c>
      <c r="C42" s="30">
        <v>8751</v>
      </c>
      <c r="D42" s="31">
        <f t="shared" si="2"/>
        <v>8751</v>
      </c>
      <c r="E42" s="31"/>
      <c r="F42" s="31">
        <v>6151</v>
      </c>
      <c r="G42" s="31"/>
      <c r="H42" s="31"/>
      <c r="I42" s="31"/>
      <c r="J42" s="31">
        <v>2600</v>
      </c>
      <c r="K42" s="31">
        <v>5859</v>
      </c>
      <c r="L42" s="31">
        <f t="shared" si="1"/>
        <v>5859</v>
      </c>
      <c r="M42" s="31"/>
      <c r="N42" s="31">
        <v>4300</v>
      </c>
      <c r="O42" s="31"/>
      <c r="P42" s="31"/>
      <c r="Q42" s="31"/>
      <c r="R42" s="31">
        <v>1559</v>
      </c>
    </row>
    <row r="43" spans="1:29" x14ac:dyDescent="0.2">
      <c r="A43" s="9">
        <v>36</v>
      </c>
      <c r="B43" s="19" t="s">
        <v>99</v>
      </c>
      <c r="C43" s="30">
        <v>6731</v>
      </c>
      <c r="D43" s="31">
        <f t="shared" si="2"/>
        <v>6731</v>
      </c>
      <c r="E43" s="31"/>
      <c r="F43" s="31">
        <v>4100</v>
      </c>
      <c r="G43" s="31"/>
      <c r="H43" s="31"/>
      <c r="I43" s="31"/>
      <c r="J43" s="31">
        <v>2631</v>
      </c>
      <c r="K43" s="31">
        <v>2415</v>
      </c>
      <c r="L43" s="31">
        <f t="shared" si="1"/>
        <v>2415</v>
      </c>
      <c r="M43" s="31"/>
      <c r="N43" s="31"/>
      <c r="O43" s="31"/>
      <c r="P43" s="31"/>
      <c r="Q43" s="31"/>
      <c r="R43" s="31">
        <v>2415</v>
      </c>
    </row>
    <row r="44" spans="1:29" s="7" customFormat="1" x14ac:dyDescent="0.2">
      <c r="A44" s="13" t="s">
        <v>64</v>
      </c>
      <c r="B44" s="8" t="s">
        <v>65</v>
      </c>
      <c r="C44" s="31">
        <v>48687</v>
      </c>
      <c r="D44" s="32">
        <f t="shared" si="2"/>
        <v>35095</v>
      </c>
      <c r="E44" s="31">
        <v>10512</v>
      </c>
      <c r="F44" s="31"/>
      <c r="G44" s="31"/>
      <c r="H44" s="31">
        <v>9103</v>
      </c>
      <c r="I44" s="31"/>
      <c r="J44" s="31">
        <v>15480</v>
      </c>
      <c r="K44" s="32">
        <v>32296</v>
      </c>
      <c r="L44" s="31">
        <f t="shared" si="1"/>
        <v>25294</v>
      </c>
      <c r="M44" s="32">
        <v>10511</v>
      </c>
      <c r="N44" s="32"/>
      <c r="O44" s="32"/>
      <c r="P44" s="32">
        <v>647</v>
      </c>
      <c r="Q44" s="32"/>
      <c r="R44" s="32">
        <v>14136</v>
      </c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42.75" x14ac:dyDescent="0.2">
      <c r="A45" s="9" t="s">
        <v>66</v>
      </c>
      <c r="B45" s="19" t="s">
        <v>67</v>
      </c>
      <c r="C45" s="30">
        <v>10312</v>
      </c>
      <c r="D45" s="31">
        <f t="shared" si="2"/>
        <v>296</v>
      </c>
      <c r="E45" s="31"/>
      <c r="F45" s="31"/>
      <c r="G45" s="31"/>
      <c r="H45" s="31"/>
      <c r="I45" s="31"/>
      <c r="J45" s="31">
        <v>296</v>
      </c>
      <c r="K45" s="31">
        <v>6411</v>
      </c>
      <c r="L45" s="31">
        <f t="shared" si="1"/>
        <v>98</v>
      </c>
      <c r="M45" s="31"/>
      <c r="N45" s="31"/>
      <c r="O45" s="31"/>
      <c r="P45" s="31"/>
      <c r="Q45" s="31"/>
      <c r="R45" s="31">
        <v>98</v>
      </c>
    </row>
    <row r="46" spans="1:29" ht="42.75" x14ac:dyDescent="0.2">
      <c r="A46" s="9">
        <v>39</v>
      </c>
      <c r="B46" s="19" t="s">
        <v>100</v>
      </c>
      <c r="C46" s="30">
        <v>50</v>
      </c>
      <c r="D46" s="31">
        <f t="shared" si="2"/>
        <v>50</v>
      </c>
      <c r="E46" s="31"/>
      <c r="F46" s="31"/>
      <c r="G46" s="31"/>
      <c r="H46" s="31"/>
      <c r="I46" s="31"/>
      <c r="J46" s="31">
        <v>50</v>
      </c>
      <c r="K46" s="31">
        <v>26</v>
      </c>
      <c r="L46" s="31">
        <f t="shared" si="1"/>
        <v>26</v>
      </c>
      <c r="M46" s="31"/>
      <c r="N46" s="31"/>
      <c r="O46" s="31"/>
      <c r="P46" s="31"/>
      <c r="Q46" s="31"/>
      <c r="R46" s="31">
        <v>26</v>
      </c>
    </row>
    <row r="47" spans="1:29" ht="28.5" x14ac:dyDescent="0.2">
      <c r="A47" s="9" t="s">
        <v>68</v>
      </c>
      <c r="B47" s="10" t="s">
        <v>69</v>
      </c>
      <c r="C47" s="30">
        <v>118</v>
      </c>
      <c r="D47" s="31">
        <f t="shared" si="2"/>
        <v>118</v>
      </c>
      <c r="E47" s="31"/>
      <c r="F47" s="31"/>
      <c r="G47" s="31"/>
      <c r="H47" s="31"/>
      <c r="I47" s="31"/>
      <c r="J47" s="31">
        <v>118</v>
      </c>
      <c r="K47" s="31">
        <v>117</v>
      </c>
      <c r="L47" s="31">
        <f t="shared" si="1"/>
        <v>117</v>
      </c>
      <c r="M47" s="31"/>
      <c r="N47" s="31"/>
      <c r="O47" s="31"/>
      <c r="P47" s="31"/>
      <c r="Q47" s="31"/>
      <c r="R47" s="31">
        <v>117</v>
      </c>
    </row>
    <row r="48" spans="1:29" ht="28.5" x14ac:dyDescent="0.2">
      <c r="A48" s="9" t="s">
        <v>70</v>
      </c>
      <c r="B48" s="19" t="s">
        <v>71</v>
      </c>
      <c r="C48" s="30">
        <v>11</v>
      </c>
      <c r="D48" s="31">
        <f t="shared" si="2"/>
        <v>11</v>
      </c>
      <c r="E48" s="31"/>
      <c r="F48" s="31"/>
      <c r="G48" s="31"/>
      <c r="H48" s="31"/>
      <c r="I48" s="31"/>
      <c r="J48" s="31">
        <v>11</v>
      </c>
      <c r="K48" s="31">
        <v>11</v>
      </c>
      <c r="L48" s="31">
        <f t="shared" si="1"/>
        <v>11</v>
      </c>
      <c r="M48" s="31"/>
      <c r="N48" s="31"/>
      <c r="O48" s="31"/>
      <c r="P48" s="31"/>
      <c r="Q48" s="31"/>
      <c r="R48" s="31">
        <v>11</v>
      </c>
    </row>
    <row r="49" spans="1:29" s="7" customFormat="1" ht="28.5" x14ac:dyDescent="0.2">
      <c r="A49" s="13" t="s">
        <v>72</v>
      </c>
      <c r="B49" s="8" t="s">
        <v>90</v>
      </c>
      <c r="C49" s="31">
        <v>624</v>
      </c>
      <c r="D49" s="32">
        <f t="shared" si="2"/>
        <v>24</v>
      </c>
      <c r="E49" s="31"/>
      <c r="F49" s="31"/>
      <c r="G49" s="31"/>
      <c r="H49" s="31"/>
      <c r="I49" s="31"/>
      <c r="J49" s="31">
        <v>24</v>
      </c>
      <c r="K49" s="32">
        <v>275</v>
      </c>
      <c r="L49" s="32">
        <f t="shared" si="1"/>
        <v>7</v>
      </c>
      <c r="M49" s="32"/>
      <c r="N49" s="32"/>
      <c r="O49" s="32"/>
      <c r="P49" s="32"/>
      <c r="Q49" s="32"/>
      <c r="R49" s="32">
        <v>7</v>
      </c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x14ac:dyDescent="0.2">
      <c r="A50" s="9" t="s">
        <v>73</v>
      </c>
      <c r="B50" s="19" t="s">
        <v>74</v>
      </c>
      <c r="C50" s="31">
        <v>251</v>
      </c>
      <c r="D50" s="31">
        <f t="shared" si="2"/>
        <v>251</v>
      </c>
      <c r="E50" s="31"/>
      <c r="F50" s="31"/>
      <c r="G50" s="31"/>
      <c r="H50" s="31"/>
      <c r="I50" s="31"/>
      <c r="J50" s="31">
        <v>251</v>
      </c>
      <c r="K50" s="31">
        <v>81</v>
      </c>
      <c r="L50" s="31">
        <f t="shared" si="1"/>
        <v>81</v>
      </c>
      <c r="M50" s="31"/>
      <c r="N50" s="31"/>
      <c r="O50" s="31"/>
      <c r="P50" s="31"/>
      <c r="Q50" s="31"/>
      <c r="R50" s="31">
        <v>81</v>
      </c>
    </row>
    <row r="51" spans="1:29" ht="27.6" customHeight="1" x14ac:dyDescent="0.2">
      <c r="A51" s="9" t="s">
        <v>75</v>
      </c>
      <c r="B51" s="19" t="s">
        <v>76</v>
      </c>
      <c r="C51" s="31">
        <v>8300</v>
      </c>
      <c r="D51" s="31">
        <f t="shared" si="2"/>
        <v>8300</v>
      </c>
      <c r="E51" s="31"/>
      <c r="F51" s="31">
        <v>8300</v>
      </c>
      <c r="G51" s="31"/>
      <c r="H51" s="31"/>
      <c r="I51" s="31"/>
      <c r="J51" s="31"/>
      <c r="K51" s="31">
        <v>8070</v>
      </c>
      <c r="L51" s="31">
        <f t="shared" si="1"/>
        <v>8070</v>
      </c>
      <c r="M51" s="31"/>
      <c r="N51" s="31">
        <v>8070</v>
      </c>
      <c r="O51" s="31"/>
      <c r="P51" s="31"/>
      <c r="Q51" s="31"/>
      <c r="R51" s="31"/>
    </row>
    <row r="52" spans="1:29" x14ac:dyDescent="0.2">
      <c r="A52" s="9" t="s">
        <v>77</v>
      </c>
      <c r="B52" s="10" t="s">
        <v>78</v>
      </c>
      <c r="C52" s="30">
        <v>9293</v>
      </c>
      <c r="D52" s="31">
        <f t="shared" si="2"/>
        <v>5440</v>
      </c>
      <c r="E52" s="31"/>
      <c r="F52" s="31"/>
      <c r="G52" s="31"/>
      <c r="H52" s="31">
        <v>5230</v>
      </c>
      <c r="I52" s="31"/>
      <c r="J52" s="31">
        <v>210</v>
      </c>
      <c r="K52" s="31">
        <v>5495</v>
      </c>
      <c r="L52" s="31">
        <f t="shared" si="1"/>
        <v>1711</v>
      </c>
      <c r="M52" s="31"/>
      <c r="N52" s="31"/>
      <c r="O52" s="31"/>
      <c r="P52" s="31">
        <v>1407</v>
      </c>
      <c r="Q52" s="31"/>
      <c r="R52" s="31">
        <v>304</v>
      </c>
    </row>
    <row r="53" spans="1:29" x14ac:dyDescent="0.2">
      <c r="A53" s="9" t="s">
        <v>79</v>
      </c>
      <c r="B53" s="10" t="s">
        <v>80</v>
      </c>
      <c r="C53" s="30">
        <v>583</v>
      </c>
      <c r="D53" s="31">
        <f t="shared" si="2"/>
        <v>583</v>
      </c>
      <c r="E53" s="31"/>
      <c r="F53" s="31"/>
      <c r="G53" s="31"/>
      <c r="H53" s="31"/>
      <c r="I53" s="31"/>
      <c r="J53" s="31">
        <v>583</v>
      </c>
      <c r="K53" s="31">
        <v>573</v>
      </c>
      <c r="L53" s="31">
        <f t="shared" si="1"/>
        <v>573</v>
      </c>
      <c r="M53" s="31"/>
      <c r="N53" s="31"/>
      <c r="O53" s="31"/>
      <c r="P53" s="31"/>
      <c r="Q53" s="31"/>
      <c r="R53" s="31">
        <v>573</v>
      </c>
    </row>
    <row r="54" spans="1:29" ht="42.75" x14ac:dyDescent="0.2">
      <c r="A54" s="9" t="s">
        <v>81</v>
      </c>
      <c r="B54" s="10" t="s">
        <v>82</v>
      </c>
      <c r="C54" s="30">
        <v>85</v>
      </c>
      <c r="D54" s="31">
        <f t="shared" si="2"/>
        <v>85</v>
      </c>
      <c r="E54" s="31"/>
      <c r="F54" s="31"/>
      <c r="G54" s="31"/>
      <c r="H54" s="31"/>
      <c r="I54" s="31"/>
      <c r="J54" s="31">
        <v>85</v>
      </c>
      <c r="K54" s="31">
        <v>77</v>
      </c>
      <c r="L54" s="31">
        <f t="shared" si="1"/>
        <v>77</v>
      </c>
      <c r="M54" s="31"/>
      <c r="N54" s="31"/>
      <c r="O54" s="31"/>
      <c r="P54" s="31"/>
      <c r="Q54" s="31"/>
      <c r="R54" s="31">
        <v>77</v>
      </c>
    </row>
    <row r="55" spans="1:29" x14ac:dyDescent="0.2">
      <c r="A55" s="9" t="s">
        <v>83</v>
      </c>
      <c r="B55" s="19" t="s">
        <v>84</v>
      </c>
      <c r="C55" s="31">
        <v>95</v>
      </c>
      <c r="D55" s="31">
        <f t="shared" si="2"/>
        <v>95</v>
      </c>
      <c r="E55" s="31"/>
      <c r="F55" s="31"/>
      <c r="G55" s="31"/>
      <c r="H55" s="31"/>
      <c r="I55" s="31"/>
      <c r="J55" s="31">
        <v>95</v>
      </c>
      <c r="K55" s="31">
        <v>68</v>
      </c>
      <c r="L55" s="31">
        <f t="shared" si="1"/>
        <v>68</v>
      </c>
      <c r="M55" s="31"/>
      <c r="N55" s="31"/>
      <c r="O55" s="31"/>
      <c r="P55" s="31"/>
      <c r="Q55" s="31"/>
      <c r="R55" s="31">
        <v>68</v>
      </c>
    </row>
    <row r="56" spans="1:29" ht="28.5" x14ac:dyDescent="0.2">
      <c r="A56" s="9">
        <v>52</v>
      </c>
      <c r="B56" s="19" t="s">
        <v>101</v>
      </c>
      <c r="C56" s="31">
        <v>70</v>
      </c>
      <c r="D56" s="31">
        <f t="shared" si="2"/>
        <v>70</v>
      </c>
      <c r="E56" s="31"/>
      <c r="F56" s="31"/>
      <c r="G56" s="31"/>
      <c r="H56" s="31"/>
      <c r="I56" s="31"/>
      <c r="J56" s="31">
        <v>70</v>
      </c>
      <c r="K56" s="31">
        <v>53</v>
      </c>
      <c r="L56" s="31">
        <f t="shared" si="1"/>
        <v>53</v>
      </c>
      <c r="M56" s="31"/>
      <c r="N56" s="31"/>
      <c r="O56" s="31"/>
      <c r="P56" s="31"/>
      <c r="Q56" s="31"/>
      <c r="R56" s="31">
        <v>53</v>
      </c>
    </row>
    <row r="57" spans="1:29" ht="28.5" x14ac:dyDescent="0.2">
      <c r="A57" s="9" t="s">
        <v>85</v>
      </c>
      <c r="B57" s="19" t="s">
        <v>86</v>
      </c>
      <c r="C57" s="31">
        <v>185</v>
      </c>
      <c r="D57" s="31">
        <f t="shared" si="2"/>
        <v>185</v>
      </c>
      <c r="E57" s="31"/>
      <c r="F57" s="31"/>
      <c r="G57" s="31"/>
      <c r="H57" s="31"/>
      <c r="I57" s="31"/>
      <c r="J57" s="31">
        <v>185</v>
      </c>
      <c r="K57" s="31">
        <v>182</v>
      </c>
      <c r="L57" s="31">
        <f t="shared" si="1"/>
        <v>182</v>
      </c>
      <c r="M57" s="31"/>
      <c r="N57" s="31"/>
      <c r="O57" s="31"/>
      <c r="P57" s="31"/>
      <c r="Q57" s="31"/>
      <c r="R57" s="31">
        <v>182</v>
      </c>
    </row>
    <row r="58" spans="1:29" ht="28.5" x14ac:dyDescent="0.2">
      <c r="A58" s="9">
        <v>54</v>
      </c>
      <c r="B58" s="19" t="s">
        <v>102</v>
      </c>
      <c r="C58" s="31">
        <v>5526</v>
      </c>
      <c r="D58" s="31">
        <f t="shared" si="2"/>
        <v>5526</v>
      </c>
      <c r="E58" s="31"/>
      <c r="F58" s="31"/>
      <c r="G58" s="31"/>
      <c r="H58" s="31">
        <v>5516</v>
      </c>
      <c r="I58" s="31"/>
      <c r="J58" s="31">
        <v>10</v>
      </c>
      <c r="K58" s="31">
        <v>7845</v>
      </c>
      <c r="L58" s="31">
        <f t="shared" si="1"/>
        <v>7724</v>
      </c>
      <c r="M58" s="31"/>
      <c r="N58" s="31"/>
      <c r="O58" s="31"/>
      <c r="P58" s="31">
        <v>7724</v>
      </c>
      <c r="Q58" s="31"/>
      <c r="R58" s="31"/>
    </row>
    <row r="59" spans="1:29" ht="28.5" x14ac:dyDescent="0.2">
      <c r="A59" s="20">
        <v>55</v>
      </c>
      <c r="B59" s="21" t="s">
        <v>103</v>
      </c>
      <c r="C59" s="34">
        <v>118</v>
      </c>
      <c r="D59" s="31">
        <f t="shared" si="2"/>
        <v>118</v>
      </c>
      <c r="E59" s="34"/>
      <c r="F59" s="34"/>
      <c r="G59" s="34"/>
      <c r="H59" s="34"/>
      <c r="I59" s="34"/>
      <c r="J59" s="34">
        <v>118</v>
      </c>
      <c r="K59" s="34">
        <v>76</v>
      </c>
      <c r="L59" s="31">
        <f t="shared" si="1"/>
        <v>76</v>
      </c>
      <c r="M59" s="34"/>
      <c r="N59" s="34"/>
      <c r="O59" s="34"/>
      <c r="P59" s="34"/>
      <c r="Q59" s="34"/>
      <c r="R59" s="34">
        <v>76</v>
      </c>
    </row>
    <row r="60" spans="1:29" ht="28.5" x14ac:dyDescent="0.2">
      <c r="A60" s="20">
        <v>56</v>
      </c>
      <c r="B60" s="21" t="s">
        <v>109</v>
      </c>
      <c r="C60" s="34">
        <v>75</v>
      </c>
      <c r="D60" s="31">
        <f t="shared" si="2"/>
        <v>75</v>
      </c>
      <c r="E60" s="34"/>
      <c r="F60" s="34"/>
      <c r="G60" s="34"/>
      <c r="H60" s="34"/>
      <c r="I60" s="34"/>
      <c r="J60" s="34">
        <v>75</v>
      </c>
      <c r="K60" s="34">
        <v>75</v>
      </c>
      <c r="L60" s="31">
        <f t="shared" si="1"/>
        <v>75</v>
      </c>
      <c r="M60" s="34"/>
      <c r="N60" s="34"/>
      <c r="O60" s="34"/>
      <c r="P60" s="34"/>
      <c r="Q60" s="34"/>
      <c r="R60" s="34">
        <v>75</v>
      </c>
    </row>
    <row r="61" spans="1:29" x14ac:dyDescent="0.2">
      <c r="A61" s="20">
        <v>57</v>
      </c>
      <c r="B61" s="22" t="s">
        <v>96</v>
      </c>
      <c r="C61" s="35">
        <v>73</v>
      </c>
      <c r="D61" s="31">
        <f t="shared" si="2"/>
        <v>73</v>
      </c>
      <c r="E61" s="34"/>
      <c r="F61" s="34"/>
      <c r="G61" s="34"/>
      <c r="H61" s="34"/>
      <c r="I61" s="34"/>
      <c r="J61" s="34">
        <v>73</v>
      </c>
      <c r="K61" s="34">
        <v>73</v>
      </c>
      <c r="L61" s="31">
        <f t="shared" si="1"/>
        <v>73</v>
      </c>
      <c r="M61" s="34"/>
      <c r="N61" s="34"/>
      <c r="O61" s="34"/>
      <c r="P61" s="34"/>
      <c r="Q61" s="34"/>
      <c r="R61" s="34">
        <v>73</v>
      </c>
    </row>
    <row r="62" spans="1:29" ht="28.5" x14ac:dyDescent="0.2">
      <c r="A62" s="23">
        <v>58</v>
      </c>
      <c r="B62" s="10" t="s">
        <v>91</v>
      </c>
      <c r="C62" s="30">
        <v>34</v>
      </c>
      <c r="D62" s="31">
        <f t="shared" si="2"/>
        <v>34</v>
      </c>
      <c r="E62" s="31"/>
      <c r="F62" s="31"/>
      <c r="G62" s="31"/>
      <c r="H62" s="31"/>
      <c r="I62" s="31"/>
      <c r="J62" s="31">
        <v>34</v>
      </c>
      <c r="K62" s="31">
        <v>34</v>
      </c>
      <c r="L62" s="31">
        <f t="shared" si="1"/>
        <v>34</v>
      </c>
      <c r="M62" s="31"/>
      <c r="N62" s="31"/>
      <c r="O62" s="31"/>
      <c r="P62" s="31"/>
      <c r="Q62" s="31"/>
      <c r="R62" s="31">
        <v>34</v>
      </c>
    </row>
    <row r="63" spans="1:29" ht="28.5" x14ac:dyDescent="0.2">
      <c r="A63" s="23">
        <v>61</v>
      </c>
      <c r="B63" s="10" t="s">
        <v>104</v>
      </c>
      <c r="C63" s="30">
        <v>104937</v>
      </c>
      <c r="D63" s="31">
        <f t="shared" si="2"/>
        <v>104937</v>
      </c>
      <c r="E63" s="31"/>
      <c r="F63" s="31">
        <v>12000</v>
      </c>
      <c r="G63" s="31"/>
      <c r="H63" s="31">
        <v>92187</v>
      </c>
      <c r="I63" s="31"/>
      <c r="J63" s="31">
        <v>750</v>
      </c>
      <c r="K63" s="31">
        <v>56557</v>
      </c>
      <c r="L63" s="31">
        <f t="shared" si="1"/>
        <v>56557</v>
      </c>
      <c r="M63" s="31"/>
      <c r="N63" s="31">
        <v>6212</v>
      </c>
      <c r="O63" s="31"/>
      <c r="P63" s="31">
        <v>49992</v>
      </c>
      <c r="Q63" s="31"/>
      <c r="R63" s="31">
        <v>353</v>
      </c>
    </row>
  </sheetData>
  <mergeCells count="13">
    <mergeCell ref="P1:Q1"/>
    <mergeCell ref="L6:L7"/>
    <mergeCell ref="M6:R6"/>
    <mergeCell ref="A2:R2"/>
    <mergeCell ref="A3:R3"/>
    <mergeCell ref="A5:A7"/>
    <mergeCell ref="B5:B7"/>
    <mergeCell ref="C5:J5"/>
    <mergeCell ref="K5:R5"/>
    <mergeCell ref="C6:C7"/>
    <mergeCell ref="D6:D7"/>
    <mergeCell ref="E6:J6"/>
    <mergeCell ref="K6:K7"/>
  </mergeCells>
  <pageMargins left="0.31496062992125984" right="0.31496062992125984" top="0.74803149606299213" bottom="0.74803149606299213" header="0.31496062992125984" footer="0.31496062992125984"/>
  <pageSetup paperSize="8" scale="9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OPC-program</vt:lpstr>
      <vt:lpstr>'OPC-program'!Print_Titles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OVIDIU-CRISTIAN COSTACHE</dc:creator>
  <cp:lastModifiedBy>CRISTINA OANCEA</cp:lastModifiedBy>
  <cp:lastPrinted>2022-03-14T13:09:11Z</cp:lastPrinted>
  <dcterms:created xsi:type="dcterms:W3CDTF">2016-01-21T08:29:54Z</dcterms:created>
  <dcterms:modified xsi:type="dcterms:W3CDTF">2022-03-21T07:36:23Z</dcterms:modified>
</cp:coreProperties>
</file>