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tea\1 Zamfir\2019\Raport trimestrul II 2019-2018\"/>
    </mc:Choice>
  </mc:AlternateContent>
  <bookViews>
    <workbookView xWindow="0" yWindow="0" windowWidth="16380" windowHeight="8190" tabRatio="261"/>
  </bookViews>
  <sheets>
    <sheet name="Iunie 2019" sheetId="4" r:id="rId1"/>
  </sheets>
  <definedNames>
    <definedName name="__xlfn_IFERROR">#N/A</definedName>
    <definedName name="Excel_BuiltIn__FilterDatabase" localSheetId="0">'Iunie 2019'!$A$9:$Q$11</definedName>
  </definedNames>
  <calcPr calcId="162913"/>
</workbook>
</file>

<file path=xl/calcChain.xml><?xml version="1.0" encoding="utf-8"?>
<calcChain xmlns="http://schemas.openxmlformats.org/spreadsheetml/2006/main">
  <c r="C10" i="4" l="1"/>
  <c r="C11" i="4"/>
  <c r="C9" i="4"/>
  <c r="K9" i="4" l="1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K11" i="4"/>
  <c r="K10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AQ10" i="4" s="1"/>
  <c r="S9" i="4"/>
  <c r="AM8" i="4" l="1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<sst xmlns="http://schemas.openxmlformats.org/spreadsheetml/2006/main" count="62" uniqueCount="24">
  <si>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</si>
  <si>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</si>
  <si>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</si>
  <si>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</si>
  <si>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</si>
  <si>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</si>
  <si>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</si>
  <si>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</si>
  <si>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</si>
  <si>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</si>
  <si>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</si>
  <si>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</si>
  <si>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</si>
  <si>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</si>
  <si>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</si>
  <si>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</si>
  <si>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Total General, din care:</t>
  </si>
  <si>
    <t>Execuția cheltuielilor de investiții pentru bugetele de asigurări</t>
  </si>
  <si>
    <t>Bugetul Fondului național unic de asigurări sociale de sănătate</t>
  </si>
  <si>
    <t>Total Buget asigurări</t>
  </si>
  <si>
    <t>din care:</t>
  </si>
  <si>
    <t>Program actualizat la data de 30.06.2019</t>
  </si>
  <si>
    <t>Plăți cumulate până la data de 30.06.2019</t>
  </si>
  <si>
    <t>ANEXA nr. 1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</si>
</sst>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0" fillId="0" borderId="4" xfId="0" applyNumberFormat="1" applyFon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0" fillId="0" borderId="14" xfId="0" applyNumberFormat="1" applyFont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1" fillId="0" borderId="16" xfId="0" applyNumberFormat="1" applyFont="1" applyBorder="1" applyAlignment="1">
      <alignment horizontal="right" wrapText="1"/>
    </xf>
    <xf numFmtId="3" fontId="1" fillId="0" borderId="17" xfId="0" applyNumberFormat="1" applyFont="1" applyBorder="1" applyAlignment="1">
      <alignment horizontal="right" wrapText="1"/>
    </xf>
    <xf numFmtId="3" fontId="1" fillId="0" borderId="0" xfId="0" applyNumberFormat="1" applyFont="1"/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2" fillId="0" borderId="26" xfId="0" applyNumberFormat="1" applyFont="1" applyFill="1" applyBorder="1" applyAlignment="1">
      <alignment wrapText="1"/>
    </xf>
    <xf numFmtId="3" fontId="2" fillId="0" borderId="23" xfId="0" applyNumberFormat="1" applyFont="1" applyFill="1" applyBorder="1" applyAlignment="1">
      <alignment wrapText="1"/>
    </xf>
    <xf numFmtId="3" fontId="2" fillId="0" borderId="24" xfId="0" applyNumberFormat="1" applyFont="1" applyFill="1" applyBorder="1" applyAlignment="1">
      <alignment wrapText="1"/>
    </xf>
    <xf numFmtId="3" fontId="0" fillId="0" borderId="27" xfId="0" applyNumberFormat="1" applyFont="1" applyBorder="1"/>
    <xf numFmtId="3" fontId="1" fillId="0" borderId="28" xfId="0" applyNumberFormat="1" applyFont="1" applyBorder="1" applyAlignment="1">
      <alignment horizontal="right" wrapText="1"/>
    </xf>
    <xf numFmtId="3" fontId="2" fillId="0" borderId="18" xfId="0" applyNumberFormat="1" applyFont="1" applyFill="1" applyBorder="1" applyAlignment="1">
      <alignment wrapText="1"/>
    </xf>
    <xf numFmtId="3" fontId="2" fillId="0" borderId="2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0" fillId="0" borderId="18" xfId="0" applyNumberFormat="1" applyFont="1" applyBorder="1"/>
    <xf numFmtId="3" fontId="0" fillId="0" borderId="29" xfId="0" applyNumberFormat="1" applyFont="1" applyBorder="1"/>
    <xf numFmtId="3" fontId="0" fillId="0" borderId="3" xfId="0" applyNumberFormat="1" applyFont="1" applyBorder="1"/>
    <xf numFmtId="3" fontId="0" fillId="0" borderId="0" xfId="0" applyNumberFormat="1" applyAlignment="1">
      <alignment horizontal="center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AX13" sqref="AX13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P1" s="29" t="s">
        <v>23</v>
      </c>
    </row>
    <row r="2" spans="1:49" x14ac:dyDescent="0.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4" spans="1:49" ht="27" customHeight="1" thickBot="1" x14ac:dyDescent="0.25">
      <c r="Q4" s="36" t="s">
        <v>13</v>
      </c>
      <c r="AN4" s="1" t="s">
        <v>0</v>
      </c>
    </row>
    <row r="5" spans="1:49" s="2" customFormat="1" ht="29.45" customHeight="1" thickBot="1" x14ac:dyDescent="0.25">
      <c r="A5" s="64"/>
      <c r="B5" s="52" t="s">
        <v>21</v>
      </c>
      <c r="C5" s="53"/>
      <c r="D5" s="53"/>
      <c r="E5" s="53"/>
      <c r="F5" s="53"/>
      <c r="G5" s="53"/>
      <c r="H5" s="53"/>
      <c r="I5" s="54"/>
      <c r="J5" s="55" t="s">
        <v>22</v>
      </c>
      <c r="K5" s="56"/>
      <c r="L5" s="56"/>
      <c r="M5" s="56"/>
      <c r="N5" s="56"/>
      <c r="O5" s="56"/>
      <c r="P5" s="56"/>
      <c r="Q5" s="57"/>
      <c r="R5" s="58"/>
      <c r="S5" s="59"/>
      <c r="T5" s="59"/>
      <c r="U5" s="59"/>
      <c r="V5" s="59"/>
      <c r="W5" s="59"/>
      <c r="X5" s="59"/>
      <c r="Y5" s="59"/>
      <c r="Z5" s="51"/>
      <c r="AA5" s="51"/>
      <c r="AB5" s="51"/>
      <c r="AC5" s="51"/>
      <c r="AD5" s="51"/>
      <c r="AE5" s="51"/>
      <c r="AF5" s="51"/>
      <c r="AG5" s="51"/>
      <c r="AH5" s="50" t="s">
        <v>1</v>
      </c>
      <c r="AI5" s="50"/>
      <c r="AJ5" s="50"/>
      <c r="AK5" s="50"/>
      <c r="AL5" s="50"/>
      <c r="AM5" s="50"/>
      <c r="AN5" s="50"/>
      <c r="AO5" s="50"/>
      <c r="AP5" s="50" t="s">
        <v>11</v>
      </c>
      <c r="AQ5" s="50"/>
      <c r="AR5" s="50"/>
      <c r="AS5" s="50"/>
      <c r="AT5" s="50"/>
      <c r="AU5" s="50"/>
      <c r="AV5" s="50"/>
      <c r="AW5" s="50"/>
    </row>
    <row r="6" spans="1:49" s="2" customFormat="1" ht="39" thickTop="1" x14ac:dyDescent="0.2">
      <c r="A6" s="65"/>
      <c r="B6" s="67" t="s">
        <v>16</v>
      </c>
      <c r="C6" s="60" t="s">
        <v>19</v>
      </c>
      <c r="D6" s="62" t="s">
        <v>20</v>
      </c>
      <c r="E6" s="62"/>
      <c r="F6" s="62"/>
      <c r="G6" s="62"/>
      <c r="H6" s="62"/>
      <c r="I6" s="63"/>
      <c r="J6" s="67" t="s">
        <v>16</v>
      </c>
      <c r="K6" s="60" t="s">
        <v>19</v>
      </c>
      <c r="L6" s="62" t="s">
        <v>20</v>
      </c>
      <c r="M6" s="62"/>
      <c r="N6" s="62"/>
      <c r="O6" s="62"/>
      <c r="P6" s="62"/>
      <c r="Q6" s="63"/>
      <c r="R6" s="20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66"/>
      <c r="B7" s="68"/>
      <c r="C7" s="61"/>
      <c r="D7" s="34" t="s">
        <v>4</v>
      </c>
      <c r="E7" s="34" t="s">
        <v>5</v>
      </c>
      <c r="F7" s="34" t="s">
        <v>6</v>
      </c>
      <c r="G7" s="34" t="s">
        <v>12</v>
      </c>
      <c r="H7" s="34" t="s">
        <v>7</v>
      </c>
      <c r="I7" s="35" t="s">
        <v>8</v>
      </c>
      <c r="J7" s="68"/>
      <c r="K7" s="61"/>
      <c r="L7" s="34" t="s">
        <v>4</v>
      </c>
      <c r="M7" s="34" t="s">
        <v>5</v>
      </c>
      <c r="N7" s="34" t="s">
        <v>6</v>
      </c>
      <c r="O7" s="34" t="s">
        <v>12</v>
      </c>
      <c r="P7" s="34" t="s">
        <v>7</v>
      </c>
      <c r="Q7" s="35" t="s">
        <v>8</v>
      </c>
      <c r="R7" s="30"/>
      <c r="S7" s="31"/>
      <c r="T7" s="11"/>
      <c r="U7" s="11"/>
      <c r="V7" s="11"/>
      <c r="W7" s="11"/>
      <c r="X7" s="11"/>
      <c r="Y7" s="11"/>
      <c r="Z7" s="30"/>
      <c r="AA7" s="31"/>
      <c r="AB7" s="32"/>
      <c r="AC7" s="32"/>
      <c r="AD7" s="32"/>
      <c r="AE7" s="32"/>
      <c r="AF7" s="32"/>
      <c r="AG7" s="32"/>
      <c r="AH7" s="30"/>
      <c r="AI7" s="33"/>
      <c r="AJ7" s="11"/>
      <c r="AK7" s="11"/>
      <c r="AL7" s="11"/>
      <c r="AM7" s="11"/>
      <c r="AN7" s="11"/>
      <c r="AO7" s="11"/>
      <c r="AP7" s="30"/>
      <c r="AQ7" s="33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7" t="s">
        <v>10</v>
      </c>
      <c r="B8" s="42">
        <f t="shared" ref="B8:AO8" si="0">SUM(B9:B11)</f>
        <v>28623</v>
      </c>
      <c r="C8" s="27">
        <f t="shared" si="0"/>
        <v>28623</v>
      </c>
      <c r="D8" s="27">
        <f t="shared" si="0"/>
        <v>890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8">
        <f t="shared" si="0"/>
        <v>27733</v>
      </c>
      <c r="J8" s="42">
        <f t="shared" si="0"/>
        <v>4603</v>
      </c>
      <c r="K8" s="27">
        <f t="shared" si="0"/>
        <v>4603</v>
      </c>
      <c r="L8" s="27">
        <f t="shared" si="0"/>
        <v>0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8">
        <f t="shared" si="0"/>
        <v>4603</v>
      </c>
      <c r="R8" s="21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8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18">
        <f t="shared" si="0"/>
        <v>0</v>
      </c>
      <c r="AO8" s="18">
        <f t="shared" si="0"/>
        <v>0</v>
      </c>
      <c r="AP8" s="19" t="str">
        <f>IFERROR(Z8/R8*100,"")</f>
        <v/>
      </c>
      <c r="AQ8" s="19" t="str">
        <f t="shared" ref="AQ8:AW8" si="1">IFERROR(AA8/S8*100,"")</f>
        <v/>
      </c>
      <c r="AR8" s="19" t="str">
        <f t="shared" si="1"/>
        <v/>
      </c>
      <c r="AS8" s="19" t="str">
        <f t="shared" si="1"/>
        <v/>
      </c>
      <c r="AT8" s="19" t="str">
        <f t="shared" si="1"/>
        <v/>
      </c>
      <c r="AU8" s="19" t="str">
        <f t="shared" si="1"/>
        <v/>
      </c>
      <c r="AV8" s="19" t="str">
        <f t="shared" si="1"/>
        <v/>
      </c>
      <c r="AW8" s="19" t="str">
        <f t="shared" si="1"/>
        <v/>
      </c>
    </row>
    <row r="9" spans="1:49" ht="25.5" customHeight="1" thickTop="1" x14ac:dyDescent="0.2">
      <c r="A9" s="38" t="s">
        <v>14</v>
      </c>
      <c r="B9" s="43">
        <v>16100</v>
      </c>
      <c r="C9" s="15">
        <f>D9+E9+F9+G9+H9+I9</f>
        <v>16100</v>
      </c>
      <c r="D9" s="15"/>
      <c r="E9" s="15"/>
      <c r="F9" s="15"/>
      <c r="G9" s="15"/>
      <c r="H9" s="15"/>
      <c r="I9" s="24">
        <v>16100</v>
      </c>
      <c r="J9" s="46">
        <v>4539</v>
      </c>
      <c r="K9" s="15">
        <f>L9+M9+N9+P9+Q9+O9</f>
        <v>4539</v>
      </c>
      <c r="L9" s="15"/>
      <c r="M9" s="15"/>
      <c r="N9" s="15"/>
      <c r="O9" s="15"/>
      <c r="P9" s="15"/>
      <c r="Q9" s="24">
        <v>4539</v>
      </c>
      <c r="R9" s="22"/>
      <c r="S9" s="15">
        <f>T9+U9+V9+X9+Y9+W9</f>
        <v>0</v>
      </c>
      <c r="T9" s="15"/>
      <c r="U9" s="15"/>
      <c r="V9" s="15"/>
      <c r="W9" s="15"/>
      <c r="X9" s="15"/>
      <c r="Y9" s="15"/>
      <c r="Z9" s="16"/>
      <c r="AA9" s="16">
        <f>AB9+AC9+AD9+AF9+AG9+AE9</f>
        <v>0</v>
      </c>
      <c r="AB9" s="16"/>
      <c r="AC9" s="16"/>
      <c r="AD9" s="16"/>
      <c r="AE9" s="16"/>
      <c r="AF9" s="16"/>
      <c r="AG9" s="16"/>
      <c r="AH9" s="15">
        <f t="shared" ref="AH9:AO9" si="2">R9-Z9</f>
        <v>0</v>
      </c>
      <c r="AI9" s="15">
        <f t="shared" si="2"/>
        <v>0</v>
      </c>
      <c r="AJ9" s="15">
        <f t="shared" si="2"/>
        <v>0</v>
      </c>
      <c r="AK9" s="15">
        <f t="shared" si="2"/>
        <v>0</v>
      </c>
      <c r="AL9" s="15">
        <f t="shared" si="2"/>
        <v>0</v>
      </c>
      <c r="AM9" s="15">
        <f t="shared" si="2"/>
        <v>0</v>
      </c>
      <c r="AN9" s="15">
        <f t="shared" si="2"/>
        <v>0</v>
      </c>
      <c r="AO9" s="15">
        <f t="shared" si="2"/>
        <v>0</v>
      </c>
      <c r="AP9" s="17" t="str">
        <f t="shared" ref="AP9:AP11" si="3">IFERROR(Z9/R9*100,"")</f>
        <v/>
      </c>
      <c r="AQ9" s="17" t="str">
        <f t="shared" ref="AQ9:AQ11" si="4">IFERROR(AA9/S9*100,"")</f>
        <v/>
      </c>
      <c r="AR9" s="17" t="str">
        <f t="shared" ref="AR9:AR11" si="5">IFERROR(AB9/T9*100,"")</f>
        <v/>
      </c>
      <c r="AS9" s="17" t="str">
        <f t="shared" ref="AS9:AS11" si="6">IFERROR(AC9/U9*100,"")</f>
        <v/>
      </c>
      <c r="AT9" s="17" t="str">
        <f t="shared" ref="AT9:AT11" si="7">IFERROR(AD9/V9*100,"")</f>
        <v/>
      </c>
      <c r="AU9" s="17" t="str">
        <f t="shared" ref="AU9:AU11" si="8">IFERROR(AE9/W9*100,"")</f>
        <v/>
      </c>
      <c r="AV9" s="17" t="str">
        <f t="shared" ref="AV9:AV11" si="9">IFERROR(AF9/X9*100,"")</f>
        <v/>
      </c>
      <c r="AW9" s="17" t="str">
        <f t="shared" ref="AW9:AW11" si="10">IFERROR(AG9/Y9*100,"")</f>
        <v/>
      </c>
    </row>
    <row r="10" spans="1:49" ht="23.25" customHeight="1" x14ac:dyDescent="0.2">
      <c r="A10" s="39" t="s">
        <v>15</v>
      </c>
      <c r="B10" s="44">
        <v>7428</v>
      </c>
      <c r="C10" s="15">
        <f t="shared" ref="C10:C11" si="11">D10+E10+F10+G10+H10+I10</f>
        <v>7428</v>
      </c>
      <c r="D10" s="8">
        <v>890</v>
      </c>
      <c r="E10" s="8"/>
      <c r="F10" s="8"/>
      <c r="G10" s="8"/>
      <c r="H10" s="8"/>
      <c r="I10" s="25">
        <v>6538</v>
      </c>
      <c r="J10" s="47">
        <v>6</v>
      </c>
      <c r="K10" s="8">
        <f t="shared" ref="K10:K11" si="12">L10+M10+N10+P10+Q10+O10</f>
        <v>6</v>
      </c>
      <c r="L10" s="8"/>
      <c r="M10" s="8"/>
      <c r="N10" s="8"/>
      <c r="O10" s="8"/>
      <c r="P10" s="8"/>
      <c r="Q10" s="25">
        <v>6</v>
      </c>
      <c r="R10" s="23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3">R10-Z10</f>
        <v>0</v>
      </c>
      <c r="AI10" s="8">
        <f t="shared" ref="AI10:AI11" si="14">S10-AA10</f>
        <v>0</v>
      </c>
      <c r="AJ10" s="8">
        <f t="shared" ref="AJ10:AJ11" si="15">T10-AB10</f>
        <v>0</v>
      </c>
      <c r="AK10" s="8">
        <f t="shared" ref="AK10:AK11" si="16">U10-AC10</f>
        <v>0</v>
      </c>
      <c r="AL10" s="8">
        <f t="shared" ref="AL10:AM11" si="17">V10-AD10</f>
        <v>0</v>
      </c>
      <c r="AM10" s="8">
        <f t="shared" si="17"/>
        <v>0</v>
      </c>
      <c r="AN10" s="8">
        <f t="shared" ref="AN10:AN11" si="18">X10-AF10</f>
        <v>0</v>
      </c>
      <c r="AO10" s="8">
        <f t="shared" ref="AO10:AO11" si="19">Y10-AG10</f>
        <v>0</v>
      </c>
      <c r="AP10" s="14" t="str">
        <f t="shared" si="3"/>
        <v/>
      </c>
      <c r="AQ10" s="14" t="str">
        <f t="shared" si="4"/>
        <v/>
      </c>
      <c r="AR10" s="14" t="str">
        <f t="shared" si="5"/>
        <v/>
      </c>
      <c r="AS10" s="14" t="str">
        <f t="shared" si="6"/>
        <v/>
      </c>
      <c r="AT10" s="14" t="str">
        <f t="shared" si="7"/>
        <v/>
      </c>
      <c r="AU10" s="14" t="str">
        <f t="shared" si="8"/>
        <v/>
      </c>
      <c r="AV10" s="14" t="str">
        <f t="shared" si="9"/>
        <v/>
      </c>
      <c r="AW10" s="14" t="str">
        <f t="shared" si="10"/>
        <v/>
      </c>
    </row>
    <row r="11" spans="1:49" ht="26.25" thickBot="1" x14ac:dyDescent="0.25">
      <c r="A11" s="40" t="s">
        <v>18</v>
      </c>
      <c r="B11" s="45">
        <v>5095</v>
      </c>
      <c r="C11" s="41">
        <f t="shared" si="11"/>
        <v>5095</v>
      </c>
      <c r="D11" s="13"/>
      <c r="E11" s="13"/>
      <c r="F11" s="13"/>
      <c r="G11" s="13"/>
      <c r="H11" s="13"/>
      <c r="I11" s="26">
        <v>5095</v>
      </c>
      <c r="J11" s="48">
        <v>58</v>
      </c>
      <c r="K11" s="13">
        <f t="shared" si="12"/>
        <v>58</v>
      </c>
      <c r="L11" s="13"/>
      <c r="M11" s="13"/>
      <c r="N11" s="13"/>
      <c r="O11" s="13"/>
      <c r="P11" s="13"/>
      <c r="Q11" s="26">
        <v>58</v>
      </c>
      <c r="R11" s="23"/>
      <c r="S11" s="8">
        <f t="shared" ref="S11" si="20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1">AB11+AC11+AD11+AF11+AG11+AE11</f>
        <v>0</v>
      </c>
      <c r="AB11" s="9"/>
      <c r="AC11" s="9"/>
      <c r="AD11" s="9"/>
      <c r="AE11" s="9"/>
      <c r="AF11" s="9"/>
      <c r="AG11" s="9"/>
      <c r="AH11" s="8">
        <f t="shared" si="13"/>
        <v>0</v>
      </c>
      <c r="AI11" s="8">
        <f t="shared" si="14"/>
        <v>0</v>
      </c>
      <c r="AJ11" s="8">
        <f t="shared" si="15"/>
        <v>0</v>
      </c>
      <c r="AK11" s="8">
        <f t="shared" si="16"/>
        <v>0</v>
      </c>
      <c r="AL11" s="8">
        <f t="shared" si="17"/>
        <v>0</v>
      </c>
      <c r="AM11" s="8">
        <f t="shared" si="17"/>
        <v>0</v>
      </c>
      <c r="AN11" s="8">
        <f t="shared" si="18"/>
        <v>0</v>
      </c>
      <c r="AO11" s="8">
        <f t="shared" si="19"/>
        <v>0</v>
      </c>
      <c r="AP11" s="14" t="str">
        <f t="shared" si="3"/>
        <v/>
      </c>
      <c r="AQ11" s="14" t="str">
        <f t="shared" si="4"/>
        <v/>
      </c>
      <c r="AR11" s="14" t="str">
        <f t="shared" si="5"/>
        <v/>
      </c>
      <c r="AS11" s="14" t="str">
        <f t="shared" si="6"/>
        <v/>
      </c>
      <c r="AT11" s="14" t="str">
        <f t="shared" si="7"/>
        <v/>
      </c>
      <c r="AU11" s="14" t="str">
        <f t="shared" si="8"/>
        <v/>
      </c>
      <c r="AV11" s="14" t="str">
        <f t="shared" si="9"/>
        <v/>
      </c>
      <c r="AW11" s="14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4">
    <mergeCell ref="K6:K7"/>
    <mergeCell ref="L6:Q6"/>
    <mergeCell ref="A5:A7"/>
    <mergeCell ref="B6:B7"/>
    <mergeCell ref="C6:C7"/>
    <mergeCell ref="D6:I6"/>
    <mergeCell ref="J6:J7"/>
    <mergeCell ref="A2:Q2"/>
    <mergeCell ref="AH5:AO5"/>
    <mergeCell ref="AP5:AW5"/>
    <mergeCell ref="Z5:AG5"/>
    <mergeCell ref="B5:I5"/>
    <mergeCell ref="J5:Q5"/>
    <mergeCell ref="R5:Y5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9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Iunie 2019</vt:lpstr>
      <vt:lpstr>'Iunie 2019'!Excel_BuiltIn__FilterDatabase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LUCIAN BLAGA</cp:lastModifiedBy>
  <cp:lastPrinted>2019-10-15T07:04:18Z</cp:lastPrinted>
  <dcterms:created xsi:type="dcterms:W3CDTF">2016-01-21T08:29:54Z</dcterms:created>
  <dcterms:modified xsi:type="dcterms:W3CDTF">2019-10-23T06:48:05Z</dcterms:modified>
</cp:coreProperties>
</file>