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FP2756\retea\1 Zamfir\2021\RAPORT INVESTITII TRIM III 2021-2020\"/>
    </mc:Choice>
  </mc:AlternateContent>
  <bookViews>
    <workbookView xWindow="0" yWindow="0" windowWidth="16380" windowHeight="8190" tabRatio="604"/>
  </bookViews>
  <sheets>
    <sheet name="2021 Septembrie" sheetId="1" r:id="rId1"/>
    <sheet name="2021 fond spec" sheetId="2" r:id="rId2"/>
    <sheet name="Sheet4" sheetId="6" r:id="rId3"/>
  </sheets>
  <definedNames>
    <definedName name="__xlfn_IFERROR">NA()</definedName>
    <definedName name="__xlfn_SUMIFS">NA()</definedName>
    <definedName name="__xlnm__FilterDatabase" localSheetId="1">'2021 fond spec'!$B$14:$S$523</definedName>
    <definedName name="__xlnm__FilterDatabase" localSheetId="0">'2021 Septembrie'!$B$14:$S$517</definedName>
    <definedName name="__xlnm_Print_Area" localSheetId="1">'2021 fond spec'!$A$1:$S$77</definedName>
    <definedName name="__xlnm_Print_Area" localSheetId="0">'2021 Septembrie'!$A$1:$S$75</definedName>
    <definedName name="__xlnm_Print_Titles" localSheetId="1">'2021 fond spec'!$A$6:$A$10</definedName>
    <definedName name="__xlnm_Print_Titles" localSheetId="0">'2021 Septembrie'!$A$6:$A$10</definedName>
    <definedName name="_xlnm._FilterDatabase" localSheetId="1" hidden="1">'2021 fond spec'!$A$14:$S$547</definedName>
    <definedName name="_xlnm._FilterDatabase" localSheetId="0" hidden="1">'2021 Septembrie'!$A$14:$S$583</definedName>
    <definedName name="Excel_BuiltIn__FilterDatabase" localSheetId="1">'2021 fond spec'!$B$14:$S$523</definedName>
    <definedName name="Excel_BuiltIn__FilterDatabase" localSheetId="0">'2021 Septembrie'!$B$14:$S$517</definedName>
    <definedName name="Excel_BuiltIn_Print_Area" localSheetId="1">'2021 fond spec'!$A$1:$S$77</definedName>
    <definedName name="Excel_BuiltIn_Print_Area" localSheetId="0">'2021 Septembrie'!$A$1:$S$75</definedName>
    <definedName name="Excel_BuiltIn_Print_Titles" localSheetId="1">'2021 fond spec'!$A$6:$A$10</definedName>
    <definedName name="Excel_BuiltIn_Print_Titles" localSheetId="0">'2021 Septembrie'!$A$6:$A$10</definedName>
    <definedName name="_xlnm.Print_Area" localSheetId="1">'2021 fond spec'!$A$1:$S$523</definedName>
    <definedName name="_xlnm.Print_Area" localSheetId="0">'2021 Septembrie'!$A$1:$S$589</definedName>
    <definedName name="_xlnm.Print_Titles" localSheetId="1">'2021 fond spec'!$6:$10</definedName>
    <definedName name="_xlnm.Print_Titles" localSheetId="0">'2021 Septembrie'!$6:$10</definedName>
  </definedNames>
  <calcPr calcId="152511"/>
</workbook>
</file>

<file path=xl/calcChain.xml><?xml version="1.0" encoding="utf-8"?>
<calcChain xmlns="http://schemas.openxmlformats.org/spreadsheetml/2006/main">
  <c r="M16" i="1" l="1"/>
  <c r="F583" i="1" l="1"/>
  <c r="F582" i="1"/>
  <c r="F581" i="1"/>
  <c r="F580" i="1"/>
  <c r="F579" i="1"/>
  <c r="M583" i="1"/>
  <c r="M582" i="1"/>
  <c r="M581" i="1"/>
  <c r="M580" i="1"/>
  <c r="M579" i="1"/>
  <c r="L468" i="1"/>
  <c r="M578" i="1" l="1"/>
  <c r="F578" i="1"/>
  <c r="S12" i="1" l="1"/>
  <c r="R12" i="1"/>
  <c r="Q12" i="1"/>
  <c r="P12" i="1"/>
  <c r="O12" i="1"/>
  <c r="N12" i="1"/>
  <c r="L12" i="1"/>
  <c r="K12" i="1"/>
  <c r="J12" i="1"/>
  <c r="I12" i="1"/>
  <c r="H12" i="1"/>
  <c r="G12" i="1"/>
  <c r="C12" i="1"/>
  <c r="M577" i="1"/>
  <c r="F577" i="1"/>
  <c r="M576" i="1"/>
  <c r="F576" i="1"/>
  <c r="M575" i="1"/>
  <c r="F575" i="1"/>
  <c r="M574" i="1"/>
  <c r="F574" i="1"/>
  <c r="M573" i="1"/>
  <c r="F573" i="1"/>
  <c r="M572" i="1"/>
  <c r="F572" i="1"/>
  <c r="M571" i="1"/>
  <c r="F571" i="1"/>
  <c r="M570" i="1"/>
  <c r="F570" i="1"/>
  <c r="M569" i="1"/>
  <c r="F569" i="1"/>
  <c r="M568" i="1"/>
  <c r="F568" i="1"/>
  <c r="M567" i="1"/>
  <c r="F567" i="1"/>
  <c r="M566" i="1"/>
  <c r="F566" i="1"/>
  <c r="M565" i="1"/>
  <c r="F565" i="1"/>
  <c r="M564" i="1"/>
  <c r="F564" i="1"/>
  <c r="M563" i="1"/>
  <c r="F563" i="1"/>
  <c r="M562" i="1"/>
  <c r="F562" i="1"/>
  <c r="M561" i="1"/>
  <c r="F561" i="1"/>
  <c r="M560" i="1"/>
  <c r="F560" i="1"/>
  <c r="M559" i="1"/>
  <c r="F559" i="1"/>
  <c r="M558" i="1"/>
  <c r="F558" i="1"/>
  <c r="M557" i="1"/>
  <c r="F557" i="1"/>
  <c r="M556" i="1"/>
  <c r="F556" i="1"/>
  <c r="F15" i="2" l="1"/>
  <c r="F25" i="2" l="1"/>
  <c r="F24" i="2"/>
  <c r="F23" i="2"/>
  <c r="F22" i="2"/>
  <c r="F21" i="2"/>
  <c r="F20" i="2"/>
  <c r="F19" i="2"/>
  <c r="F18" i="2"/>
  <c r="F17" i="2"/>
  <c r="F16" i="2"/>
  <c r="F540" i="1" l="1"/>
  <c r="F539" i="1"/>
  <c r="F538" i="1"/>
  <c r="F537" i="1"/>
  <c r="F26" i="2" l="1"/>
  <c r="M15" i="2"/>
  <c r="F555" i="1" l="1"/>
  <c r="M555" i="1" l="1"/>
  <c r="M554" i="1"/>
  <c r="F554" i="1"/>
  <c r="M553" i="1"/>
  <c r="F553" i="1"/>
  <c r="M552" i="1"/>
  <c r="F552" i="1"/>
  <c r="M551" i="1"/>
  <c r="F551" i="1"/>
  <c r="M550" i="1"/>
  <c r="F550" i="1"/>
  <c r="M549" i="1"/>
  <c r="F549" i="1"/>
  <c r="M548" i="1"/>
  <c r="F548" i="1"/>
  <c r="M547" i="1"/>
  <c r="F547" i="1"/>
  <c r="M546" i="1"/>
  <c r="F546" i="1"/>
  <c r="M24" i="2" l="1"/>
  <c r="F532" i="1" l="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M22" i="2" l="1"/>
  <c r="M545" i="1" l="1"/>
  <c r="F545" i="1"/>
  <c r="M544" i="1"/>
  <c r="F544" i="1"/>
  <c r="M543" i="1"/>
  <c r="F543" i="1"/>
  <c r="M542" i="1"/>
  <c r="F542" i="1"/>
  <c r="M541" i="1"/>
  <c r="F541" i="1"/>
  <c r="M540" i="1"/>
  <c r="M539" i="1"/>
  <c r="M538" i="1"/>
  <c r="M537" i="1"/>
  <c r="M536" i="1"/>
  <c r="F536" i="1"/>
  <c r="M535" i="1"/>
  <c r="F535" i="1"/>
  <c r="M534" i="1"/>
  <c r="F534" i="1"/>
  <c r="M533" i="1"/>
  <c r="F533" i="1"/>
  <c r="M532" i="1"/>
  <c r="M531" i="1"/>
  <c r="M530" i="1"/>
  <c r="M529" i="1"/>
  <c r="F12" i="1" l="1"/>
  <c r="M528" i="1"/>
  <c r="M527" i="1"/>
  <c r="M526" i="1"/>
  <c r="M525" i="1"/>
  <c r="M524" i="1"/>
  <c r="M523" i="1"/>
  <c r="M522" i="1"/>
  <c r="M521" i="1"/>
  <c r="M520" i="1" l="1"/>
  <c r="M519" i="1" l="1"/>
  <c r="M547" i="2" l="1"/>
  <c r="M546" i="2"/>
  <c r="M545" i="2"/>
  <c r="M544" i="2"/>
  <c r="M543" i="2"/>
  <c r="M542" i="2"/>
  <c r="M541" i="2"/>
  <c r="M540" i="2"/>
  <c r="M539" i="2"/>
  <c r="M538" i="2"/>
  <c r="M537" i="2"/>
  <c r="M536" i="2"/>
  <c r="M535" i="2"/>
  <c r="M534" i="2"/>
  <c r="M533" i="2"/>
  <c r="M532" i="2"/>
  <c r="M531" i="2"/>
  <c r="M530" i="2"/>
  <c r="M529" i="2"/>
  <c r="M528" i="2"/>
  <c r="M527" i="2"/>
  <c r="M526" i="2"/>
  <c r="M525" i="2"/>
  <c r="M524" i="2"/>
  <c r="M523" i="2"/>
  <c r="F523" i="2"/>
  <c r="M522" i="2"/>
  <c r="F522" i="2"/>
  <c r="M521" i="2"/>
  <c r="F521" i="2"/>
  <c r="M520" i="2"/>
  <c r="F520" i="2"/>
  <c r="M519" i="2"/>
  <c r="F519" i="2"/>
  <c r="M518" i="2"/>
  <c r="F518" i="2"/>
  <c r="M517" i="2"/>
  <c r="F517" i="2"/>
  <c r="M516" i="2"/>
  <c r="F516" i="2"/>
  <c r="M515" i="2"/>
  <c r="F515" i="2"/>
  <c r="M514" i="2"/>
  <c r="F514" i="2"/>
  <c r="M513" i="2"/>
  <c r="F513" i="2"/>
  <c r="M512" i="2"/>
  <c r="F512" i="2"/>
  <c r="M511" i="2"/>
  <c r="F511" i="2"/>
  <c r="M510" i="2"/>
  <c r="F510" i="2"/>
  <c r="M509" i="2"/>
  <c r="F509" i="2"/>
  <c r="M508" i="2"/>
  <c r="F508" i="2"/>
  <c r="M507" i="2"/>
  <c r="F507" i="2"/>
  <c r="M506" i="2"/>
  <c r="F506" i="2"/>
  <c r="M505" i="2"/>
  <c r="F505" i="2"/>
  <c r="M504" i="2"/>
  <c r="F504" i="2"/>
  <c r="M503" i="2"/>
  <c r="F503" i="2"/>
  <c r="M502" i="2"/>
  <c r="F502" i="2"/>
  <c r="M501" i="2"/>
  <c r="F501" i="2"/>
  <c r="M500" i="2"/>
  <c r="F500" i="2"/>
  <c r="M499" i="2"/>
  <c r="F499" i="2"/>
  <c r="M498" i="2"/>
  <c r="F498" i="2"/>
  <c r="M497" i="2"/>
  <c r="F497" i="2"/>
  <c r="M496" i="2"/>
  <c r="F496" i="2"/>
  <c r="M495" i="2"/>
  <c r="F495" i="2"/>
  <c r="M494" i="2"/>
  <c r="F494" i="2"/>
  <c r="M493" i="2"/>
  <c r="F493" i="2"/>
  <c r="M492" i="2"/>
  <c r="F492" i="2"/>
  <c r="M491" i="2"/>
  <c r="F491" i="2"/>
  <c r="M490" i="2"/>
  <c r="F490" i="2"/>
  <c r="M489" i="2"/>
  <c r="F489" i="2"/>
  <c r="M488" i="2"/>
  <c r="F488" i="2"/>
  <c r="M487" i="2"/>
  <c r="F487" i="2"/>
  <c r="M486" i="2"/>
  <c r="F486" i="2"/>
  <c r="M485" i="2"/>
  <c r="F485" i="2"/>
  <c r="M484" i="2"/>
  <c r="F484" i="2"/>
  <c r="M483" i="2"/>
  <c r="F483" i="2"/>
  <c r="M482" i="2"/>
  <c r="F482" i="2"/>
  <c r="M481" i="2"/>
  <c r="F481" i="2"/>
  <c r="M480" i="2"/>
  <c r="F480" i="2"/>
  <c r="M479" i="2"/>
  <c r="F479" i="2"/>
  <c r="M478" i="2"/>
  <c r="F478" i="2"/>
  <c r="M477" i="2"/>
  <c r="F477" i="2"/>
  <c r="M476" i="2"/>
  <c r="F476" i="2"/>
  <c r="M475" i="2"/>
  <c r="F475" i="2"/>
  <c r="M474" i="2"/>
  <c r="F474" i="2"/>
  <c r="M473" i="2"/>
  <c r="F473" i="2"/>
  <c r="M472" i="2"/>
  <c r="F472" i="2"/>
  <c r="M471" i="2"/>
  <c r="F471" i="2"/>
  <c r="M470" i="2"/>
  <c r="F470" i="2"/>
  <c r="M469" i="2"/>
  <c r="F469" i="2"/>
  <c r="M468" i="2"/>
  <c r="F468" i="2"/>
  <c r="M467" i="2"/>
  <c r="F467" i="2"/>
  <c r="M466" i="2"/>
  <c r="F466" i="2"/>
  <c r="M465" i="2"/>
  <c r="F465" i="2"/>
  <c r="M464" i="2"/>
  <c r="F464" i="2"/>
  <c r="M463" i="2"/>
  <c r="F463" i="2"/>
  <c r="M462" i="2"/>
  <c r="F462" i="2"/>
  <c r="M461" i="2"/>
  <c r="F461" i="2"/>
  <c r="M460" i="2"/>
  <c r="F460" i="2"/>
  <c r="M459" i="2"/>
  <c r="F459" i="2"/>
  <c r="M458" i="2"/>
  <c r="F458" i="2"/>
  <c r="M457" i="2"/>
  <c r="F457" i="2"/>
  <c r="M456" i="2"/>
  <c r="F456" i="2"/>
  <c r="M455" i="2"/>
  <c r="F455" i="2"/>
  <c r="M454" i="2"/>
  <c r="F454" i="2"/>
  <c r="M453" i="2"/>
  <c r="F453" i="2"/>
  <c r="M452" i="2"/>
  <c r="F452" i="2"/>
  <c r="M451" i="2"/>
  <c r="F451" i="2"/>
  <c r="M450" i="2"/>
  <c r="F450" i="2"/>
  <c r="M449" i="2"/>
  <c r="F449" i="2"/>
  <c r="M448" i="2"/>
  <c r="F448" i="2"/>
  <c r="M447" i="2"/>
  <c r="F447" i="2"/>
  <c r="M446" i="2"/>
  <c r="F446" i="2"/>
  <c r="M445" i="2"/>
  <c r="F445" i="2"/>
  <c r="M444" i="2"/>
  <c r="F444" i="2"/>
  <c r="M443" i="2"/>
  <c r="F443" i="2"/>
  <c r="M442" i="2"/>
  <c r="F442" i="2"/>
  <c r="M441" i="2"/>
  <c r="F441" i="2"/>
  <c r="M440" i="2"/>
  <c r="F440" i="2"/>
  <c r="M439" i="2"/>
  <c r="F439" i="2"/>
  <c r="M438" i="2"/>
  <c r="F438" i="2"/>
  <c r="M437" i="2"/>
  <c r="F437" i="2"/>
  <c r="M436" i="2"/>
  <c r="F436" i="2"/>
  <c r="M435" i="2"/>
  <c r="F435" i="2"/>
  <c r="M434" i="2"/>
  <c r="F434" i="2"/>
  <c r="M433" i="2"/>
  <c r="F433" i="2"/>
  <c r="M432" i="2"/>
  <c r="F432" i="2"/>
  <c r="M431" i="2"/>
  <c r="F431" i="2"/>
  <c r="M430" i="2"/>
  <c r="F430" i="2"/>
  <c r="M429" i="2"/>
  <c r="F429" i="2"/>
  <c r="M428" i="2"/>
  <c r="F428" i="2"/>
  <c r="M427" i="2"/>
  <c r="F427" i="2"/>
  <c r="M426" i="2"/>
  <c r="F426" i="2"/>
  <c r="M425" i="2"/>
  <c r="F425" i="2"/>
  <c r="M424" i="2"/>
  <c r="F424" i="2"/>
  <c r="M423" i="2"/>
  <c r="F423" i="2"/>
  <c r="M422" i="2"/>
  <c r="F422" i="2"/>
  <c r="M421" i="2"/>
  <c r="F421" i="2"/>
  <c r="M420" i="2"/>
  <c r="F420" i="2"/>
  <c r="M419" i="2"/>
  <c r="F419" i="2"/>
  <c r="M418" i="2"/>
  <c r="F418" i="2"/>
  <c r="M417" i="2"/>
  <c r="F417" i="2"/>
  <c r="M416" i="2"/>
  <c r="F416" i="2"/>
  <c r="M415" i="2"/>
  <c r="F415" i="2"/>
  <c r="M414" i="2"/>
  <c r="F414" i="2"/>
  <c r="M413" i="2"/>
  <c r="F413" i="2"/>
  <c r="M412" i="2"/>
  <c r="F412" i="2"/>
  <c r="M411" i="2"/>
  <c r="F411" i="2"/>
  <c r="M410" i="2"/>
  <c r="F410" i="2"/>
  <c r="M409" i="2"/>
  <c r="F409" i="2"/>
  <c r="M408" i="2"/>
  <c r="F408" i="2"/>
  <c r="M407" i="2"/>
  <c r="F407" i="2"/>
  <c r="M406" i="2"/>
  <c r="F406" i="2"/>
  <c r="M405" i="2"/>
  <c r="F405" i="2"/>
  <c r="M404" i="2"/>
  <c r="F404" i="2"/>
  <c r="M403" i="2"/>
  <c r="F403" i="2"/>
  <c r="M402" i="2"/>
  <c r="F402" i="2"/>
  <c r="M401" i="2"/>
  <c r="F401" i="2"/>
  <c r="M400" i="2"/>
  <c r="F400" i="2"/>
  <c r="M399" i="2"/>
  <c r="F399" i="2"/>
  <c r="M398" i="2"/>
  <c r="F398" i="2"/>
  <c r="M397" i="2"/>
  <c r="F397" i="2"/>
  <c r="M396" i="2"/>
  <c r="F396" i="2"/>
  <c r="M395" i="2"/>
  <c r="F395" i="2"/>
  <c r="M394" i="2"/>
  <c r="F394" i="2"/>
  <c r="M393" i="2"/>
  <c r="F393" i="2"/>
  <c r="M392" i="2"/>
  <c r="F392" i="2"/>
  <c r="M391" i="2"/>
  <c r="F391" i="2"/>
  <c r="M390" i="2"/>
  <c r="F390" i="2"/>
  <c r="M389" i="2"/>
  <c r="F389" i="2"/>
  <c r="M388" i="2"/>
  <c r="F388" i="2"/>
  <c r="M387" i="2"/>
  <c r="F387" i="2"/>
  <c r="M386" i="2"/>
  <c r="F386" i="2"/>
  <c r="M385" i="2"/>
  <c r="F385" i="2"/>
  <c r="M384" i="2"/>
  <c r="F384" i="2"/>
  <c r="M383" i="2"/>
  <c r="F383" i="2"/>
  <c r="M382" i="2"/>
  <c r="F382" i="2"/>
  <c r="M381" i="2"/>
  <c r="F381" i="2"/>
  <c r="M380" i="2"/>
  <c r="F380" i="2"/>
  <c r="M379" i="2"/>
  <c r="F379" i="2"/>
  <c r="M378" i="2"/>
  <c r="F378" i="2"/>
  <c r="M377" i="2"/>
  <c r="F377" i="2"/>
  <c r="M376" i="2"/>
  <c r="F376" i="2"/>
  <c r="M375" i="2"/>
  <c r="F375" i="2"/>
  <c r="M374" i="2"/>
  <c r="F374" i="2"/>
  <c r="M373" i="2"/>
  <c r="F373" i="2"/>
  <c r="M372" i="2"/>
  <c r="F372" i="2"/>
  <c r="M371" i="2"/>
  <c r="F371" i="2"/>
  <c r="M370" i="2"/>
  <c r="F370" i="2"/>
  <c r="M369" i="2"/>
  <c r="F369" i="2"/>
  <c r="M368" i="2"/>
  <c r="F368" i="2"/>
  <c r="M367" i="2"/>
  <c r="F367" i="2"/>
  <c r="M366" i="2"/>
  <c r="F366" i="2"/>
  <c r="M365" i="2"/>
  <c r="F365" i="2"/>
  <c r="M364" i="2"/>
  <c r="F364" i="2"/>
  <c r="M363" i="2"/>
  <c r="F363" i="2"/>
  <c r="M362" i="2"/>
  <c r="F362" i="2"/>
  <c r="M361" i="2"/>
  <c r="F361" i="2"/>
  <c r="M360" i="2"/>
  <c r="F360" i="2"/>
  <c r="M359" i="2"/>
  <c r="F359" i="2"/>
  <c r="M358" i="2"/>
  <c r="F358" i="2"/>
  <c r="M357" i="2"/>
  <c r="F357" i="2"/>
  <c r="M356" i="2"/>
  <c r="F356" i="2"/>
  <c r="M355" i="2"/>
  <c r="F355" i="2"/>
  <c r="M354" i="2"/>
  <c r="F354" i="2"/>
  <c r="M353" i="2"/>
  <c r="F353" i="2"/>
  <c r="M352" i="2"/>
  <c r="F352" i="2"/>
  <c r="M351" i="2"/>
  <c r="F351" i="2"/>
  <c r="M350" i="2"/>
  <c r="F350" i="2"/>
  <c r="M349" i="2"/>
  <c r="F349" i="2"/>
  <c r="M348" i="2"/>
  <c r="F348" i="2"/>
  <c r="M347" i="2"/>
  <c r="F347" i="2"/>
  <c r="M346" i="2"/>
  <c r="F346" i="2"/>
  <c r="M345" i="2"/>
  <c r="F345" i="2"/>
  <c r="M344" i="2"/>
  <c r="F344" i="2"/>
  <c r="M343" i="2"/>
  <c r="F343" i="2"/>
  <c r="M342" i="2"/>
  <c r="F342" i="2"/>
  <c r="M341" i="2"/>
  <c r="F341" i="2"/>
  <c r="M340" i="2"/>
  <c r="F340" i="2"/>
  <c r="M339" i="2"/>
  <c r="F339" i="2"/>
  <c r="M338" i="2"/>
  <c r="F338" i="2"/>
  <c r="M337" i="2"/>
  <c r="F337" i="2"/>
  <c r="M336" i="2"/>
  <c r="F336" i="2"/>
  <c r="M335" i="2"/>
  <c r="F335" i="2"/>
  <c r="M334" i="2"/>
  <c r="F334" i="2"/>
  <c r="M333" i="2"/>
  <c r="F333" i="2"/>
  <c r="M332" i="2"/>
  <c r="F332" i="2"/>
  <c r="M331" i="2"/>
  <c r="F331" i="2"/>
  <c r="M330" i="2"/>
  <c r="F330" i="2"/>
  <c r="M329" i="2"/>
  <c r="F329" i="2"/>
  <c r="M328" i="2"/>
  <c r="F328" i="2"/>
  <c r="M327" i="2"/>
  <c r="F327" i="2"/>
  <c r="M326" i="2"/>
  <c r="F326" i="2"/>
  <c r="M325" i="2"/>
  <c r="F325" i="2"/>
  <c r="M324" i="2"/>
  <c r="F324" i="2"/>
  <c r="M323" i="2"/>
  <c r="F323" i="2"/>
  <c r="M322" i="2"/>
  <c r="F322" i="2"/>
  <c r="M321" i="2"/>
  <c r="F321" i="2"/>
  <c r="M320" i="2"/>
  <c r="F320" i="2"/>
  <c r="M319" i="2"/>
  <c r="F319" i="2"/>
  <c r="M318" i="2"/>
  <c r="F318" i="2"/>
  <c r="M317" i="2"/>
  <c r="F317" i="2"/>
  <c r="M316" i="2"/>
  <c r="F316" i="2"/>
  <c r="M315" i="2"/>
  <c r="F315" i="2"/>
  <c r="M314" i="2"/>
  <c r="F314" i="2"/>
  <c r="M313" i="2"/>
  <c r="F313" i="2"/>
  <c r="M312" i="2"/>
  <c r="F312" i="2"/>
  <c r="M311" i="2"/>
  <c r="F311" i="2"/>
  <c r="M310" i="2"/>
  <c r="F310" i="2"/>
  <c r="M309" i="2"/>
  <c r="F309" i="2"/>
  <c r="M308" i="2"/>
  <c r="F308" i="2"/>
  <c r="M307" i="2"/>
  <c r="F307" i="2"/>
  <c r="M306" i="2"/>
  <c r="F306" i="2"/>
  <c r="M305" i="2"/>
  <c r="F305" i="2"/>
  <c r="M304" i="2"/>
  <c r="F304" i="2"/>
  <c r="M303" i="2"/>
  <c r="F303" i="2"/>
  <c r="M302" i="2"/>
  <c r="F302" i="2"/>
  <c r="M301" i="2"/>
  <c r="F301" i="2"/>
  <c r="M300" i="2"/>
  <c r="F300" i="2"/>
  <c r="M299" i="2"/>
  <c r="F299" i="2"/>
  <c r="M298" i="2"/>
  <c r="F298" i="2"/>
  <c r="M297" i="2"/>
  <c r="F297" i="2"/>
  <c r="M296" i="2"/>
  <c r="F296" i="2"/>
  <c r="M295" i="2"/>
  <c r="F295" i="2"/>
  <c r="M294" i="2"/>
  <c r="F294" i="2"/>
  <c r="M293" i="2"/>
  <c r="F293" i="2"/>
  <c r="M292" i="2"/>
  <c r="F292" i="2"/>
  <c r="M291" i="2"/>
  <c r="F291" i="2"/>
  <c r="M290" i="2"/>
  <c r="F290" i="2"/>
  <c r="M289" i="2"/>
  <c r="F289" i="2"/>
  <c r="M288" i="2"/>
  <c r="F288" i="2"/>
  <c r="M287" i="2"/>
  <c r="F287" i="2"/>
  <c r="M286" i="2"/>
  <c r="F286" i="2"/>
  <c r="M285" i="2"/>
  <c r="F285" i="2"/>
  <c r="M284" i="2"/>
  <c r="F284" i="2"/>
  <c r="M283" i="2"/>
  <c r="F283" i="2"/>
  <c r="M282" i="2"/>
  <c r="F282" i="2"/>
  <c r="M281" i="2"/>
  <c r="F281" i="2"/>
  <c r="M280" i="2"/>
  <c r="F280" i="2"/>
  <c r="M279" i="2"/>
  <c r="F279" i="2"/>
  <c r="M278" i="2"/>
  <c r="F278" i="2"/>
  <c r="M277" i="2"/>
  <c r="F277" i="2"/>
  <c r="M276" i="2"/>
  <c r="F276" i="2"/>
  <c r="M275" i="2"/>
  <c r="F275" i="2"/>
  <c r="M274" i="2"/>
  <c r="F274" i="2"/>
  <c r="M273" i="2"/>
  <c r="F273" i="2"/>
  <c r="M272" i="2"/>
  <c r="F272" i="2"/>
  <c r="M271" i="2"/>
  <c r="F271" i="2"/>
  <c r="M270" i="2"/>
  <c r="F270" i="2"/>
  <c r="M269" i="2"/>
  <c r="F269" i="2"/>
  <c r="M268" i="2"/>
  <c r="F268" i="2"/>
  <c r="M267" i="2"/>
  <c r="F267" i="2"/>
  <c r="M266" i="2"/>
  <c r="F266" i="2"/>
  <c r="M265" i="2"/>
  <c r="F265" i="2"/>
  <c r="M264" i="2"/>
  <c r="F264" i="2"/>
  <c r="M263" i="2"/>
  <c r="F263" i="2"/>
  <c r="M262" i="2"/>
  <c r="F262" i="2"/>
  <c r="M261" i="2"/>
  <c r="F261" i="2"/>
  <c r="M260" i="2"/>
  <c r="F260" i="2"/>
  <c r="M259" i="2"/>
  <c r="F259" i="2"/>
  <c r="M258" i="2"/>
  <c r="F258" i="2"/>
  <c r="M257" i="2"/>
  <c r="F257" i="2"/>
  <c r="M256" i="2"/>
  <c r="F256" i="2"/>
  <c r="M255" i="2"/>
  <c r="F255" i="2"/>
  <c r="M254" i="2"/>
  <c r="F254" i="2"/>
  <c r="M253" i="2"/>
  <c r="F253" i="2"/>
  <c r="M252" i="2"/>
  <c r="F252" i="2"/>
  <c r="M251" i="2"/>
  <c r="F251" i="2"/>
  <c r="M250" i="2"/>
  <c r="F250" i="2"/>
  <c r="M249" i="2"/>
  <c r="F249" i="2"/>
  <c r="M248" i="2"/>
  <c r="F248" i="2"/>
  <c r="M247" i="2"/>
  <c r="F247" i="2"/>
  <c r="M246" i="2"/>
  <c r="F246" i="2"/>
  <c r="M245" i="2"/>
  <c r="F245" i="2"/>
  <c r="M244" i="2"/>
  <c r="F244" i="2"/>
  <c r="M243" i="2"/>
  <c r="F243" i="2"/>
  <c r="M242" i="2"/>
  <c r="F242" i="2"/>
  <c r="M241" i="2"/>
  <c r="F241" i="2"/>
  <c r="M240" i="2"/>
  <c r="F240" i="2"/>
  <c r="M239" i="2"/>
  <c r="F239" i="2"/>
  <c r="M238" i="2"/>
  <c r="F238" i="2"/>
  <c r="M237" i="2"/>
  <c r="F237" i="2"/>
  <c r="M236" i="2"/>
  <c r="F236" i="2"/>
  <c r="M235" i="2"/>
  <c r="F235" i="2"/>
  <c r="M234" i="2"/>
  <c r="F234" i="2"/>
  <c r="M233" i="2"/>
  <c r="F233" i="2"/>
  <c r="M232" i="2"/>
  <c r="F232" i="2"/>
  <c r="M231" i="2"/>
  <c r="F231" i="2"/>
  <c r="M230" i="2"/>
  <c r="F230" i="2"/>
  <c r="M229" i="2"/>
  <c r="F229" i="2"/>
  <c r="M228" i="2"/>
  <c r="F228" i="2"/>
  <c r="M227" i="2"/>
  <c r="F227" i="2"/>
  <c r="M226" i="2"/>
  <c r="F226" i="2"/>
  <c r="M225" i="2"/>
  <c r="F225" i="2"/>
  <c r="M224" i="2"/>
  <c r="F224" i="2"/>
  <c r="M223" i="2"/>
  <c r="F223" i="2"/>
  <c r="M222" i="2"/>
  <c r="F222" i="2"/>
  <c r="M221" i="2"/>
  <c r="F221" i="2"/>
  <c r="M220" i="2"/>
  <c r="F220" i="2"/>
  <c r="M219" i="2"/>
  <c r="F219" i="2"/>
  <c r="M218" i="2"/>
  <c r="F218" i="2"/>
  <c r="M217" i="2"/>
  <c r="F217" i="2"/>
  <c r="M216" i="2"/>
  <c r="F216" i="2"/>
  <c r="M215" i="2"/>
  <c r="F215" i="2"/>
  <c r="M214" i="2"/>
  <c r="F214" i="2"/>
  <c r="M213" i="2"/>
  <c r="F213" i="2"/>
  <c r="M212" i="2"/>
  <c r="F212" i="2"/>
  <c r="M211" i="2"/>
  <c r="F211" i="2"/>
  <c r="M210" i="2"/>
  <c r="F210" i="2"/>
  <c r="M209" i="2"/>
  <c r="F209" i="2"/>
  <c r="M208" i="2"/>
  <c r="F208" i="2"/>
  <c r="M207" i="2"/>
  <c r="F207" i="2"/>
  <c r="M206" i="2"/>
  <c r="F206" i="2"/>
  <c r="M205" i="2"/>
  <c r="F205" i="2"/>
  <c r="M204" i="2"/>
  <c r="F204" i="2"/>
  <c r="M203" i="2"/>
  <c r="F203" i="2"/>
  <c r="M202" i="2"/>
  <c r="F202" i="2"/>
  <c r="M201" i="2"/>
  <c r="F201" i="2"/>
  <c r="M200" i="2"/>
  <c r="F200" i="2"/>
  <c r="M199" i="2"/>
  <c r="F199" i="2"/>
  <c r="M198" i="2"/>
  <c r="F198" i="2"/>
  <c r="M197" i="2"/>
  <c r="F197" i="2"/>
  <c r="M196" i="2"/>
  <c r="F196" i="2"/>
  <c r="M195" i="2"/>
  <c r="F195" i="2"/>
  <c r="M194" i="2"/>
  <c r="F194" i="2"/>
  <c r="M193" i="2"/>
  <c r="F193" i="2"/>
  <c r="M192" i="2"/>
  <c r="F192" i="2"/>
  <c r="M191" i="2"/>
  <c r="F191" i="2"/>
  <c r="M190" i="2"/>
  <c r="F190" i="2"/>
  <c r="M189" i="2"/>
  <c r="F189" i="2"/>
  <c r="M188" i="2"/>
  <c r="F188" i="2"/>
  <c r="M187" i="2"/>
  <c r="F187" i="2"/>
  <c r="M186" i="2"/>
  <c r="F186" i="2"/>
  <c r="M185" i="2"/>
  <c r="F185" i="2"/>
  <c r="M184" i="2"/>
  <c r="F184" i="2"/>
  <c r="M183" i="2"/>
  <c r="F183" i="2"/>
  <c r="M182" i="2"/>
  <c r="F182" i="2"/>
  <c r="M181" i="2"/>
  <c r="F181" i="2"/>
  <c r="M180" i="2"/>
  <c r="F180" i="2"/>
  <c r="M179" i="2"/>
  <c r="F179" i="2"/>
  <c r="M178" i="2"/>
  <c r="F178" i="2"/>
  <c r="M177" i="2"/>
  <c r="F177" i="2"/>
  <c r="M176" i="2"/>
  <c r="F176" i="2"/>
  <c r="M175" i="2"/>
  <c r="F175" i="2"/>
  <c r="M174" i="2"/>
  <c r="F174" i="2"/>
  <c r="M173" i="2"/>
  <c r="F173" i="2"/>
  <c r="M172" i="2"/>
  <c r="F172" i="2"/>
  <c r="M171" i="2"/>
  <c r="F171" i="2"/>
  <c r="M170" i="2"/>
  <c r="F170" i="2"/>
  <c r="M169" i="2"/>
  <c r="F169" i="2"/>
  <c r="M168" i="2"/>
  <c r="F168" i="2"/>
  <c r="M167" i="2"/>
  <c r="F167" i="2"/>
  <c r="M166" i="2"/>
  <c r="F166" i="2"/>
  <c r="M165" i="2"/>
  <c r="F165" i="2"/>
  <c r="M164" i="2"/>
  <c r="F164" i="2"/>
  <c r="M163" i="2"/>
  <c r="F163" i="2"/>
  <c r="M162" i="2"/>
  <c r="F162" i="2"/>
  <c r="M161" i="2"/>
  <c r="F161" i="2"/>
  <c r="M160" i="2"/>
  <c r="F160" i="2"/>
  <c r="M159" i="2"/>
  <c r="F159" i="2"/>
  <c r="M158" i="2"/>
  <c r="F158" i="2"/>
  <c r="M157" i="2"/>
  <c r="F157" i="2"/>
  <c r="M156" i="2"/>
  <c r="F156" i="2"/>
  <c r="M155" i="2"/>
  <c r="F155" i="2"/>
  <c r="M154" i="2"/>
  <c r="F154" i="2"/>
  <c r="M153" i="2"/>
  <c r="F153" i="2"/>
  <c r="M152" i="2"/>
  <c r="F152" i="2"/>
  <c r="M151" i="2"/>
  <c r="F151" i="2"/>
  <c r="M150" i="2"/>
  <c r="F150" i="2"/>
  <c r="M149" i="2"/>
  <c r="F149" i="2"/>
  <c r="M148" i="2"/>
  <c r="F148" i="2"/>
  <c r="M147" i="2"/>
  <c r="F147" i="2"/>
  <c r="M146" i="2"/>
  <c r="F146" i="2"/>
  <c r="M145" i="2"/>
  <c r="F145" i="2"/>
  <c r="M144" i="2"/>
  <c r="F144" i="2"/>
  <c r="M143" i="2"/>
  <c r="F143" i="2"/>
  <c r="M142" i="2"/>
  <c r="F142" i="2"/>
  <c r="M141" i="2"/>
  <c r="F141" i="2"/>
  <c r="M140" i="2"/>
  <c r="F140" i="2"/>
  <c r="M139" i="2"/>
  <c r="F139" i="2"/>
  <c r="M138" i="2"/>
  <c r="F138" i="2"/>
  <c r="M137" i="2"/>
  <c r="F137" i="2"/>
  <c r="M136" i="2"/>
  <c r="F136" i="2"/>
  <c r="M135" i="2"/>
  <c r="F135" i="2"/>
  <c r="M134" i="2"/>
  <c r="F134" i="2"/>
  <c r="M133" i="2"/>
  <c r="F133" i="2"/>
  <c r="M132" i="2"/>
  <c r="F132" i="2"/>
  <c r="M131" i="2"/>
  <c r="F131" i="2"/>
  <c r="M130" i="2"/>
  <c r="F130" i="2"/>
  <c r="M129" i="2"/>
  <c r="F129" i="2"/>
  <c r="M128" i="2"/>
  <c r="F128" i="2"/>
  <c r="M127" i="2"/>
  <c r="F127" i="2"/>
  <c r="M126" i="2"/>
  <c r="F126" i="2"/>
  <c r="M125" i="2"/>
  <c r="F125" i="2"/>
  <c r="M124" i="2"/>
  <c r="F124" i="2"/>
  <c r="M123" i="2"/>
  <c r="F123" i="2"/>
  <c r="M122" i="2"/>
  <c r="F122" i="2"/>
  <c r="M121" i="2"/>
  <c r="F121" i="2"/>
  <c r="M120" i="2"/>
  <c r="F120" i="2"/>
  <c r="M119" i="2"/>
  <c r="F119" i="2"/>
  <c r="M118" i="2"/>
  <c r="F118" i="2"/>
  <c r="M117" i="2"/>
  <c r="F117" i="2"/>
  <c r="M116" i="2"/>
  <c r="F116" i="2"/>
  <c r="M115" i="2"/>
  <c r="F115" i="2"/>
  <c r="M114" i="2"/>
  <c r="F114" i="2"/>
  <c r="M113" i="2"/>
  <c r="F113" i="2"/>
  <c r="M112" i="2"/>
  <c r="F112" i="2"/>
  <c r="M111" i="2"/>
  <c r="F111" i="2"/>
  <c r="M110" i="2"/>
  <c r="F110" i="2"/>
  <c r="M109" i="2"/>
  <c r="F109" i="2"/>
  <c r="M108" i="2"/>
  <c r="F108" i="2"/>
  <c r="M107" i="2"/>
  <c r="F107" i="2"/>
  <c r="M106" i="2"/>
  <c r="F106" i="2"/>
  <c r="M105" i="2"/>
  <c r="F105" i="2"/>
  <c r="M104" i="2"/>
  <c r="F104" i="2"/>
  <c r="M103" i="2"/>
  <c r="F103" i="2"/>
  <c r="M102" i="2"/>
  <c r="F102" i="2"/>
  <c r="M101" i="2"/>
  <c r="F101" i="2"/>
  <c r="M100" i="2"/>
  <c r="F100" i="2"/>
  <c r="M99" i="2"/>
  <c r="F99" i="2"/>
  <c r="M98" i="2"/>
  <c r="F98" i="2"/>
  <c r="M97" i="2"/>
  <c r="F97" i="2"/>
  <c r="M96" i="2"/>
  <c r="F96" i="2"/>
  <c r="M95" i="2"/>
  <c r="F95" i="2"/>
  <c r="M94" i="2"/>
  <c r="F94" i="2"/>
  <c r="M93" i="2"/>
  <c r="F93" i="2"/>
  <c r="M92" i="2"/>
  <c r="F92" i="2"/>
  <c r="M91" i="2"/>
  <c r="F91" i="2"/>
  <c r="M90" i="2"/>
  <c r="F90" i="2"/>
  <c r="M89" i="2"/>
  <c r="F89" i="2"/>
  <c r="M88" i="2"/>
  <c r="F88" i="2"/>
  <c r="M87" i="2"/>
  <c r="F87" i="2"/>
  <c r="M86" i="2"/>
  <c r="F86" i="2"/>
  <c r="M85" i="2"/>
  <c r="F85" i="2"/>
  <c r="M84" i="2"/>
  <c r="F84" i="2"/>
  <c r="M83" i="2"/>
  <c r="F83" i="2"/>
  <c r="M82" i="2"/>
  <c r="F82" i="2"/>
  <c r="M81" i="2"/>
  <c r="F81" i="2"/>
  <c r="M80" i="2"/>
  <c r="F80" i="2"/>
  <c r="M79" i="2"/>
  <c r="F79" i="2"/>
  <c r="M78" i="2"/>
  <c r="F78" i="2"/>
  <c r="M77" i="2"/>
  <c r="F77" i="2"/>
  <c r="M76" i="2"/>
  <c r="F76" i="2"/>
  <c r="M75" i="2"/>
  <c r="F75" i="2"/>
  <c r="M74" i="2"/>
  <c r="F74" i="2"/>
  <c r="M73" i="2"/>
  <c r="F73" i="2"/>
  <c r="M72" i="2"/>
  <c r="F72" i="2"/>
  <c r="M71" i="2"/>
  <c r="F71" i="2"/>
  <c r="M70" i="2"/>
  <c r="F70" i="2"/>
  <c r="M69" i="2"/>
  <c r="F69" i="2"/>
  <c r="M68" i="2"/>
  <c r="F68" i="2"/>
  <c r="M67" i="2"/>
  <c r="F67" i="2"/>
  <c r="M66" i="2"/>
  <c r="F66" i="2"/>
  <c r="M65" i="2"/>
  <c r="F65" i="2"/>
  <c r="M64" i="2"/>
  <c r="F64" i="2"/>
  <c r="M63" i="2"/>
  <c r="F63" i="2"/>
  <c r="M62" i="2"/>
  <c r="F62" i="2"/>
  <c r="M61" i="2"/>
  <c r="F61" i="2"/>
  <c r="M60" i="2"/>
  <c r="F60" i="2"/>
  <c r="M59" i="2"/>
  <c r="F59" i="2"/>
  <c r="M58" i="2"/>
  <c r="F58" i="2"/>
  <c r="M57" i="2"/>
  <c r="F57" i="2"/>
  <c r="M56" i="2"/>
  <c r="F56" i="2"/>
  <c r="M55" i="2"/>
  <c r="F55" i="2"/>
  <c r="M54" i="2"/>
  <c r="F54" i="2"/>
  <c r="M53" i="2"/>
  <c r="F53" i="2"/>
  <c r="M52" i="2"/>
  <c r="F52" i="2"/>
  <c r="M51" i="2"/>
  <c r="F51" i="2"/>
  <c r="M50" i="2"/>
  <c r="F50" i="2"/>
  <c r="M49" i="2"/>
  <c r="F49" i="2"/>
  <c r="M48" i="2"/>
  <c r="F48" i="2"/>
  <c r="M47" i="2"/>
  <c r="F47" i="2"/>
  <c r="M46" i="2"/>
  <c r="F46" i="2"/>
  <c r="M45" i="2"/>
  <c r="F45" i="2"/>
  <c r="M44" i="2"/>
  <c r="F44" i="2"/>
  <c r="M43" i="2"/>
  <c r="F43" i="2"/>
  <c r="M42" i="2"/>
  <c r="F42" i="2"/>
  <c r="M41" i="2"/>
  <c r="F41" i="2"/>
  <c r="M40" i="2"/>
  <c r="F40" i="2"/>
  <c r="M39" i="2"/>
  <c r="F39" i="2"/>
  <c r="M38" i="2"/>
  <c r="F38" i="2"/>
  <c r="M37" i="2"/>
  <c r="F37" i="2"/>
  <c r="M36" i="2"/>
  <c r="F36" i="2"/>
  <c r="M35" i="2"/>
  <c r="F35" i="2"/>
  <c r="M34" i="2"/>
  <c r="F34" i="2"/>
  <c r="M33" i="2"/>
  <c r="F33" i="2"/>
  <c r="M32" i="2"/>
  <c r="F32" i="2"/>
  <c r="M31" i="2"/>
  <c r="F31" i="2"/>
  <c r="M30" i="2"/>
  <c r="F30" i="2"/>
  <c r="M29" i="2"/>
  <c r="F29" i="2"/>
  <c r="M28" i="2"/>
  <c r="F28" i="2"/>
  <c r="M27" i="2"/>
  <c r="F27" i="2"/>
  <c r="M26" i="2"/>
  <c r="F12" i="2"/>
  <c r="M25" i="2"/>
  <c r="M23" i="2"/>
  <c r="M21" i="2"/>
  <c r="M20" i="2"/>
  <c r="M19" i="2"/>
  <c r="M18" i="2"/>
  <c r="M17" i="2"/>
  <c r="M16" i="2"/>
  <c r="S12" i="2"/>
  <c r="R12" i="2"/>
  <c r="Q12" i="2"/>
  <c r="P12" i="2"/>
  <c r="O12" i="2"/>
  <c r="N12" i="2"/>
  <c r="L12" i="2"/>
  <c r="K12" i="2"/>
  <c r="J12" i="2"/>
  <c r="I12" i="2"/>
  <c r="H12" i="2"/>
  <c r="G12" i="2"/>
  <c r="C12" i="2"/>
  <c r="M12" i="2" l="1"/>
  <c r="M15" i="1" l="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256" i="1"/>
  <c r="M257" i="1"/>
  <c r="M258" i="1"/>
  <c r="M259" i="1"/>
  <c r="M260" i="1"/>
  <c r="M261" i="1"/>
  <c r="M262" i="1"/>
  <c r="M263" i="1"/>
  <c r="M264" i="1"/>
  <c r="M265" i="1"/>
  <c r="M266" i="1"/>
  <c r="M267" i="1"/>
  <c r="M268" i="1"/>
  <c r="M269" i="1"/>
  <c r="M270" i="1"/>
  <c r="M271" i="1"/>
  <c r="M272" i="1"/>
  <c r="M273" i="1"/>
  <c r="M274" i="1"/>
  <c r="M275" i="1"/>
  <c r="M276" i="1"/>
  <c r="M277" i="1"/>
  <c r="M278" i="1"/>
  <c r="M279" i="1"/>
  <c r="M280" i="1"/>
  <c r="M281" i="1"/>
  <c r="M282" i="1"/>
  <c r="M283" i="1"/>
  <c r="M284" i="1"/>
  <c r="M285" i="1"/>
  <c r="M286" i="1"/>
  <c r="M287" i="1"/>
  <c r="M288" i="1"/>
  <c r="M289" i="1"/>
  <c r="M290" i="1"/>
  <c r="M291" i="1"/>
  <c r="M292" i="1"/>
  <c r="M293" i="1"/>
  <c r="M294" i="1"/>
  <c r="M295" i="1"/>
  <c r="M296" i="1"/>
  <c r="M297" i="1"/>
  <c r="M298" i="1"/>
  <c r="M299" i="1"/>
  <c r="M300" i="1"/>
  <c r="M301" i="1"/>
  <c r="M302" i="1"/>
  <c r="M303" i="1"/>
  <c r="M304" i="1"/>
  <c r="M305" i="1"/>
  <c r="M306" i="1"/>
  <c r="M307" i="1"/>
  <c r="M308" i="1"/>
  <c r="M309" i="1"/>
  <c r="M310" i="1"/>
  <c r="M311" i="1"/>
  <c r="M312" i="1"/>
  <c r="M313" i="1"/>
  <c r="M314" i="1"/>
  <c r="M315" i="1"/>
  <c r="M316" i="1"/>
  <c r="M317" i="1"/>
  <c r="M318" i="1"/>
  <c r="M319" i="1"/>
  <c r="M320" i="1"/>
  <c r="M321" i="1"/>
  <c r="M322" i="1"/>
  <c r="M323" i="1"/>
  <c r="M324" i="1"/>
  <c r="M325" i="1"/>
  <c r="M326" i="1"/>
  <c r="M327" i="1"/>
  <c r="M328" i="1"/>
  <c r="M329" i="1"/>
  <c r="M330" i="1"/>
  <c r="M331" i="1"/>
  <c r="M332" i="1"/>
  <c r="M333" i="1"/>
  <c r="M334" i="1"/>
  <c r="M335" i="1"/>
  <c r="M336" i="1"/>
  <c r="M337" i="1"/>
  <c r="M338" i="1"/>
  <c r="M339" i="1"/>
  <c r="M340" i="1"/>
  <c r="M341" i="1"/>
  <c r="M342" i="1"/>
  <c r="M343" i="1"/>
  <c r="M344" i="1"/>
  <c r="M345"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12" i="1" l="1"/>
</calcChain>
</file>

<file path=xl/sharedStrings.xml><?xml version="1.0" encoding="utf-8"?>
<sst xmlns="http://schemas.openxmlformats.org/spreadsheetml/2006/main" count="2390" uniqueCount="526">
  <si>
    <t>mii lei</t>
  </si>
  <si>
    <t>OPC</t>
  </si>
  <si>
    <t>Cod</t>
  </si>
  <si>
    <t xml:space="preserve">Denumirea proiectului </t>
  </si>
  <si>
    <t>Tip</t>
  </si>
  <si>
    <t>Total</t>
  </si>
  <si>
    <t>din care:</t>
  </si>
  <si>
    <t>Buget de Stat</t>
  </si>
  <si>
    <t>Total, din care</t>
  </si>
  <si>
    <t>FEN (tit.56)</t>
  </si>
  <si>
    <t>Ch. ramburs. (tit.65)</t>
  </si>
  <si>
    <t>TOTAL</t>
  </si>
  <si>
    <t xml:space="preserve"> </t>
  </si>
  <si>
    <t>b.Dotari independente</t>
  </si>
  <si>
    <t>C - Alte cheltuieli de investitii</t>
  </si>
  <si>
    <t>e.Alte cheltuieli asimilate investitiilor</t>
  </si>
  <si>
    <t>A - Obiective (proiecte) de investitii in continuare</t>
  </si>
  <si>
    <t>a.Achizitii de imobile</t>
  </si>
  <si>
    <t>FEN (tit.58)</t>
  </si>
  <si>
    <t>Alte surse</t>
  </si>
  <si>
    <t>Fonduri ext. neramb. (08)</t>
  </si>
  <si>
    <t>Buget</t>
  </si>
  <si>
    <t>03 Bugetul asigurarilor sociale de stat</t>
  </si>
  <si>
    <t>04 Bugetul asigurarilor pentru somaj</t>
  </si>
  <si>
    <t>05 Casa Nationala de Asigurari de Sanatate</t>
  </si>
  <si>
    <t>Infiintare nou sediu central de birouri al CASMB, prin reabilitarea, extinderea, supraetajarea, recompartimentarea si schimbarea functiunii actuale a Blocului nr. 7, cu regim de inaltime S+P+4E, propus prin proiect S+P+5E (4E+M), situat in str. Alexandru Ivasiuc nr. 34-40, sector 6, Bucuresti</t>
  </si>
  <si>
    <t>16</t>
  </si>
  <si>
    <t>03</t>
  </si>
  <si>
    <t>10</t>
  </si>
  <si>
    <t>17</t>
  </si>
  <si>
    <t>Ministerul Justitiei</t>
  </si>
  <si>
    <t>c.Cheltuieli pentru elaborarea studiilor de prefezabilitate, fezabilitate si alte studii</t>
  </si>
  <si>
    <t>d.Cheltuieli de expertiza, proiectare si executie privind consolidarile</t>
  </si>
  <si>
    <t>23</t>
  </si>
  <si>
    <t>24</t>
  </si>
  <si>
    <t>VARIANTA DE OCOLIRE SUCEAVA</t>
  </si>
  <si>
    <t>01</t>
  </si>
  <si>
    <t>LARGIRE LA 4 BENZI DE CIRCULATIE A DN 73 INTRE KM.7+000 - 11+100 SI DRUM  DE LEGATURA CU DN 73D</t>
  </si>
  <si>
    <t>MODERNIZAREA CENTURII RUTIERE A MUNICIPIULUI BUCURESTI INTRE A1 - DN 7 SI DN 2 - A2</t>
  </si>
  <si>
    <t>LARGIRE LA 4 BENZI CENTURA BUCURESTI SUD INTRE A2 KM.23+600 SI A1 KM.55+520</t>
  </si>
  <si>
    <t>MAGISTRALA IV - METROU</t>
  </si>
  <si>
    <t>MODERNIZAREA INSTALATIILOR PE MAGISTRALELE I, II, III SI TL DE METROU</t>
  </si>
  <si>
    <t>AUTOSTRADA ARAD - TIMISOARA SI BY-PASS ARAD</t>
  </si>
  <si>
    <t>AUTOSTRADA CERNAVODA-CONSTANTA</t>
  </si>
  <si>
    <t>VARIANTA DE OCOLIRE A MUNICIPIULUI CONSTANTA</t>
  </si>
  <si>
    <t>AUTOSTRADA BRASOV - TARGU MURES - CLUJ - ORADEA</t>
  </si>
  <si>
    <t>Modernizare DN 73 Pitesti - Campulung - Brasov km 13+800-42+850; km 54+050-128+250</t>
  </si>
  <si>
    <t>Modernizare DN 29, Suceava - Botosani km 0+000-39+071, jud. Suceava si jud. Botosani</t>
  </si>
  <si>
    <t>Largire la 4 benzi DN 7, Baldana - Titu km 30+950 - 52+350</t>
  </si>
  <si>
    <t>Drum de centura in municipiul Tecuci intre DN 25 - DN 24, jud. Galati</t>
  </si>
  <si>
    <t>VARIANTA DE OCOLIRE CRAIOVA SUD</t>
  </si>
  <si>
    <t>VARIANTA OCOLITOARE A ORASULUI BACAU PE DN 2 - ETAPA I</t>
  </si>
  <si>
    <t>Pod rutier la KM 0+540 al Canalului Dunare-Marea Neagra si lucrari aferente infrastructurii rutiere si de acces</t>
  </si>
  <si>
    <t>Varianta de ocolire a municipiului Caracal</t>
  </si>
  <si>
    <t>Varianta ocolitoare Carei km 0+000 - km 10+459</t>
  </si>
  <si>
    <t>Varianta ocolitoare Sacueni km 0+000 - km 7+623</t>
  </si>
  <si>
    <t>Reabilitare DN 1H Zalau-Alesd (km 0+000 - km 69+334)</t>
  </si>
  <si>
    <t>Reabilitare DN 6 Alexandria-Craiova km 90+190 - km 222+183</t>
  </si>
  <si>
    <t>Varianta de ocolire a municipiului Alexandria</t>
  </si>
  <si>
    <t>Modernizare DN5, sectorul Bucuresti-Adunatii Copaceni km 7+573 - km 19+220</t>
  </si>
  <si>
    <t>Autostrada Lugoj-Deva</t>
  </si>
  <si>
    <t>Autostrada Orastie-Sibiu, kilometrul 0 + 000 - 82 + 200</t>
  </si>
  <si>
    <t>Autostrada Timisoara-Lugoj</t>
  </si>
  <si>
    <t>Autostrada Nadlac-Arad</t>
  </si>
  <si>
    <t>Varianta de ocolire Mihailesti</t>
  </si>
  <si>
    <t>Varianta ocolitoare a orasului Brasov pe DN 1</t>
  </si>
  <si>
    <t>Varianta ocolitoare a orasului Targu Mures pe DN 13 si DN 15</t>
  </si>
  <si>
    <t>Modernizarea infrastructurii privind siguranta circulatiei pe DN 1, in satele lineare si puncte negre</t>
  </si>
  <si>
    <t>Reabilitarea liniei de c.f. Brasov - Simeria, componenta a Coridorului IV paneuropean, pentru circulatia trenurilor cu viteza maxima de 160 km/h,  sectiunea: Coslariu - Simeria</t>
  </si>
  <si>
    <t>Varianta de ocolire Targu Jiu</t>
  </si>
  <si>
    <t>Finalizarea Digului de Larg in Portul Constanta</t>
  </si>
  <si>
    <t>Varianta de ocolire Stei</t>
  </si>
  <si>
    <t>Autostrada Sebes Turda</t>
  </si>
  <si>
    <t>Reabilitare DN 56 Craiova Calafat, km 0+000 - km 84+020</t>
  </si>
  <si>
    <t>Reabilitare DN 66 Filiasi Petrosani km 0+000 - km 131+000, Sector km 48+900 - km 93+500,Rovinari-Bumbesti Jiu</t>
  </si>
  <si>
    <t>Reabilitare DN 66 Filiasi - Petrosani km 0+000 - km 131+000 Sector km 93+500 - km 126+000</t>
  </si>
  <si>
    <t>Reabilitare DN 76 (E79) Deva Oradea km 0+000 - km 184+390</t>
  </si>
  <si>
    <t>Reabilitare DN 14 Sibiu-Medias-Sighisoara km 0+000-km 51+100 si km 57+500-km 89+400</t>
  </si>
  <si>
    <t>Podul de la Giurgiu, peste Dunare, pe DN5, km 64+884 - (inclusiv drumul de acces de la iesirea din vama pana la intrarea pe pod)</t>
  </si>
  <si>
    <t>Pasaj suprateran peste drumul de centura al municipiului Oradea in zona strazii Nojoridului</t>
  </si>
  <si>
    <t>Podul rutier peste Oituz la Poiana Sarata, pe DN 11 km 90+450, judetul Bacau</t>
  </si>
  <si>
    <t>Pasaj suprateran peste drumul de centura al municipiului Oradea in zona strazii Ciheiului</t>
  </si>
  <si>
    <t>Reabilitare DN 1H, Km 75+446 - Km 128+823, Zalau - Rastoci</t>
  </si>
  <si>
    <t>Programul VI de reabilitare a drumurilor, Lot E Reabilitare DN15 km 69+500 - km 109+940 Targu Mures - Reghin si DN 15A km 0+000 - km 46+597 Reghin - Saratel</t>
  </si>
  <si>
    <t>Reabilitare DN 1C Dej - Baia Mare km 61+500 - km 147+990</t>
  </si>
  <si>
    <t>Reabilitare DN 1C/DN 19; DN 1C Baia Mare - Livada, km 155+125 - 200+170; DN 19 Satu Mare - Livada, km 135+000 - 150+000; reabilitare DN 1C Livada - Halmeu, km 200+170 - 216+630</t>
  </si>
  <si>
    <t>Reabilitarea liniei C.F. Frontiera - Curtici - Simeria, parte componenta a Coridorului IV Pan-European pentru circulatia trenurilor cu viteza maxima de 160 km/h; Tronsonul 2: km 614 - Gurasada si Tronsonul 3: Gurasada - Simeria</t>
  </si>
  <si>
    <t>Ro - NET - construirea unei infrastructuri nationale de broadband in zonele defavorizate, prin utilizarea fondurilor structurale</t>
  </si>
  <si>
    <t>29</t>
  </si>
  <si>
    <t>Ministerul Public</t>
  </si>
  <si>
    <t>31</t>
  </si>
  <si>
    <t>Serviciul Roman de Informatii</t>
  </si>
  <si>
    <t>37</t>
  </si>
  <si>
    <t>Academia Romana</t>
  </si>
  <si>
    <t>EXTREME LIGHT INFRASTRUCTURE - NUCLEAR PHYSICS (ELI-NP)</t>
  </si>
  <si>
    <t>AMENAJARI HIDROTEHNICE IN BH NIRAJ</t>
  </si>
  <si>
    <t>SISTEM INFORMATIONAL PENTRU MANAGEMENTUL INTEGRAT AL APELOR</t>
  </si>
  <si>
    <t>18</t>
  </si>
  <si>
    <t>Ministerul Apararii Nationale</t>
  </si>
  <si>
    <t>20</t>
  </si>
  <si>
    <t>VARIANTA DE OCOLIRE TIMISOARA SUD</t>
  </si>
  <si>
    <t>Legatura retelei de metrou cu Aeroportul International Henri Coanda - Otopeni</t>
  </si>
  <si>
    <t>MAGISTRALA II METROU</t>
  </si>
  <si>
    <t>Varianta de ocolire a municipiului Satu Mare</t>
  </si>
  <si>
    <t>Varianta de ocolire Alesd Sud si Nord</t>
  </si>
  <si>
    <t>Varianta de ocolire a Municipiului Barlad</t>
  </si>
  <si>
    <t>Drum expres Craiova - Pitesti si legaturile la drumurile existente</t>
  </si>
  <si>
    <t>Centralizare electronica in statia CF Videle</t>
  </si>
  <si>
    <t>Pod suspendat peste Dunare in zona Braila</t>
  </si>
  <si>
    <t>Autostrada Sibiu - Pitesti</t>
  </si>
  <si>
    <t>25</t>
  </si>
  <si>
    <t>OBIECTIVE IN CONTINUARE</t>
  </si>
  <si>
    <t>33</t>
  </si>
  <si>
    <t>Serviciul de Protectie si Paza</t>
  </si>
  <si>
    <t>34</t>
  </si>
  <si>
    <t>Serviciul de Telecomunicatii Speciale</t>
  </si>
  <si>
    <t>Reducerea eroziunii costiere Faza II (2014-2020)</t>
  </si>
  <si>
    <t>Apararea impotriva inundatiilor a localitatii Babadag, judetul Tulcea</t>
  </si>
  <si>
    <t>Punerea in siguranta a acumularii Lesu, judetul Bihor</t>
  </si>
  <si>
    <t>15</t>
  </si>
  <si>
    <t>PROGRAM CONSTRUCTII LOCUINTE PENTRU TINERI DESTINATE INCHIRIERII-A</t>
  </si>
  <si>
    <t>PROGRAM CONSTRUCTII LOCUINTE PENTRU TINERI DESTINATE INCHIRIERII-B</t>
  </si>
  <si>
    <t>02</t>
  </si>
  <si>
    <t>B - Obiective (proiecte) de investitii noi</t>
  </si>
  <si>
    <t>SISTEM INTEGRAT DE REABILITARE A SISTEMELOR DE ALIMENTARE CU APA SI CANALIZARE PRECUM SI A STATIILOR DE TRATARE A APEI POTABILE SI A APEI UZATE - A</t>
  </si>
  <si>
    <t>PALATUL DE JUSTITIE PRAHOVA</t>
  </si>
  <si>
    <t>Reabilitare, amenajare si extindere sediul Tribunalului Sibiu</t>
  </si>
  <si>
    <t>19</t>
  </si>
  <si>
    <t>Ministerul Afacerilor Interne</t>
  </si>
  <si>
    <t>APARARI DE MALURI PE CANALUL SULINA</t>
  </si>
  <si>
    <t>REABILITAREA LINIEI DE CALE FERATA CURTICI-SIMERIA</t>
  </si>
  <si>
    <t>FACILITATI PENTRU ACCESUL PERSOANELOR CU HANDICAP IN RETEAUA DE METROU BUCURESTI</t>
  </si>
  <si>
    <t>PROIECT DE REABILITARE A DRUMURILOR NATIONALE ETAPA A IV-A</t>
  </si>
  <si>
    <t>PROIECT DE REABILITARE A DRUMURILOR ETAPA A  V-A</t>
  </si>
  <si>
    <t>PROIECT REABILITARE DRUMURI NATIONALE ETAPA A  VI-A ( 1112 KM)</t>
  </si>
  <si>
    <t>26</t>
  </si>
  <si>
    <t>Ministerul Sanatatii</t>
  </si>
  <si>
    <t>27</t>
  </si>
  <si>
    <t>ACUMULARE RUNCU</t>
  </si>
  <si>
    <t>ACUMULARE OGREZENI</t>
  </si>
  <si>
    <t>AMENAJARE COMPLEXA VARFUL CAMPULUI</t>
  </si>
  <si>
    <t>Administratia Prezidentiala</t>
  </si>
  <si>
    <t>Senatul Romaniei</t>
  </si>
  <si>
    <t>Camera Deputatilor</t>
  </si>
  <si>
    <t>04</t>
  </si>
  <si>
    <t>Inalta Curte de Casatie si Justitie</t>
  </si>
  <si>
    <t>05</t>
  </si>
  <si>
    <t>Curtea Constitutionala</t>
  </si>
  <si>
    <t>06</t>
  </si>
  <si>
    <t>Consiliul Legislativ</t>
  </si>
  <si>
    <t>07</t>
  </si>
  <si>
    <t>Curtea de conturi</t>
  </si>
  <si>
    <t>08</t>
  </si>
  <si>
    <t>Consiliul Concurentei</t>
  </si>
  <si>
    <t>09</t>
  </si>
  <si>
    <t>Avocatul Poporului</t>
  </si>
  <si>
    <t>Consiliul National pentru Studierea Arhivelor Securitatii</t>
  </si>
  <si>
    <t>11</t>
  </si>
  <si>
    <t>Consiliul National al Audiovizualului</t>
  </si>
  <si>
    <t>13</t>
  </si>
  <si>
    <t>Secretariatul General al Guvernului</t>
  </si>
  <si>
    <t>REABILITARE SI MODERNIZARE CENTRU DE INFORMARE ECOLOGICA CRISAN</t>
  </si>
  <si>
    <t>EXTINDERE SEDIU A.R.B.D.D. SI RECONVERSIE CENTRALA TERMICA</t>
  </si>
  <si>
    <t>AMENAJARE TRASEE DE ACCES SI OBSERVATOARE ORNITOLOGICE IN R.B.D.D.</t>
  </si>
  <si>
    <t>RECONSTRUCTIE ECOLOGICA IN AMENAJAREA PISCICOLA CEAMURLIA</t>
  </si>
  <si>
    <t>RECONSTRUCTIA ECOLOGICA IN AMENAJAREA PISCICOLA MURIGHIOL</t>
  </si>
  <si>
    <t>IMPADURIRI PENTRU CONSOLIDARI DE MALURI</t>
  </si>
  <si>
    <t>PROIECT PILOT PENTRU ASIGURAREA ENERGIEI ELECTRICE PENTRU UTILIZAREA ALTOR SURSE DE ENERGIE NECONVETIONALA: EOLIANA, SOLARA, POMPE DE CALDURA</t>
  </si>
  <si>
    <t>14</t>
  </si>
  <si>
    <t>Ministerul Afacerilor Externe</t>
  </si>
  <si>
    <t>PROGRAM PILOT LOCUINTE SOCIALE PENTRU COMUNITATILE DE RROMI - B</t>
  </si>
  <si>
    <t>CONSTRUCTIE SEDIU ADMINISTRATIV OCPI CLUJ-NAPOCA</t>
  </si>
  <si>
    <t>Program pilot Locuinte sociale pentru comunitatile de rromi</t>
  </si>
  <si>
    <t>Programul national de constructii de interes public sau social - A</t>
  </si>
  <si>
    <t>Programul national de constructii de interes public sau social - B</t>
  </si>
  <si>
    <t>Extindere sediu OCPI Gorj</t>
  </si>
  <si>
    <t>Construire sediu OCPI Caras Severin</t>
  </si>
  <si>
    <t>Program constructii locuinte de serviciu - B</t>
  </si>
  <si>
    <t>Programul de dezvoltare comunitara in localitatea Hadareni</t>
  </si>
  <si>
    <t>Program constructii locuinte de serviciu - A</t>
  </si>
  <si>
    <t>SEDIU BIROU VAMAL BUCURESTI II (DOMNESTI)</t>
  </si>
  <si>
    <t>Extindere sediu DGFP Cluj</t>
  </si>
  <si>
    <t>Modernizarea si securizarea punctelor de trecere a frontierei</t>
  </si>
  <si>
    <t>Depozite pentru arhiva si marfuri confiscate DGRFP Bucuresti - Domnesti</t>
  </si>
  <si>
    <t>Sediu Judecatorie Beclean</t>
  </si>
  <si>
    <t>A. INVESTITII PUBLICE IN INFRASTRUCTURA ANP</t>
  </si>
  <si>
    <t>B. INVESTITII PUBLICE IN INFRASTRUCTURA ANP</t>
  </si>
  <si>
    <t>Sediu Judecatorie Radauti</t>
  </si>
  <si>
    <t>OBIECTIVE NOI</t>
  </si>
  <si>
    <t>Constructie noua - Spital Clinic de Urgenta Militar Central "Dr. Carol Davila" - in cazarma 867 Bucuresti</t>
  </si>
  <si>
    <t>Insemne comemorative de razboi pentru inhumarea militarilor romani morti in prizonierat pe teritoriul Federatiei Ruse</t>
  </si>
  <si>
    <t>Extinderea pavilionului B1 si realizarea retelelor de utilitati aferente in cazarma 383 Galati</t>
  </si>
  <si>
    <t>Monumentul eroilor romani din Primul Razboi Mondial, Republica Italia</t>
  </si>
  <si>
    <t>Pavilion multifunctional in cazarma 380 Sibiu</t>
  </si>
  <si>
    <t>CLADIRE ADMINISTRATIVA INSTITUTIA PREFECTULUI JUDETUL SATU MARE</t>
  </si>
  <si>
    <t>Consolidare, reamenajare si aducere la normele si normativele in vigoare a cladirii - Sediul prefecturii judetului Giurgiu</t>
  </si>
  <si>
    <t>Modernizare si extindere retele exterioare de utilitati la CS Dinamo Bucuresti</t>
  </si>
  <si>
    <t>Pavilion Est la sediul Academiei de Politie Alexandru Ioan Cuza</t>
  </si>
  <si>
    <t>21</t>
  </si>
  <si>
    <t>Ministerul Tineretului si Sportului</t>
  </si>
  <si>
    <t>22</t>
  </si>
  <si>
    <t>Ministerul Agriculturii si Dezvoltarii Rurale</t>
  </si>
  <si>
    <t>MODERNIZARE LABORATOARE DE REPRODUCTIE SI SELECTIE LABORATOARE DE DIAGNOSTIC FITOSANITAR INCLUSIV SIST.NAT. SOL-TEREN IN CONF.CU STAN.UE SI CLADIRI A DADR SI UNIT.SUB.MADR</t>
  </si>
  <si>
    <t>REABILITAREA AMENAJARII DE IRIGATII ARGES KM. 23</t>
  </si>
  <si>
    <t>ALIMENTARE CU APA, GAZE, UTILITATI ANEXE AMENAJARI INCINTE SARPANTE PUNEREA IN SIGURANTA INSTALATII SI CLADIRI</t>
  </si>
  <si>
    <t>CONSOLIDARE DIG DE COMPARTIMENTARE A INCINTELOR INDIGUITE BECHET-DABULENI SI DABULENI-POTELU-CORABIA, JUD. DOLJ</t>
  </si>
  <si>
    <t>Reabilitarea canalului CA1 din amenajarea Pietroiu - Stefan cel Mare, Etapa I</t>
  </si>
  <si>
    <t>COMPLETARE DESECARE BOZANTA - SEINI IN BH SOMES, MAL DREPT, CURS MIJLOCIU</t>
  </si>
  <si>
    <t>REABILITAREA LUCRARILOR DE CES, ZONA VITANESTI</t>
  </si>
  <si>
    <t>Reabilitarea infrastructurii principale de irigatii - B</t>
  </si>
  <si>
    <t>Reabilitarea infrastructurii principale de irigatii - A</t>
  </si>
  <si>
    <t>Extinderea depozitului frigorific aferent colectiei de referinta a Romaniei - CTS Tancabesti</t>
  </si>
  <si>
    <t>SEDIU ADMINISTRATIV AGENTIA NATIONALA PENTRU PROTECTIA MEDIULUI</t>
  </si>
  <si>
    <t>CONSTRUCTIE SEDIU ADMINISTRATIV AL AGENTIEI PENTRU PREOTECTIA MEDIULUI BACAU</t>
  </si>
  <si>
    <t>STATIE REGIONALA DE SUPRAVEGHERE A RADIOACTIVITATII MEDIULUI</t>
  </si>
  <si>
    <t>CONSTRUCTIA INFRASTRUCTURII DE ACCES RUTIERA SI FEROVIARA  LA CEL DE-AL DOILEA POD CALAFAT-VIDIN</t>
  </si>
  <si>
    <t>CANAL NAVIGABIL DUNARE - MAREA NEAGRA</t>
  </si>
  <si>
    <t>CANAL NAVIGABIL POARTA ALBA - MIDIA NAVODARI</t>
  </si>
  <si>
    <t>COMPLEX ADMINISTRARE CAI NAVIGABILE GIURGIU</t>
  </si>
  <si>
    <t>FLUIDIZAREA TRAFICULUI PE DN1 INTRE KM 8+100-17+100 SI CENTURA RUTIERA IN ZONA DE NORD A MUN. BUCURESTI - OB.6 - Continuizarea centurii rutiere a municipiului Bucuresti cu pasaj superior peste CF la Otopeni</t>
  </si>
  <si>
    <t>FLUIDIZAREA TRAFICULUI PE DN1 INTRE KM 8+100-17+100 SI CENTURA RUTIERA IN ZONA DE NORD A MUN. BUCURESTI - OB.7 - Completarea centurii rutiere a municipiului Bucuresti prin construirea sectorului cuprins intre DN 7 - DN 1A</t>
  </si>
  <si>
    <t>SPORIRE CAPACITATE DE CIRCULATIE PE CENTURA PLOIESTI VEST KM 0+000 - 12+850 (DN1 km 53+650 - 66+500)</t>
  </si>
  <si>
    <t>AUTOSTRADA BUCURESTI-BRASOV, Km 0+000 - 173+300</t>
  </si>
  <si>
    <t>REABILITARE DN 2D FOCSANI - OJDULA KM 0+000- 118+873</t>
  </si>
  <si>
    <t>FLUIDIZAREA TRAFICULUI PE DN1 INTRE KM 8+100 - 17+100 SI CENTURA RUTIERA IN ZONA DE NORD A MUN. BUCURESTI</t>
  </si>
  <si>
    <t>Varianta de ocolire Cluj Est</t>
  </si>
  <si>
    <t>VARIANTA DE OCOLIRE A MUNICIPIULUI IASI ETAPA I - VARIANTA SUD</t>
  </si>
  <si>
    <t>DRUM DE CENTURA IN MUNICIPIUL ORADEA - ETAPA A II-A</t>
  </si>
  <si>
    <t>POD PE DN 61 KM 74+015 PESTE RAUL ARGES LA IONESTI</t>
  </si>
  <si>
    <t>REABILITAREA LINIEI CF BUCURESTI-CONSTANTA (JBIC ROM - P3/2001)</t>
  </si>
  <si>
    <t>LARGIRE LA 4 BENZI DE CIRCULATIE DN5 BUCURESTI - GIURGIU KM 23+200 - KM 59+100</t>
  </si>
  <si>
    <t>CONSTRUCTIA SI REABILITAREA SECTIUNILOR 4 SI 5 ALE AUTOSTRAZII BUCURESTI - CERNAVODA KM 97+300 - KM151+480</t>
  </si>
  <si>
    <t>REABILITARE DN6 CRAIOVA - DROBETA TURNU SEVERIN KM 233+200 - KM 332+150</t>
  </si>
  <si>
    <t>CONSTRUCTIA VARIANTEI DE OCOLIRE A ORASULUI SIBIU</t>
  </si>
  <si>
    <t>REABILITAREA SECTIUNII DROBETA TURNU SEVERIN - LUGOJ KM  332+150 - KM 495+800</t>
  </si>
  <si>
    <t>CONSTRUCTIA VARIANTEI DE OCOLIRE A ORASELOR DEVA - ORASTIE LA STANDARD DE AUTOSTRADA</t>
  </si>
  <si>
    <t>POD PE DN 54 KM. 67+774 PESTE RAUL SAI SI VARIANTA NOUA DE TRASEU DN 54 KM. 65+950 - 70+600 LA TURNU MAGURELE</t>
  </si>
  <si>
    <t>VARIANTA DE OCOLIRE A MUNICIPIULUI PITESTI</t>
  </si>
  <si>
    <t>PROIECT DE REABILITARE A DRUMURILOR ETAPA A  III-A</t>
  </si>
  <si>
    <t>ELECTRIFICARE LINIE DE CALE FERATA DOAGA-TECUCI-BARBOSI INCLUSIV DISPECER FEROVIAR GALATI</t>
  </si>
  <si>
    <t>LINIE NOUA DE CALE FERATA VALCELE-RAMNICU VALCEA</t>
  </si>
  <si>
    <t>RECONSTRUCTIE POD GURA LOTRULUI KM 325+704  LINIE CF PIATRA OLT-PODU OLT</t>
  </si>
  <si>
    <t>MODERNIZARE DN 67 B SCOARTA-PITESTI KM.0+000 - 188+200</t>
  </si>
  <si>
    <t>Pasaj denivelat pe varianta de ocolire Arad peste liniile CF Brad- CF Curtici - DJ 709 B, jud.Arad</t>
  </si>
  <si>
    <t>Pasaj denivelat pe centura de ocolire  Arad (DN 7, km 540+248)  peste CF Arad-Bucuresti, jud.Arad</t>
  </si>
  <si>
    <t>Centura municipiului Radauti</t>
  </si>
  <si>
    <t>Zona de acces a navelor pe Canalul Dunare - Marea Neagra</t>
  </si>
  <si>
    <t>Cheu vertical dana 31 din Portul Bazin Docuri Galati</t>
  </si>
  <si>
    <t>VARIANTA DE OCOLIRE CLUJ NORD - EST KM. 1+600 - 4+520</t>
  </si>
  <si>
    <t>CENTURA DE OCOLIRE CRAIOVA VARIANTA SUD DN 56 - DN 55 - DN 6</t>
  </si>
  <si>
    <t>DRUM DE LEGATURA DN 1A - OCOLITOAREA MICA A MUNICIPIULUI SACELE - PLATFORMA ELECTROPRECIZIA</t>
  </si>
  <si>
    <t>Modernizare DN 52 Alexandria - Turnu Magurele, km 1+350 - km 44+600, km 49+194 - km 52+649</t>
  </si>
  <si>
    <t>Pasaj suprateran pe DJ 602 Centura Bucuresti Domnesti</t>
  </si>
  <si>
    <t>Modernizare DN 56C km 0+000 - km 60+375</t>
  </si>
  <si>
    <t>Varianta de ocolire Busteni Sud km 0+000 - km 1+020</t>
  </si>
  <si>
    <t>Varianta de ocolire Comarnic km 0+000 - km 2+850</t>
  </si>
  <si>
    <t>Amenajare intersectie cu sens giratoriu pe DN CB km 6+000 la Tunari cu DJ 200B</t>
  </si>
  <si>
    <t>Pasarele pietonale pe centura municipiului Bucuresti intre A1 si DN7</t>
  </si>
  <si>
    <t>Pod pe DN 1 km 135+332 peste paraul Azuga la Azuga</t>
  </si>
  <si>
    <t>Modernizare DN 51 Alexandria - Zimnicea, km 2+600 - km 43+783</t>
  </si>
  <si>
    <t>Lucrari de punere in siguranta pod pe DN 72, km 20+422, peste raul Dambovita, la Viisoara</t>
  </si>
  <si>
    <t>Pod pe DN 64 km 35+900 peste paraul Negrisoara</t>
  </si>
  <si>
    <t>Pod pe DN 64 km 103+887 peste raul Govora</t>
  </si>
  <si>
    <t>Modernizare DN 28B Targu Frumos - Botosani km 0+000 - km 76+758</t>
  </si>
  <si>
    <t>Varianta ocolitoare a orasului Medias, pe DN 14</t>
  </si>
  <si>
    <t>CAMIN STUDENTESC LA EFORIE NORD PENTRU ACADEMIA NATIONAL DE EDUCATIE FIZICA SI SPORT</t>
  </si>
  <si>
    <t>SPATII PENTRU PROCESUL DIDACTIC DE LA DISCIPLINELE DE ECHITATIE SI TEHNOLOGIA CRESTERII CABALINELOR LA UNIVERSITATEA DE STIINTE AGRICOLE SI MEDICINA VETERINARA IASI</t>
  </si>
  <si>
    <t>CLADIRE FACULTATEA DE HORTICULTURA SI SILVICULTURA LA UNIVERSITATEA DE STIINTE AGRICOLE SI MEDICINA VETERINARA DIN TIMISOARA</t>
  </si>
  <si>
    <t>SALA DE SPORT LA CSS PIATRA NEAMT JUDETUL NEAMT</t>
  </si>
  <si>
    <t>CAMIN STUDENTESC BD. MARASTI NR. 59 SECT. 1 LA UNIVERSITATEA STIINTE AGRO SI MED. VETER. BUCURESTI</t>
  </si>
  <si>
    <t>LABORATOR AGROTURISM BELCIUGATELE LA UNIVERSITATEA DE STIINTE AGRO SI MED. VETER. BUCURESTI</t>
  </si>
  <si>
    <t>SEDIU SI SALA DE SPORT LA CSS ROSIORII DE VEDE JUD. TELEORMAN</t>
  </si>
  <si>
    <t>SPATII DE CAZARE ZONA- AULEI LA UNIVERSITATEA DIN BRASOV</t>
  </si>
  <si>
    <t>EXTINDERE SPATII DE INVATAMANT PRIN SUPRAETAJARE A CLADIRII EXISTENTE -LABORATORUL DE HIDRAULICA SI PROTECTIE MEDIU LA UNIVERSITATEA TEHNICA DE CONSTRUCTII</t>
  </si>
  <si>
    <t>CLADIRE FACULTATEA DE BIOTEHNOLOGII LA UNIVERSITATEA DE STIINTE AGRO SI MED. VETERINARA BUCURESTI</t>
  </si>
  <si>
    <t>SPATII DE INVATAMANT LA UNIVERSITATEA CONSTANTIN BRANCUSI DIN TARGU JIU</t>
  </si>
  <si>
    <t>SALA SPORT POLIVALENTA LA C.S.S. NR.1 MUN. CONSTANTA</t>
  </si>
  <si>
    <t>SALA POLIVALENTA - BAZA SPORTIVA NR. 2 LA UNIVERSITATEA POLITEHNICA DIN TIMISOARA</t>
  </si>
  <si>
    <t>CLADIRE NOUA PENTRU PALATUL COPIILOR ARAD SI INSPECTORATUL SCOLAR JUDETEAN ARAD</t>
  </si>
  <si>
    <t>PARC TEHNOLOGIC UNIVERSITAR IT LA UNIVERSITATEA DIN CRAIOVA CORP A+B</t>
  </si>
  <si>
    <t>SPATII CAZARE 1502 LOC. CORP A+B+C ALEEA SPOTIVILOR  LA UNIVERSITATEA  DE VEST DIN TIMISOARA</t>
  </si>
  <si>
    <t>SPATII CAZARE 402 LOC. LA UNIVERSITATEA ORADEA</t>
  </si>
  <si>
    <t>Sediul Inspectoratului Scolar Judetean Sibiu</t>
  </si>
  <si>
    <t>MODERNIZARE SI EXTINDERE BAZA SPORTIVA LA CLUB SPORTIV SCOLAR GLORIA ARAD</t>
  </si>
  <si>
    <t>EXTINDERE P+3E+M LA CSS CAIAC CANOE ORSOVA JUD MEHEDINTI</t>
  </si>
  <si>
    <t>CASA CORPULUI DIDACTIC SUCEAVA</t>
  </si>
  <si>
    <t>MANSARDARE CLADIRE FACULTATEA CONSTRUCTII CIVILE INDUSTRIALE SI AGRICOLE LA UNIVERSITATEA TEHNICA DE CONSTRUCTII BUCURESTI</t>
  </si>
  <si>
    <t>SPATII DE INVATAMANT ETAPA A II A AMFITEATRU 500 LOCURI LA UNIVERSITATEA VALAHIA DIN TARGOVISTE</t>
  </si>
  <si>
    <t>CENTRUL DE PRACTICA BIOLOGIE SI SILVICULTURA LA UNIVERSITATE DE STIINTE AGRICOLE SI MED. VETERINARA DIN TIMISOARA</t>
  </si>
  <si>
    <t>ALIMENTARE CU APA DIN SURSE SUBTERANE LA UNIV. POLITEHNICA DIN BUCURESTI COMPLEX STUD. REGIE</t>
  </si>
  <si>
    <t>CENTRU DE TRANSFER TEHNOLOGIC CETRANSINOAL UNIVERSITATII PITESTI CORP B ET 3+4+5</t>
  </si>
  <si>
    <t>FACULTATEA DE MUZICA LA UNIVERSITATEA DIN ORADEA</t>
  </si>
  <si>
    <t>MANSARDARE CAMIN STUDENTESC STR. LARISA NR. 2 UNIVERSITATEA DE ARHITECTURA SI URBANISM ION MINCU BUCURESTI</t>
  </si>
  <si>
    <t>SPATII DE INVATAMANT LA UNIVERSITATEA VALAHIA DIN TARGOVISTE</t>
  </si>
  <si>
    <t>SEDIU SI SALA SPORT LA CSS TURNU MAGURELE</t>
  </si>
  <si>
    <t>SPATII DE INVATAMANT LA UNIVERSITATEA OVIDIUS DIN CONSTANTA</t>
  </si>
  <si>
    <t>Sala sport multifunctionala, bazin de inot si parking subteran, bransamente, racorduri si amenajari exterioare pentru CSS Viitorul din Cluj-Napoca</t>
  </si>
  <si>
    <t>COMPLEX SPORTIV MULTIFUNCTIONAL STADIONUL MIC PENTRU CLUBUL SPORTIV SCOLAR SFANTU GHEORGHE</t>
  </si>
  <si>
    <t>Studio de teatru - Universitatea Nationala de Arta Teatrala si Cinematografica IL Caragiale Bucuresti</t>
  </si>
  <si>
    <t>Spatii de educatie si cercetare - Academia de Studii Economice din Bucuresti, Piata Romana  nr. 1, sector 1, Bucuresti</t>
  </si>
  <si>
    <t>Camin studentesc Campus Regie</t>
  </si>
  <si>
    <t>Corp nou de depozit cu acces liber la raft</t>
  </si>
  <si>
    <t>Institutul de cercetari avansate de mediu - ICAM</t>
  </si>
  <si>
    <t>Extindere consolidare si remodelare functionala sediul Universitatii Nationale de Arte Bucuresti - faza B - constructii noi</t>
  </si>
  <si>
    <t>Spatiu multifunctional de servire a mesei la Universitatea de Vest din Timisoara</t>
  </si>
  <si>
    <t>Extindere si modernizare Baza Sportiva nr.1 a Universitatii Politehnica Timisoara</t>
  </si>
  <si>
    <t>Centrul de cercetare in domeniul vehiculelor electrice</t>
  </si>
  <si>
    <t>Extinderea sectiei de Oncologie cu Compartiment de radioterapie oncologica - Spitalul Universitar de Urgenta Bucuresti</t>
  </si>
  <si>
    <t>Institutul Regional de Oncologie Timisoara</t>
  </si>
  <si>
    <t>Demolare zoobaza existenta si construire cladire hematologie S+P+3E pe amplasamentul acesteia, la Institutul Oncologic Prof. Dr. I. Chiricuta, Cluj-Napoca</t>
  </si>
  <si>
    <t>Extindere zona sud Muzeul Satului Dimitrie Gusti</t>
  </si>
  <si>
    <t>SEDIU PARCHET DE PE LANGA JUDECATORIA MOINESTI</t>
  </si>
  <si>
    <t>SEDIU PARCHET DE PE LANGA JUDECATORIA MANGALIA</t>
  </si>
  <si>
    <t>30</t>
  </si>
  <si>
    <t>Agentia Nationala de Integritate</t>
  </si>
  <si>
    <t>Extindere cabina poarta si realizare acces nou, inaltare gard lateral</t>
  </si>
  <si>
    <t>32</t>
  </si>
  <si>
    <t>Serviciul de Informatii Externe</t>
  </si>
  <si>
    <t>OBIECTIVE DE INVESTITII NOI</t>
  </si>
  <si>
    <t>35</t>
  </si>
  <si>
    <t>CASA ACADEMIEI</t>
  </si>
  <si>
    <t>38</t>
  </si>
  <si>
    <t>Modernizare si extindere laborator LSVSA Salaj</t>
  </si>
  <si>
    <t>Suprainaltare cladire biobaza si ateliere</t>
  </si>
  <si>
    <t>41</t>
  </si>
  <si>
    <t>Oficiul registrului national al informatiilor secrete de stat</t>
  </si>
  <si>
    <t>42</t>
  </si>
  <si>
    <t>Consiliul National pentru Combaterea Discriminarii</t>
  </si>
  <si>
    <t>43</t>
  </si>
  <si>
    <t>Agentia Nationala de Presa AGERPRES</t>
  </si>
  <si>
    <t>44</t>
  </si>
  <si>
    <t>Institutul Cultural Roman</t>
  </si>
  <si>
    <t>46</t>
  </si>
  <si>
    <t>Societatea Romana de Televiziune</t>
  </si>
  <si>
    <t>47</t>
  </si>
  <si>
    <t>Consiliul Superior al Magistraturii</t>
  </si>
  <si>
    <t>48</t>
  </si>
  <si>
    <t>Autoritatea Electorala Permanenta</t>
  </si>
  <si>
    <t>50</t>
  </si>
  <si>
    <t>Autoritatea Nationala de Supraveghere a Prelucrarii Datelor cu Caracter Personal</t>
  </si>
  <si>
    <t>51</t>
  </si>
  <si>
    <t>Consiliul Economic si Social</t>
  </si>
  <si>
    <t>53</t>
  </si>
  <si>
    <t>Autoritatea pentru Administrarea Activelor Statului</t>
  </si>
  <si>
    <t>58</t>
  </si>
  <si>
    <t>Consiliul de Monitorizare a Implementarii Conventiei</t>
  </si>
  <si>
    <t>LUCRARI DE PROTECTIE LAC TECHIRGHIOL ETAPA A III A</t>
  </si>
  <si>
    <t>AMENAJAREA RAULUI SASAR IN MUNICIPIUL BAIA MARE</t>
  </si>
  <si>
    <t>LUCRARI DE CONSOLIDARE A FALEZELOR IN ZONELE EFORIE NORD SI EFORIE SUD</t>
  </si>
  <si>
    <t>LUCRARI DE CONSOLIDARE A FALEZELOR IN ZONA LAC TUZLA</t>
  </si>
  <si>
    <t>LUCRARI DE CONSOLIDARE A FALEZELOR IN ZONA LOCALITATII COSTINESTI</t>
  </si>
  <si>
    <t>ACUMULARE MIHAILENI</t>
  </si>
  <si>
    <t>ACUMULARE SURDUC PENTRU ZONA TIMISOARA</t>
  </si>
  <si>
    <t>AMENAJARE RAU JIJIA PENTRU COMBATEREA INUNDATIILOR IN JUD. BOTOSANI SI IASI</t>
  </si>
  <si>
    <t>SUPRAINALTARE BARAJ SACELE</t>
  </si>
  <si>
    <t>ACUMULAREA COLIBITA</t>
  </si>
  <si>
    <t>LUCRARI DE CONSOLIDARE A FALEZELOR IN LOCALITATEA CONSTANTA</t>
  </si>
  <si>
    <t>INFIINTARE PERDELE DE PROTECTIE</t>
  </si>
  <si>
    <t>RECONSTRUCTIE ECOLOGICA PE TERENURI DEGRADATE SI PERDELE FORESTIERE</t>
  </si>
  <si>
    <t>Perimetre de ameliorare in fond funciar si forestier in silvicultura</t>
  </si>
  <si>
    <t>54</t>
  </si>
  <si>
    <t>c.cheltuieli privind studiile</t>
  </si>
  <si>
    <t>Pavilion de medicina operationala-politrauma in cazarma 1053 Craiova</t>
  </si>
  <si>
    <t>Lucrari de infrastructura necesare Colegiului National Militar &lt;&lt;Tudor Vladimirescu&gt;&gt; in cazarma 878 Craiova</t>
  </si>
  <si>
    <t>Autoritatea Nationala Sanitara Veterinara si pentru Siguranta Alimentelor</t>
  </si>
  <si>
    <t>Constructie scara de acces si evacuare sediu OCPI Braila</t>
  </si>
  <si>
    <t>Centrul local de tip modular A.P.I.A. Ileanda- judetul Salaj</t>
  </si>
  <si>
    <t>Reabilitarea podului de pe DN 39 km 8+988 la Agigea, judetul Constanta</t>
  </si>
  <si>
    <t>Consolidare si amenajare DN 7A km 86+601 - km 105+120</t>
  </si>
  <si>
    <t>Consolidare si amenajare scurgere ape DN 55 km 4+400 - 71+100</t>
  </si>
  <si>
    <t>Pod pe DN 65 km 82+365 peste raul Vedea</t>
  </si>
  <si>
    <t>Pod pe DN 10 km 46+471 peste Basca la Cislau</t>
  </si>
  <si>
    <t>Pod pe DN 67 km 32+716 peste canal la Floresti</t>
  </si>
  <si>
    <t>Evacuare ape pluviale in comuna Tartasesti pe DN 7 km 22+500 - km 31+300</t>
  </si>
  <si>
    <t>Modernizare DN 2L Soveja - Lepsa km 60+145 - km 76+277</t>
  </si>
  <si>
    <t>Construire centru de instruire sintetica P+3. Cladire simulatoare de zbor si spatii conexe echipata cu un simulator de zbor FFS Boeing 737 NG</t>
  </si>
  <si>
    <t>Extindere corp B - Unitatea de Primiri Urgente - al Spitalului Judetean de Urgenta Oradea</t>
  </si>
  <si>
    <t>Constructie sediu Camera de Conturi Bihor</t>
  </si>
  <si>
    <t>Centrul local de tip modular APIA Buftea</t>
  </si>
  <si>
    <t>Centrul local de tip modular APIA Moreni</t>
  </si>
  <si>
    <t>Pasaje inferioare pe Varianta de Ocolire Comarnic la Magistrala CF 300 si la DN 1</t>
  </si>
  <si>
    <t>Varianta de Ocolire Busteni Nord km 1+020 - km 3+184</t>
  </si>
  <si>
    <t>Consolidare si protectie versanti DN 7A km 63+200 - km 86+601</t>
  </si>
  <si>
    <t>Modernizare DN 7A Brezoi - Petrosani km 0+000 - 86+600, sector km 0+000 - 62+000</t>
  </si>
  <si>
    <t>Consolidare si amenajare scurgere ape DN 67D km 0+000-42+000</t>
  </si>
  <si>
    <t>Drum de legatura DN 5 - Soseaua de centura - Pod Prieteniei km 61+400</t>
  </si>
  <si>
    <t>Modernizare DN 2N km 52+860 - km 60+000 - Jitia - Bisoaca si pod nou peste raul Ramnicu Sarat la km 53+300</t>
  </si>
  <si>
    <t>Varianta de ocolire Dej</t>
  </si>
  <si>
    <t>Realizare banda a treia DN 7 Valea Oltului intre km 256+675 - km 258+950</t>
  </si>
  <si>
    <t>Realizare largire DN 7 Valea Oltului la 4 benzi de circulatie, intre km 251+475 - km 254+315</t>
  </si>
  <si>
    <t>Varianta de ocolire Falticeni</t>
  </si>
  <si>
    <t>Varianta de ocolire Targu Frumos</t>
  </si>
  <si>
    <t>Sediul pentru Parchet de pe langa Tribunalul Ilfov si Parchetul de pe langa Judecatoria Buftea</t>
  </si>
  <si>
    <t>57</t>
  </si>
  <si>
    <t>Inspectia Judiciara</t>
  </si>
  <si>
    <t>Alte surse (10+80)</t>
  </si>
  <si>
    <t>MODERNIZARE DN 72 GAESTI - PLOIESTI KM.0+000 - 76+180</t>
  </si>
  <si>
    <t>Amenajare banda pista si RESA</t>
  </si>
  <si>
    <t>Pod pe DN 24 km 105+678 la Crasna</t>
  </si>
  <si>
    <t>Dublarea liniei de cale ferata intre statiile Mogosoaia si Balotesti</t>
  </si>
  <si>
    <t>Modernizarea liniei de cale ferata Bucuresti Nord - Aeroport International Henri Coanda Bucuresti - Faza I: Racord cf la Terminalul T1, Aeroport International Henri Coanda Bucuresti</t>
  </si>
  <si>
    <t>LUCRARI DE IMBUNATATIRE A CONDITIILOR DE NAVIGATIE PE DUNARE SECTORUL CALARASI - BRAILA SI STUDII ADIACENTE</t>
  </si>
  <si>
    <t>Extindere Unitate Primire Urgente a Spitalului Clinic Judetean de Urgenta Brasov</t>
  </si>
  <si>
    <t>Drum expres Braila - Galati</t>
  </si>
  <si>
    <t xml:space="preserve"> Modernizare DN 71 Baldana-Targoviste-Sinaia, km 0+000 - 44+130 largire la patru benzi de circulatie si km 51+041 - 109+905 drum de doua benzi</t>
  </si>
  <si>
    <t>Drum de legatura autostrada A1 Arad - Timisoara - DN69, judetul Timis</t>
  </si>
  <si>
    <t>Ministerul Muncii si Protectiei Sociale</t>
  </si>
  <si>
    <t>Ministerul Culturii</t>
  </si>
  <si>
    <t>Palatul de Justitie Neamt</t>
  </si>
  <si>
    <t>Judecatoria Costesti - sediu nou</t>
  </si>
  <si>
    <t>Judecatoria Horezu - sediu nou</t>
  </si>
  <si>
    <t>Pavilion nou sala de sport in cazarma 1140 Breaza</t>
  </si>
  <si>
    <t>IGSU- BAZIN DE INOT LA SCOALA DE SUBOFITERI BOLDESTI</t>
  </si>
  <si>
    <t>Ministerul Mediului, Apelor si Padurilor</t>
  </si>
  <si>
    <t>Marirea gradului de siguranta a Acumularii Colibita, judetul Bistrita-Nasaud</t>
  </si>
  <si>
    <t>Amenajare complexa rau Barzava si afluenti pe sectorul Bocsa-Gataia-Denta, judetul Caras-Severin si judetul Timis</t>
  </si>
  <si>
    <t>PROIECT DE RESTRUCTURARE IN DOMENIUL TRANSPORTURILOR ETAPA A III-A</t>
  </si>
  <si>
    <t>Accesibilizarea statiilor de metrou in functiune pentru persoanele cu deficiente de vedere</t>
  </si>
  <si>
    <t>Magistrala 5 Drumul Taberei - Pantelimon</t>
  </si>
  <si>
    <t>Modernizare DN 29D Botosani - Stefanesti, km 2+800 - km 18+500 si km 21+800 - km 48+146</t>
  </si>
  <si>
    <t>Construire imobil Facultatea de Matematica-Informatica, imprejmuire, bransamente si racorduri la utilitati</t>
  </si>
  <si>
    <t>OBIECTIVE DE INVESTITII IN CONTINUARE</t>
  </si>
  <si>
    <t>Scara exterioara si pasarela corp C1 DSVSA Galati</t>
  </si>
  <si>
    <t>Reabilitarea si extinderea spatiilor de invatamant in vederea cresterii relevantei invatamantului universitar socio-economic la Universitatea de Vest din Timisoara</t>
  </si>
  <si>
    <t>Centrul Spiritual - Noul Local, Splaiul Independentei nr. 313, Universitatea Politehnica din Bucuresti</t>
  </si>
  <si>
    <t>OBIECTIVE/PROIECTE IN CONTINUARE</t>
  </si>
  <si>
    <t>Pod peste raul Dambovita pe DN 73 km 78+519</t>
  </si>
  <si>
    <t>Varianta de ocolire a municipiului Zalau, etapa 2, intre DN 1F, km 79+625 - DJ 191C</t>
  </si>
  <si>
    <t>Reabilitarea podului de la Cernavoda, A2, km 157+600</t>
  </si>
  <si>
    <t>Reabilitarea podului de la Borcea, A2, km 149+680</t>
  </si>
  <si>
    <t>OBIECTIVE (PROIECT)  IN CONTINUARE</t>
  </si>
  <si>
    <t>Spital Regional de Urgenta Cluj</t>
  </si>
  <si>
    <t>Spital Regional de Urgenta Iasi</t>
  </si>
  <si>
    <t>Spital Regional de Urgenta Craiova</t>
  </si>
  <si>
    <t>Varianta de ocolire a municipiului Sfantu Gheorghe</t>
  </si>
  <si>
    <t>Ministerul Dezvoltarii, Lucrarilor Publice si Administratiei</t>
  </si>
  <si>
    <t>Ministerul Finantelor</t>
  </si>
  <si>
    <t>Realizare pavilion administrativ în incinta cazarmii 3589 Bucuresti</t>
  </si>
  <si>
    <t>Executare rampa deseuri menajere si selective, spatiu depozitare deseuri medicale in cazarma 1053 Craiova</t>
  </si>
  <si>
    <t>Ministerul Transporturilor si Infrastructurii</t>
  </si>
  <si>
    <t>Consolidare pod pe DN 2B km 149+841 peste Prut, Galati - Giurgiulesti</t>
  </si>
  <si>
    <t>Pasaj denivelat superior pe DN 21 km 105+500</t>
  </si>
  <si>
    <t>Pod pe DN 13C km 1+200, peste raul Tarnava Mare la Vanatori</t>
  </si>
  <si>
    <t>Podul nou de la Cosmesti, peste Siret, pe DN 24 km 7+620 (inclusiv varianta de drum nou de cca. 5,6 km)</t>
  </si>
  <si>
    <t>Varianta de ocolire Galati</t>
  </si>
  <si>
    <t>Aparare impotriva inundatiilor a localitatii Babadag, judetul Tulcea. Refacere 5 poduri pe DN 22 km 210+291, km 211+812, km 212+045, km 212+495, km 213+600</t>
  </si>
  <si>
    <t>Modernizarea liniei C.F. Bucuresti Nord - Jilava - Giurgiu Nord - Giurgiu Nord Frontiera. Lotul 1 : Redeschiderea circulatiei feroviare pe pod, peste raul Arges intre Vidra si Comana</t>
  </si>
  <si>
    <t>Ministerul Educatiei</t>
  </si>
  <si>
    <t>Modificarea, extinderea si echiparea infrastructurii educationale (CORP B) - C^ din Planul cadastral al Universitatii Ovidius din Constanta</t>
  </si>
  <si>
    <t>Ministerul Economiei, Antreprenoriatului si Turismului</t>
  </si>
  <si>
    <t>Ministerul Investitiilor si Proiectelor Europene</t>
  </si>
  <si>
    <t>Extinderea cladirii de sediu prin construirea unui corp de cladire P+2</t>
  </si>
  <si>
    <t>Sediu Birou vamal Hunedoara</t>
  </si>
  <si>
    <t>Judecatoria Targu Neamt - sediu nou</t>
  </si>
  <si>
    <t>Sediu Judecatoria Ludus</t>
  </si>
  <si>
    <t>Parcare betonata pentru autoturisme in incinta cazarmii 3589 Bucuresti</t>
  </si>
  <si>
    <t>Lucrari de imprejmuire pe latura de est in cazarma 3589 Bucuresti</t>
  </si>
  <si>
    <t>Remiza masini agricole si platforma betonata - Centrul pentru Testarea Soiurilor Sibiu</t>
  </si>
  <si>
    <t>Remiza masini agricole si platforma betonata - Centrul pentru Testarea Soiurilor Portaresti</t>
  </si>
  <si>
    <t>Remiza masini agricole si platforma betonata - Centrul pentru Testarea Soiurilor Inand</t>
  </si>
  <si>
    <t>Remiza masini agricole si platforma betonata - Centrul pentru Testarea Soiurilor Dej</t>
  </si>
  <si>
    <t>Modernizarea infrastructurii portuare prin asigurarea cresterii adancimilor semalelor si bazinelor si a sigurantei navigatiei in Portul Constanta</t>
  </si>
  <si>
    <t>Aparari de maluri pe Canalul Sulina - Etapa finala</t>
  </si>
  <si>
    <t>Pasarele pietonale pe Centura Municipiului Bucuresti intre DN 1A si DN 1</t>
  </si>
  <si>
    <t>Centrul de Intretinere si Coordonare Autostrada A3 - km 30+600  si a Punctului de Sprijin Autostrada A3 - km 66+500</t>
  </si>
  <si>
    <t>Refacere pod pe DN 11 km 93+704</t>
  </si>
  <si>
    <t>Amenajare sens giratoriu pe DN 73 km 3+250 la intersectia DN 73 cu DJ 703K, pe raza localitatii Maracineni</t>
  </si>
  <si>
    <t>Reabilitare DN 73F km 0+000-km - 8+450 Moieciu de Jos - Cheia - Moieciu de Sus</t>
  </si>
  <si>
    <t>Consolidare DN 13A km. 87+900 - km. 88+000 si pod nou pe DN 13A km. 87+915 peste raul Bradesti</t>
  </si>
  <si>
    <t>Varianta de ocolire Buftea</t>
  </si>
  <si>
    <t>Modernizare DN 2 km. 7+848 - km. 18+330</t>
  </si>
  <si>
    <t>Amenajare intersectie cu sens giratoriu la intersectia DN 2 km 100+700 cu DN 2B km 0+000, iesire din localitatea Spataru din judetul Buzau</t>
  </si>
  <si>
    <t>Amenajare sens giratoriu pe DN 7 km 23+350 intersectie cu DC 158 dreapta si DC 146A stanga, la Gulia</t>
  </si>
  <si>
    <t>Pod pe DN 2E km 57+400 la Clit</t>
  </si>
  <si>
    <t>Extindere la 4 benzi a drumului de circulatie existent intre Poarta 10 bis si Poarta 10</t>
  </si>
  <si>
    <t>Modernizare si extindere capacitate de operare in Portul Luminita</t>
  </si>
  <si>
    <t>Modernizare si extindere capacitate de operare in Portul Medginia</t>
  </si>
  <si>
    <t>Modernizare si extindere capacitate de operare in Portul Ovidiu</t>
  </si>
  <si>
    <t>Extinderea infrastucturii Portului Calafat (Km 795) si sistematizarea dispozitivului feroviar al Portului - etapa I</t>
  </si>
  <si>
    <t>Port Braila - Lucrari de infrastructura portuara a sectorului portuar din incinta Bazin Docuri</t>
  </si>
  <si>
    <t>Dezvoltarea Portui Tulcea -etapa I</t>
  </si>
  <si>
    <t>Terminal plecari curse externe la Aeroportul International Timisoara - Traian Vuia</t>
  </si>
  <si>
    <t>Extindere, reabilitare, modernizare si echipare infrastructura educationala universitara Corp B - Baza nautica (Sediu Lac Mamaia)</t>
  </si>
  <si>
    <t>Modernizare, extindere si echipare infrastructura educationala la Facultatea de Chimie Industriala si Ingineria mediului - Universitatea Politehnica din Timisoara</t>
  </si>
  <si>
    <t>Extinderea si echiparea infrastructurii educationale la Universitatea Valahia din Targoviste</t>
  </si>
  <si>
    <t>Extindere spatii de invatamant existente pentru Facultatea de Arte si Design si Facultatea de Muzica si Teatru municipiul Timisoara</t>
  </si>
  <si>
    <t>Construire imobil P+1 - Arhiva si depozit la ISJ Dambovita</t>
  </si>
  <si>
    <t>Construire depozit materiale scolare la ISJ Buzau</t>
  </si>
  <si>
    <t>Facultatea de Chimie Aplicata si Stiinta Materialelor, Facultatea de Inginerie Medicala, Facultatea de Inginerie Aerospatiala, Facultatea de Antreprenoriat, Ingineria si Managementul Afacerilor, la Univ. Poli. Bucuresti</t>
  </si>
  <si>
    <t>36</t>
  </si>
  <si>
    <t>Ministerul Energiei</t>
  </si>
  <si>
    <t>39</t>
  </si>
  <si>
    <t>Secretariatul de Stat pentru recunoasterea meritelor luptatorilor impotriva regimului comunist instaurat in Romania in perioada 1945-1989</t>
  </si>
  <si>
    <t>52</t>
  </si>
  <si>
    <t>Consiliul National de Solutionare a Contestatiilor</t>
  </si>
  <si>
    <t>55</t>
  </si>
  <si>
    <t>Autoritatea Nationala pentru Restituirea Proprietatilor</t>
  </si>
  <si>
    <t>61</t>
  </si>
  <si>
    <t>Ministerul Cercetarii, Inovarii si Digitalizarii</t>
  </si>
  <si>
    <t>Dezvoltarea infrastructurii ACTRIS-UBB Cluj Napoca cu scopul de a contribui la cercetarea pan-europeana privind compozitia atmosferei si schimbarile climatice, din cadrul Universitatii Babes-Bolyai din Cluj Napoca</t>
  </si>
  <si>
    <t>AUTOSTRADA DE CENTURA A MUNICIPIULUI BUCURESTI  - SECTOR CENTURA NORD KM.0+000 - 52+770</t>
  </si>
  <si>
    <t>AUTOSTRADA DE CENTURA BUCURESTI  - SECTOR CENTURA SUD KM.52+770 - KM 100+900</t>
  </si>
  <si>
    <t>Autostrada Ploiesti-Buzau</t>
  </si>
  <si>
    <t>Reabilitarea liniei de cale ferata Bucuresti-Constanta, componenta a Coridorului IV Pan -European pentru viteza de maxim 160km - Lucrari in statiile c.f. Fetesti si Ciulnita, de pe linia de cale ferata Bucuresti-Constanta</t>
  </si>
  <si>
    <t>Reabilitarea liniei c.f. Frontiera-Curtici-Simeria, parte componenta a Coridorului IV paneuropean pentru circulaþia trenurilor cu vitezã maxima de 160 km/h, sectiunea: Frontiera-Curtici-Arad-km 614 (tronsonul 1)</t>
  </si>
  <si>
    <t>Reabilitarea liniei de c.f. Brasov - Simeria, componena a Coridorului IV paneuropean, pentru circulaþia trenurilor cu viteza maxima de 160 km/h, sectiunea Coslariu - Sighisoara</t>
  </si>
  <si>
    <t>Reabilitarea liniei de cale ferata Brasov-Simeria, componentã a Coridorului Rin-Dunare, pentru circulatia trenurilor cu viteza maxima de 160 km/h, tronsonul Brasov-Sighisoara</t>
  </si>
  <si>
    <t>Completare de la 3 la 4 benzi de circulatie a sectorului de pe DN 1 km 95+100 ? km 95+400, in localitatea Cornu</t>
  </si>
  <si>
    <t>Centru regional de cercetari avansate pentru boli emergente, zoonoze si siguranta alimentara - ROVETEMERG, la Universitatea de Stiinte Agricole si Medicina Veterinara ?Ion Ionescu de la Brad? din Iasi</t>
  </si>
  <si>
    <t>Spitalul clinic universitar ?George Emil Palade? la Universitatea de medicina, farmacie stiinte si tehnologie George Emil Palade, din Targu Mures</t>
  </si>
  <si>
    <t>?Consolidare, extindere si mansardare corp C1 - Facultate D+P+1E+2E?, din cadrul Universitatii ?Ovidius? din Constanta</t>
  </si>
  <si>
    <t xml:space="preserve">Program  Septembrie 2021 </t>
  </si>
  <si>
    <t>Cheltuieli  Septembrie 2021</t>
  </si>
  <si>
    <t>Realizare pavilion nou medicina operationala-politrauma D+P+4E, drum acces si retele in cazarma 646 Brasov</t>
  </si>
  <si>
    <t>Lucrari de investitii si interventii in cazarma 705 Pitesti</t>
  </si>
  <si>
    <t>Construirea monumentului eroilor romani cazuti in timpul celui de al doilea razboi mondial in localitatea Lapusna, raionul Hincesti, Republica Moldova</t>
  </si>
  <si>
    <t>Marirea capacitatii de transport a aductiunii Gura Raului ? Sibiu si lucrari de asigurare a comportarii in timp a barajului Gura Raului, Judetul Sibiu</t>
  </si>
  <si>
    <t>Amenajare rau Gilort in zona localitatii Novaci, Judetul Gorj</t>
  </si>
  <si>
    <t>Program Septembrie 2021</t>
  </si>
  <si>
    <t xml:space="preserve">Lista proiectelor / categoriilor de investitii  </t>
  </si>
  <si>
    <t>ANEXA nr. 2 bis</t>
  </si>
  <si>
    <t xml:space="preserve"> ale Ordonatorii principali de credite ai bugetelor fondurilor speciale de asigurări, la data de 30.09.2021</t>
  </si>
  <si>
    <t xml:space="preserve">Situația plăților pe proiecte / categorii de investitii    </t>
  </si>
  <si>
    <t>ANEXA nr. 2</t>
  </si>
  <si>
    <t xml:space="preserve"> ale Ordonatorii principali de credite, aferente bugetului de stat, la data de 30.09.2021</t>
  </si>
  <si>
    <t>f.Cheltuieli de expertiza,proiectare, asistenta tehnica, pentru probe tehnologice si teste si predare la beneficiar si de executie privind reparatiile capitale,precum si alte categorii de lucrari de interventii,cu exceptia celor incluse la lit.d), astfel cum sunt definite de legislatia in vigoare,inclusiv cheltuielile necesare pentru obtinerea avizelor, autorizatiilor si acordurilor prevazute de lege</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</si>
</sst>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indexed="8"/>
      <name val="Calibri"/>
      <family val="2"/>
      <charset val="1"/>
    </font>
    <font>
      <sz val="10"/>
      <color indexed="8"/>
      <name val="Arial"/>
      <family val="2"/>
      <charset val="1"/>
    </font>
    <font>
      <sz val="10"/>
      <name val="Arial"/>
      <family val="2"/>
      <charset val="238"/>
    </font>
    <font>
      <sz val="10"/>
      <color indexed="8"/>
      <name val="Arial"/>
      <family val="2"/>
    </font>
    <font>
      <sz val="11"/>
      <name val="Arial"/>
      <family val="2"/>
    </font>
    <font>
      <sz val="11"/>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1"/>
      <color theme="1"/>
      <name val="Arial"/>
      <family val="2"/>
    </font>
    <font>
      <b/>
      <sz val="11"/>
      <color indexed="8"/>
      <name val="Arial"/>
      <family val="2"/>
    </font>
    <font>
      <b/>
      <sz val="11"/>
      <name val="Arial"/>
      <family val="2"/>
    </font>
    <font>
      <sz val="11"/>
      <color indexed="55"/>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2"/>
      <color indexed="8"/>
      <name val="Arial"/>
      <family val="2"/>
    </font>
    <font>
      <sz val="12"/>
      <name val="Arial"/>
      <family val="2"/>
    </font>
    <font>
      <b/>
      <sz val="12"/>
      <color indexed="8"/>
      <name val="Arial"/>
      <family val="2"/>
    </font>
    <font>
      <b/>
      <sz val="12"/>
      <name val="Arial"/>
      <family val="2"/>
    </font>
    <font>
      <sz val="12"/>
      <color theme="1"/>
      <name val="Arial"/>
      <family val="2"/>
    </font>
    <font>
      <sz val="12"/>
      <color indexed="55"/>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amily val="2"/>
    </font>
    <font>
      <sz val="10"/>
      <color indexed="8"/>
      <name val="Arial"/>
    </font>
    <font>
      <sz val="11"/>
      <color rgb="FF000000"/>
      <name val="Arial"/>
      <family val="2"/>
      <charset val="1"/>
    </font>
    <font>
      <sz val="10"/>
      <color theme="1"/>
      <name val="Arial"/>
      <family val="2"/>
      <charset val="1"/>
    </font>
    <font>
      <b/>
      <sz val="11"/>
      <color rgb="FF000000"/>
      <name val="Arial"/>
      <family val="2"/>
    </font>
    <font>
      <sz val="1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s>
  <cellStyleXfs count="29">
    <xf numFmtId="0" fontId="0" fillId="0" borderId="0"/>
    <xf numFmtId="0" fontId="1" fillId="0" borderId="0"/>
    <xf numFmtId="0" fontId="2" fillId="0" borderId="0"/>
    <xf numFmtId="0" fontId="1" fillId="0" borderId="0"/>
    <xf numFmtId="0" fontId="6" fillId="0" borderId="0"/>
    <xf numFmtId="0" fontId="3" fillId="0" borderId="0"/>
    <xf numFmtId="0" fontId="7" fillId="0" borderId="0"/>
    <xf numFmtId="0" fontId="8" fillId="0" borderId="0"/>
    <xf numFmtId="0" fontId="9" fillId="0" borderId="0"/>
    <xf numFmtId="0" fontId="10" fillId="0" borderId="0"/>
    <xf numFmtId="0" fontId="11" fillId="0" borderId="0"/>
    <xf numFmtId="0" fontId="16" fillId="0" borderId="0"/>
    <xf numFmtId="0" fontId="17" fillId="0" borderId="0"/>
    <xf numFmtId="0" fontId="18" fillId="0" borderId="0"/>
    <xf numFmtId="0" fontId="19" fillId="0" borderId="0"/>
    <xf numFmtId="0" fontId="20" fillId="0" borderId="0"/>
    <xf numFmtId="0" fontId="27" fillId="0" borderId="0"/>
    <xf numFmtId="0" fontId="28" fillId="0" borderId="0"/>
    <xf numFmtId="0" fontId="29" fillId="0" borderId="0"/>
    <xf numFmtId="0" fontId="30" fillId="0" borderId="0"/>
    <xf numFmtId="0" fontId="31" fillId="0" borderId="0"/>
    <xf numFmtId="0" fontId="32" fillId="0" borderId="0"/>
    <xf numFmtId="0" fontId="33" fillId="0" borderId="0"/>
    <xf numFmtId="0" fontId="34" fillId="0" borderId="0"/>
    <xf numFmtId="0" fontId="35" fillId="0" borderId="0"/>
    <xf numFmtId="0" fontId="36" fillId="0" borderId="0"/>
    <xf numFmtId="0" fontId="37" fillId="0" borderId="0"/>
    <xf numFmtId="0" fontId="38" fillId="0" borderId="0"/>
    <xf numFmtId="0" fontId="39" fillId="0" borderId="0"/>
  </cellStyleXfs>
  <cellXfs count="164">
    <xf numFmtId="0" fontId="0" fillId="0" borderId="0" xfId="0"/>
    <xf numFmtId="3" fontId="4" fillId="0" borderId="3" xfId="0" applyNumberFormat="1" applyFont="1" applyBorder="1" applyAlignment="1">
      <alignment horizontal="center" vertical="center"/>
    </xf>
    <xf numFmtId="3" fontId="4" fillId="0" borderId="3" xfId="0" applyNumberFormat="1" applyFont="1" applyFill="1" applyBorder="1" applyAlignment="1">
      <alignment horizontal="center" vertical="center"/>
    </xf>
    <xf numFmtId="0" fontId="4" fillId="0" borderId="0" xfId="0" applyFont="1"/>
    <xf numFmtId="0" fontId="4" fillId="0" borderId="3" xfId="0" applyFont="1" applyBorder="1" applyAlignment="1">
      <alignment horizontal="center" vertical="center"/>
    </xf>
    <xf numFmtId="0" fontId="4" fillId="0" borderId="3" xfId="0" applyFont="1" applyFill="1" applyBorder="1" applyAlignment="1">
      <alignment horizontal="center" vertical="center"/>
    </xf>
    <xf numFmtId="3" fontId="5" fillId="0" borderId="3" xfId="0" applyNumberFormat="1" applyFont="1" applyFill="1" applyBorder="1" applyAlignment="1">
      <alignment horizontal="center" vertical="center"/>
    </xf>
    <xf numFmtId="0" fontId="5" fillId="0" borderId="0" xfId="0" applyFont="1" applyAlignment="1">
      <alignment horizontal="left"/>
    </xf>
    <xf numFmtId="0" fontId="5" fillId="0" borderId="0" xfId="0" applyFont="1"/>
    <xf numFmtId="0" fontId="5" fillId="0" borderId="0" xfId="0" applyFont="1" applyAlignment="1"/>
    <xf numFmtId="0" fontId="4" fillId="0" borderId="0" xfId="0" applyFont="1" applyAlignment="1">
      <alignment horizontal="left"/>
    </xf>
    <xf numFmtId="3" fontId="4" fillId="0" borderId="0" xfId="0" applyNumberFormat="1" applyFont="1" applyAlignment="1">
      <alignment horizontal="center" vertical="center"/>
    </xf>
    <xf numFmtId="0" fontId="5" fillId="0" borderId="1" xfId="0" applyNumberFormat="1" applyFont="1" applyBorder="1" applyAlignment="1">
      <alignment horizontal="left" vertical="center"/>
    </xf>
    <xf numFmtId="0" fontId="5" fillId="0" borderId="1" xfId="0" applyNumberFormat="1" applyFont="1" applyFill="1" applyBorder="1" applyAlignment="1">
      <alignment horizontal="center" vertical="center" wrapText="1"/>
    </xf>
    <xf numFmtId="0" fontId="5" fillId="0" borderId="0" xfId="0" applyNumberFormat="1" applyFont="1" applyAlignment="1">
      <alignment horizontal="center" vertical="center"/>
    </xf>
    <xf numFmtId="0" fontId="4" fillId="0" borderId="1" xfId="0" applyFont="1" applyBorder="1" applyAlignment="1">
      <alignment horizontal="left"/>
    </xf>
    <xf numFmtId="0" fontId="4" fillId="0" borderId="1" xfId="0" applyFont="1" applyBorder="1" applyAlignment="1">
      <alignment horizontal="center" vertical="center"/>
    </xf>
    <xf numFmtId="0" fontId="4" fillId="0" borderId="1" xfId="0" applyFont="1" applyFill="1" applyBorder="1" applyAlignment="1">
      <alignment horizontal="center" vertical="center"/>
    </xf>
    <xf numFmtId="3" fontId="4" fillId="0" borderId="1" xfId="0" applyNumberFormat="1" applyFont="1" applyBorder="1" applyAlignment="1">
      <alignment horizontal="center" vertical="center"/>
    </xf>
    <xf numFmtId="3" fontId="14" fillId="0" borderId="1" xfId="0" applyNumberFormat="1" applyFont="1" applyBorder="1" applyAlignment="1">
      <alignment horizontal="center" vertical="center"/>
    </xf>
    <xf numFmtId="0" fontId="4" fillId="0" borderId="2" xfId="0" applyFont="1" applyBorder="1" applyAlignment="1">
      <alignment horizontal="left" vertical="top"/>
    </xf>
    <xf numFmtId="3" fontId="4" fillId="0" borderId="2" xfId="0" applyNumberFormat="1" applyFont="1" applyBorder="1" applyAlignment="1">
      <alignment horizontal="center" vertical="center"/>
    </xf>
    <xf numFmtId="0" fontId="4" fillId="0" borderId="2" xfId="0" applyFont="1" applyBorder="1" applyAlignment="1">
      <alignment horizontal="center" vertical="center"/>
    </xf>
    <xf numFmtId="3" fontId="4" fillId="0" borderId="2" xfId="0" applyNumberFormat="1" applyFont="1" applyFill="1" applyBorder="1" applyAlignment="1">
      <alignment horizontal="center" vertical="center"/>
    </xf>
    <xf numFmtId="0" fontId="15" fillId="0" borderId="0" xfId="0" applyFont="1"/>
    <xf numFmtId="0" fontId="4" fillId="0" borderId="0" xfId="0" applyFont="1" applyAlignment="1"/>
    <xf numFmtId="0" fontId="4" fillId="0" borderId="0" xfId="0" applyFont="1" applyAlignment="1">
      <alignment horizontal="center" vertical="center"/>
    </xf>
    <xf numFmtId="0" fontId="4" fillId="0" borderId="0" xfId="0" applyFont="1" applyFill="1" applyAlignment="1">
      <alignment horizontal="center" vertical="center"/>
    </xf>
    <xf numFmtId="0" fontId="12" fillId="0" borderId="3" xfId="0" applyFont="1" applyBorder="1"/>
    <xf numFmtId="1" fontId="1" fillId="0" borderId="0" xfId="1" applyNumberFormat="1" applyFont="1" applyFill="1" applyBorder="1" applyAlignment="1"/>
    <xf numFmtId="0" fontId="21" fillId="0" borderId="0" xfId="0" applyFont="1" applyAlignment="1">
      <alignment horizontal="left"/>
    </xf>
    <xf numFmtId="0" fontId="21" fillId="0" borderId="0" xfId="0" applyFont="1"/>
    <xf numFmtId="0" fontId="22" fillId="0" borderId="0" xfId="0" applyFont="1"/>
    <xf numFmtId="0" fontId="22" fillId="0" borderId="0" xfId="0" applyFont="1" applyAlignment="1">
      <alignment horizontal="left"/>
    </xf>
    <xf numFmtId="3" fontId="22" fillId="0" borderId="0" xfId="0" applyNumberFormat="1" applyFont="1" applyAlignment="1">
      <alignment horizontal="center" vertical="center"/>
    </xf>
    <xf numFmtId="0" fontId="21" fillId="0" borderId="1" xfId="0" applyNumberFormat="1" applyFont="1" applyBorder="1" applyAlignment="1">
      <alignment horizontal="left" vertical="center"/>
    </xf>
    <xf numFmtId="0" fontId="21" fillId="0" borderId="1" xfId="0" applyNumberFormat="1" applyFont="1" applyBorder="1" applyAlignment="1">
      <alignment horizontal="center" vertical="center" wrapText="1"/>
    </xf>
    <xf numFmtId="0" fontId="21" fillId="0" borderId="1" xfId="0" applyNumberFormat="1" applyFont="1" applyFill="1" applyBorder="1" applyAlignment="1">
      <alignment horizontal="center" vertical="center" wrapText="1"/>
    </xf>
    <xf numFmtId="0" fontId="21" fillId="0" borderId="0" xfId="0" applyNumberFormat="1" applyFont="1" applyAlignment="1">
      <alignment horizontal="center" vertical="center"/>
    </xf>
    <xf numFmtId="0" fontId="22" fillId="0" borderId="1" xfId="0" applyFont="1" applyBorder="1" applyAlignment="1">
      <alignment horizontal="left"/>
    </xf>
    <xf numFmtId="0" fontId="22" fillId="0" borderId="1" xfId="0" applyFont="1" applyBorder="1" applyAlignment="1">
      <alignment horizontal="center" vertical="center"/>
    </xf>
    <xf numFmtId="0" fontId="22" fillId="0" borderId="1" xfId="0" applyFont="1" applyFill="1" applyBorder="1" applyAlignment="1">
      <alignment horizontal="center" vertical="center"/>
    </xf>
    <xf numFmtId="3" fontId="22" fillId="0" borderId="1" xfId="0" applyNumberFormat="1" applyFont="1" applyBorder="1" applyAlignment="1">
      <alignment horizontal="center" vertical="center"/>
    </xf>
    <xf numFmtId="3" fontId="24" fillId="0" borderId="1" xfId="0" applyNumberFormat="1" applyFont="1" applyBorder="1" applyAlignment="1">
      <alignment horizontal="center" vertical="center"/>
    </xf>
    <xf numFmtId="0" fontId="22" fillId="0" borderId="2" xfId="0" applyFont="1" applyBorder="1" applyAlignment="1">
      <alignment horizontal="left" vertical="top"/>
    </xf>
    <xf numFmtId="3" fontId="22" fillId="0" borderId="2" xfId="0" applyNumberFormat="1" applyFont="1" applyBorder="1" applyAlignment="1">
      <alignment horizontal="center" vertical="center"/>
    </xf>
    <xf numFmtId="0" fontId="22" fillId="0" borderId="2" xfId="0" applyFont="1" applyBorder="1" applyAlignment="1">
      <alignment horizontal="center" vertical="center"/>
    </xf>
    <xf numFmtId="3" fontId="22" fillId="0" borderId="2" xfId="0" applyNumberFormat="1" applyFont="1" applyFill="1" applyBorder="1" applyAlignment="1">
      <alignment horizontal="center" vertical="center"/>
    </xf>
    <xf numFmtId="0" fontId="25" fillId="0" borderId="3" xfId="0" applyFont="1" applyBorder="1"/>
    <xf numFmtId="3" fontId="22" fillId="0" borderId="3" xfId="0" applyNumberFormat="1" applyFont="1" applyBorder="1" applyAlignment="1">
      <alignment horizontal="center" vertical="center"/>
    </xf>
    <xf numFmtId="3" fontId="22" fillId="0" borderId="3" xfId="0" applyNumberFormat="1" applyFont="1" applyFill="1" applyBorder="1" applyAlignment="1">
      <alignment horizontal="center" vertical="center"/>
    </xf>
    <xf numFmtId="3" fontId="21" fillId="0" borderId="3" xfId="0" applyNumberFormat="1" applyFont="1" applyFill="1" applyBorder="1" applyAlignment="1">
      <alignment horizontal="center" vertical="center"/>
    </xf>
    <xf numFmtId="0" fontId="26" fillId="0" borderId="0" xfId="0" applyFont="1"/>
    <xf numFmtId="0" fontId="22" fillId="0" borderId="3" xfId="0" applyFont="1" applyBorder="1" applyAlignment="1">
      <alignment horizontal="center" vertical="center"/>
    </xf>
    <xf numFmtId="0" fontId="22" fillId="0" borderId="3" xfId="0" applyFont="1" applyFill="1" applyBorder="1" applyAlignment="1">
      <alignment horizontal="center" vertical="center"/>
    </xf>
    <xf numFmtId="0" fontId="22" fillId="0" borderId="3" xfId="0" applyFont="1" applyBorder="1" applyAlignment="1">
      <alignment vertical="center"/>
    </xf>
    <xf numFmtId="0" fontId="22" fillId="0" borderId="3" xfId="0" applyFont="1" applyBorder="1" applyAlignment="1"/>
    <xf numFmtId="0" fontId="22" fillId="0" borderId="0" xfId="0" applyFont="1" applyAlignment="1">
      <alignment horizontal="center" vertical="center"/>
    </xf>
    <xf numFmtId="0" fontId="22" fillId="0" borderId="0" xfId="0" applyFont="1" applyFill="1" applyAlignment="1">
      <alignment horizontal="center" vertical="center"/>
    </xf>
    <xf numFmtId="0" fontId="22" fillId="0" borderId="3" xfId="0" applyFont="1" applyBorder="1" applyAlignment="1">
      <alignment horizontal="left"/>
    </xf>
    <xf numFmtId="0" fontId="22" fillId="0" borderId="3" xfId="0" applyFont="1" applyBorder="1" applyAlignment="1">
      <alignment horizontal="justify" wrapText="1"/>
    </xf>
    <xf numFmtId="0" fontId="22" fillId="0" borderId="3" xfId="0" applyFont="1" applyBorder="1" applyAlignment="1">
      <alignment horizontal="left" wrapText="1"/>
    </xf>
    <xf numFmtId="0" fontId="5" fillId="0" borderId="1" xfId="0" applyNumberFormat="1" applyFont="1" applyBorder="1" applyAlignment="1">
      <alignment horizontal="center" vertical="center" wrapText="1"/>
    </xf>
    <xf numFmtId="0" fontId="21" fillId="0" borderId="0" xfId="0" applyFont="1" applyAlignment="1">
      <alignment horizontal="center" vertical="center"/>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22" fillId="0" borderId="2" xfId="0" applyFont="1" applyBorder="1" applyAlignment="1">
      <alignment horizontal="center" vertical="center" wrapText="1"/>
    </xf>
    <xf numFmtId="0" fontId="25" fillId="0" borderId="3" xfId="0" applyFont="1" applyBorder="1" applyAlignment="1">
      <alignment horizontal="center" vertical="center"/>
    </xf>
    <xf numFmtId="0" fontId="22" fillId="0" borderId="3" xfId="0" applyFont="1" applyBorder="1" applyAlignment="1">
      <alignment horizontal="center" vertical="center" wrapText="1"/>
    </xf>
    <xf numFmtId="0" fontId="21" fillId="0" borderId="0" xfId="0" applyFont="1" applyAlignment="1">
      <alignment vertical="center"/>
    </xf>
    <xf numFmtId="0" fontId="25" fillId="0" borderId="3" xfId="0" applyFont="1" applyBorder="1" applyAlignment="1">
      <alignment vertical="center"/>
    </xf>
    <xf numFmtId="0" fontId="22" fillId="0" borderId="1" xfId="0" applyFont="1" applyBorder="1" applyAlignment="1">
      <alignment horizontal="justify" vertical="center" wrapText="1"/>
    </xf>
    <xf numFmtId="0" fontId="22" fillId="0" borderId="2" xfId="0" applyFont="1" applyBorder="1" applyAlignment="1">
      <alignment horizontal="justify" vertical="center" wrapText="1"/>
    </xf>
    <xf numFmtId="0" fontId="22" fillId="0" borderId="3" xfId="0" applyFont="1" applyBorder="1" applyAlignment="1">
      <alignment horizontal="justify" vertical="center" wrapText="1"/>
    </xf>
    <xf numFmtId="0" fontId="22" fillId="0" borderId="0" xfId="0" applyFont="1" applyAlignment="1">
      <alignment horizontal="justify" vertical="center" wrapText="1"/>
    </xf>
    <xf numFmtId="0" fontId="3" fillId="0" borderId="0" xfId="0" applyFont="1" applyAlignment="1">
      <alignment horizontal="left" vertical="justify"/>
    </xf>
    <xf numFmtId="0" fontId="3" fillId="0" borderId="1" xfId="0" applyNumberFormat="1" applyFont="1" applyBorder="1" applyAlignment="1">
      <alignment horizontal="left" vertical="justify" wrapText="1"/>
    </xf>
    <xf numFmtId="0" fontId="43" fillId="0" borderId="1" xfId="0" applyFont="1" applyBorder="1" applyAlignment="1">
      <alignment horizontal="left" vertical="justify" wrapText="1"/>
    </xf>
    <xf numFmtId="0" fontId="43" fillId="0" borderId="2" xfId="0" applyFont="1" applyBorder="1" applyAlignment="1">
      <alignment horizontal="left" vertical="justify" wrapText="1"/>
    </xf>
    <xf numFmtId="0" fontId="44" fillId="0" borderId="3" xfId="0" applyFont="1" applyBorder="1" applyAlignment="1">
      <alignment horizontal="left" vertical="justify"/>
    </xf>
    <xf numFmtId="0" fontId="43" fillId="0" borderId="0" xfId="0" applyFont="1" applyAlignment="1">
      <alignment horizontal="left" vertical="justify" wrapText="1"/>
    </xf>
    <xf numFmtId="0" fontId="22" fillId="0" borderId="3" xfId="0" applyFont="1" applyBorder="1" applyAlignment="1">
      <alignment horizontal="left" vertical="center"/>
    </xf>
    <xf numFmtId="0" fontId="21" fillId="0" borderId="0" xfId="0" applyFont="1" applyAlignment="1">
      <alignment horizontal="justify" vertical="center"/>
    </xf>
    <xf numFmtId="0" fontId="21" fillId="0" borderId="1" xfId="0" applyNumberFormat="1" applyFont="1" applyBorder="1" applyAlignment="1">
      <alignment horizontal="justify" vertical="center" wrapText="1"/>
    </xf>
    <xf numFmtId="0" fontId="24" fillId="0" borderId="1" xfId="0" applyFont="1" applyBorder="1" applyAlignment="1">
      <alignment horizontal="justify" vertical="center" wrapText="1"/>
    </xf>
    <xf numFmtId="0" fontId="25" fillId="0" borderId="3" xfId="0" applyFont="1" applyBorder="1" applyAlignment="1">
      <alignment horizontal="justify" vertical="center"/>
    </xf>
    <xf numFmtId="0" fontId="25" fillId="2" borderId="3" xfId="0" applyFont="1" applyFill="1" applyBorder="1" applyAlignment="1">
      <alignment horizontal="justify" vertical="center"/>
    </xf>
    <xf numFmtId="0" fontId="22" fillId="0" borderId="3" xfId="0" applyFont="1" applyBorder="1" applyAlignment="1">
      <alignment horizontal="justify" vertical="center"/>
    </xf>
    <xf numFmtId="3" fontId="21" fillId="0" borderId="0" xfId="0" applyNumberFormat="1" applyFont="1" applyAlignment="1">
      <alignment horizontal="center" vertical="center"/>
    </xf>
    <xf numFmtId="3" fontId="25" fillId="0" borderId="3" xfId="0" applyNumberFormat="1" applyFont="1" applyBorder="1" applyAlignment="1">
      <alignment horizontal="center" vertical="center"/>
    </xf>
    <xf numFmtId="0" fontId="21" fillId="0" borderId="3" xfId="0" applyFont="1" applyBorder="1" applyAlignment="1">
      <alignment horizontal="center" vertical="center"/>
    </xf>
    <xf numFmtId="3" fontId="21" fillId="0" borderId="3" xfId="0" applyNumberFormat="1" applyFont="1" applyBorder="1" applyAlignment="1">
      <alignment horizontal="center" vertical="center"/>
    </xf>
    <xf numFmtId="3" fontId="25" fillId="2" borderId="3" xfId="0" applyNumberFormat="1" applyFont="1" applyFill="1" applyBorder="1" applyAlignment="1">
      <alignment horizontal="center" vertical="center"/>
    </xf>
    <xf numFmtId="3" fontId="22" fillId="0" borderId="3" xfId="0" applyNumberFormat="1" applyFont="1" applyBorder="1" applyAlignment="1">
      <alignment horizontal="center" vertical="center" wrapText="1"/>
    </xf>
    <xf numFmtId="0" fontId="44" fillId="0" borderId="3" xfId="0" applyFont="1" applyBorder="1" applyAlignment="1">
      <alignment vertical="justify"/>
    </xf>
    <xf numFmtId="0" fontId="43" fillId="0" borderId="3" xfId="0" applyFont="1" applyBorder="1" applyAlignment="1">
      <alignment vertical="justify"/>
    </xf>
    <xf numFmtId="0" fontId="43" fillId="0" borderId="3" xfId="0" applyFont="1" applyBorder="1" applyAlignment="1">
      <alignment horizontal="justify" vertical="justify" wrapText="1"/>
    </xf>
    <xf numFmtId="0" fontId="44" fillId="0" borderId="3" xfId="0" applyFont="1" applyBorder="1" applyAlignment="1">
      <alignment horizontal="justify" vertical="justify"/>
    </xf>
    <xf numFmtId="0" fontId="43" fillId="0" borderId="3" xfId="0" applyFont="1" applyBorder="1" applyAlignment="1">
      <alignment vertical="center" wrapText="1"/>
    </xf>
    <xf numFmtId="0" fontId="43" fillId="0" borderId="3" xfId="0" applyFont="1" applyBorder="1" applyAlignment="1">
      <alignment horizontal="justify" vertical="center" wrapText="1"/>
    </xf>
    <xf numFmtId="0" fontId="43" fillId="0" borderId="3" xfId="0" applyFont="1" applyBorder="1" applyAlignment="1">
      <alignment vertical="center"/>
    </xf>
    <xf numFmtId="0" fontId="5" fillId="0" borderId="0" xfId="0" applyFont="1" applyAlignment="1">
      <alignment vertical="justify"/>
    </xf>
    <xf numFmtId="0" fontId="5" fillId="0" borderId="1" xfId="0" applyNumberFormat="1" applyFont="1" applyBorder="1" applyAlignment="1">
      <alignment horizontal="center" vertical="justify" wrapText="1"/>
    </xf>
    <xf numFmtId="0" fontId="4" fillId="0" borderId="1" xfId="0" applyFont="1" applyBorder="1" applyAlignment="1">
      <alignment horizontal="justify" vertical="justify" wrapText="1"/>
    </xf>
    <xf numFmtId="0" fontId="4" fillId="0" borderId="2" xfId="0" applyFont="1" applyBorder="1" applyAlignment="1">
      <alignment horizontal="justify" vertical="justify" wrapText="1"/>
    </xf>
    <xf numFmtId="0" fontId="12" fillId="0" borderId="3" xfId="0" applyFont="1" applyBorder="1" applyAlignment="1">
      <alignment vertical="justify"/>
    </xf>
    <xf numFmtId="0" fontId="5" fillId="0" borderId="3" xfId="0" applyFont="1" applyBorder="1" applyAlignment="1">
      <alignment vertical="justify"/>
    </xf>
    <xf numFmtId="0" fontId="4" fillId="0" borderId="0" xfId="0" applyFont="1" applyAlignment="1">
      <alignment horizontal="justify" vertical="justify" wrapText="1"/>
    </xf>
    <xf numFmtId="0" fontId="5" fillId="0" borderId="0" xfId="0" applyFont="1" applyAlignment="1">
      <alignment vertical="center"/>
    </xf>
    <xf numFmtId="0" fontId="4" fillId="0" borderId="0" xfId="0" applyFont="1" applyAlignment="1">
      <alignment vertical="center" wrapText="1"/>
    </xf>
    <xf numFmtId="0" fontId="4"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4" fillId="0" borderId="2" xfId="0" applyFont="1" applyBorder="1" applyAlignment="1">
      <alignment vertical="center" wrapText="1"/>
    </xf>
    <xf numFmtId="0" fontId="12" fillId="0" borderId="3" xfId="0" applyFont="1" applyBorder="1" applyAlignment="1">
      <alignment vertical="center"/>
    </xf>
    <xf numFmtId="0" fontId="5" fillId="0" borderId="3" xfId="0" applyFont="1" applyBorder="1" applyAlignme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12" fillId="0" borderId="3" xfId="0" applyFont="1" applyBorder="1" applyAlignment="1">
      <alignment horizontal="center" vertical="center"/>
    </xf>
    <xf numFmtId="3" fontId="5" fillId="0" borderId="3" xfId="0" applyNumberFormat="1" applyFont="1" applyBorder="1" applyAlignment="1">
      <alignment horizontal="center" vertical="center"/>
    </xf>
    <xf numFmtId="1" fontId="5" fillId="0" borderId="3" xfId="0" applyNumberFormat="1" applyFont="1" applyBorder="1" applyAlignment="1">
      <alignment horizontal="center" vertical="center"/>
    </xf>
    <xf numFmtId="0" fontId="4" fillId="0" borderId="1"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0" xfId="0" applyFont="1" applyAlignment="1">
      <alignment horizontal="justify" vertical="center" wrapText="1"/>
    </xf>
    <xf numFmtId="3" fontId="5" fillId="0" borderId="0" xfId="0" applyNumberFormat="1" applyFont="1" applyAlignment="1">
      <alignment horizontal="center" vertical="center"/>
    </xf>
    <xf numFmtId="0" fontId="4" fillId="0" borderId="2" xfId="0" applyFont="1" applyBorder="1" applyAlignment="1">
      <alignment horizontal="center" vertical="center" wrapText="1"/>
    </xf>
    <xf numFmtId="0" fontId="5" fillId="0" borderId="3" xfId="0" applyFont="1" applyBorder="1" applyAlignment="1">
      <alignment horizontal="center" vertical="center"/>
    </xf>
    <xf numFmtId="3" fontId="12" fillId="0" borderId="3" xfId="0" applyNumberFormat="1" applyFont="1" applyBorder="1" applyAlignment="1">
      <alignment horizontal="center" vertical="center"/>
    </xf>
    <xf numFmtId="0" fontId="42" fillId="0" borderId="0" xfId="0" applyFont="1" applyAlignment="1">
      <alignment horizontal="center" vertical="center"/>
    </xf>
    <xf numFmtId="0" fontId="12" fillId="0" borderId="0" xfId="0" applyFont="1" applyBorder="1" applyAlignment="1">
      <alignment horizontal="center" vertical="center"/>
    </xf>
    <xf numFmtId="0" fontId="41" fillId="0" borderId="0" xfId="0" applyFont="1" applyBorder="1" applyAlignment="1">
      <alignment horizontal="left" vertical="justify"/>
    </xf>
    <xf numFmtId="0" fontId="25" fillId="0" borderId="0" xfId="0" applyFont="1" applyBorder="1" applyAlignment="1">
      <alignment horizontal="center" vertical="center"/>
    </xf>
    <xf numFmtId="0" fontId="25" fillId="0" borderId="0" xfId="0" applyFont="1" applyBorder="1" applyAlignment="1">
      <alignment horizontal="left" vertical="justify"/>
    </xf>
    <xf numFmtId="0" fontId="21" fillId="0" borderId="2" xfId="0" applyFont="1" applyBorder="1" applyAlignment="1">
      <alignment horizontal="left"/>
    </xf>
    <xf numFmtId="0" fontId="21" fillId="0" borderId="8" xfId="0" applyFont="1" applyBorder="1" applyAlignment="1">
      <alignment horizontal="left"/>
    </xf>
    <xf numFmtId="0" fontId="21" fillId="0" borderId="4" xfId="0" applyFont="1" applyBorder="1" applyAlignment="1">
      <alignment horizontal="left"/>
    </xf>
    <xf numFmtId="0" fontId="21" fillId="0" borderId="2" xfId="0" applyFont="1" applyBorder="1" applyAlignment="1">
      <alignment horizontal="justify" vertical="center" wrapText="1"/>
    </xf>
    <xf numFmtId="0" fontId="21" fillId="0" borderId="8"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2"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4" xfId="0" applyFont="1" applyBorder="1" applyAlignment="1">
      <alignment horizontal="center" vertical="center" wrapText="1"/>
    </xf>
    <xf numFmtId="0" fontId="3" fillId="0" borderId="2" xfId="0" applyFont="1" applyBorder="1" applyAlignment="1">
      <alignment horizontal="left" vertical="justify" wrapText="1"/>
    </xf>
    <xf numFmtId="0" fontId="3" fillId="0" borderId="8" xfId="0" applyFont="1" applyBorder="1" applyAlignment="1">
      <alignment horizontal="left" vertical="justify" wrapText="1"/>
    </xf>
    <xf numFmtId="0" fontId="3" fillId="0" borderId="4" xfId="0" applyFont="1" applyBorder="1" applyAlignment="1">
      <alignment horizontal="left" vertical="justify" wrapText="1"/>
    </xf>
    <xf numFmtId="0" fontId="21" fillId="0" borderId="1" xfId="0" applyFont="1" applyBorder="1" applyAlignment="1">
      <alignment horizontal="center"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1" fillId="0" borderId="2" xfId="0" applyFont="1" applyBorder="1" applyAlignment="1">
      <alignment horizontal="center" vertical="center"/>
    </xf>
    <xf numFmtId="0" fontId="21" fillId="0" borderId="8"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2" xfId="0" applyNumberFormat="1" applyFont="1" applyBorder="1" applyAlignment="1">
      <alignment horizontal="center" vertical="center" wrapText="1"/>
    </xf>
    <xf numFmtId="0" fontId="21" fillId="0" borderId="4"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13" fillId="0" borderId="1" xfId="0" applyFont="1" applyBorder="1" applyAlignment="1">
      <alignment horizontal="center" vertical="center"/>
    </xf>
    <xf numFmtId="0" fontId="5" fillId="0" borderId="1" xfId="0" applyNumberFormat="1" applyFont="1" applyBorder="1" applyAlignment="1">
      <alignment horizontal="center" vertical="center" wrapText="1"/>
    </xf>
    <xf numFmtId="0" fontId="40" fillId="0" borderId="0" xfId="0" applyFont="1" applyBorder="1" applyAlignment="1">
      <alignment horizontal="center" vertical="center"/>
    </xf>
    <xf numFmtId="0" fontId="41" fillId="0" borderId="0" xfId="0" applyFont="1" applyBorder="1" applyAlignment="1">
      <alignment horizontal="center" vertical="center"/>
    </xf>
    <xf numFmtId="0" fontId="5" fillId="0" borderId="1" xfId="0" applyFont="1" applyBorder="1" applyAlignment="1">
      <alignment horizontal="left"/>
    </xf>
    <xf numFmtId="0" fontId="5" fillId="0" borderId="1" xfId="0" applyFont="1" applyBorder="1" applyAlignment="1">
      <alignment horizontal="center" vertical="justify" wrapText="1"/>
    </xf>
  </cellXfs>
  <cellStyles count="29">
    <cellStyle name="Normal" xfId="0" builtinId="0"/>
    <cellStyle name="Normal 10" xfId="10"/>
    <cellStyle name="Normal 11" xfId="11"/>
    <cellStyle name="Normal 12" xfId="12"/>
    <cellStyle name="Normal 12 2" xfId="13"/>
    <cellStyle name="Normal 12 3" xfId="14"/>
    <cellStyle name="Normal 13" xfId="15"/>
    <cellStyle name="Normal 14" xfId="16"/>
    <cellStyle name="Normal 15" xfId="17"/>
    <cellStyle name="Normal 16" xfId="18"/>
    <cellStyle name="Normal 17" xfId="19"/>
    <cellStyle name="Normal 18" xfId="20"/>
    <cellStyle name="Normal 19" xfId="21"/>
    <cellStyle name="Normal 2" xfId="1"/>
    <cellStyle name="Normal 2 2" xfId="2"/>
    <cellStyle name="Normal 20" xfId="22"/>
    <cellStyle name="Normal 21" xfId="23"/>
    <cellStyle name="Normal 22" xfId="24"/>
    <cellStyle name="Normal 23" xfId="25"/>
    <cellStyle name="Normal 24" xfId="26"/>
    <cellStyle name="Normal 25" xfId="27"/>
    <cellStyle name="Normal 26" xfId="28"/>
    <cellStyle name="Normal 3" xfId="3"/>
    <cellStyle name="Normal 4" xfId="4"/>
    <cellStyle name="Normal 5" xfId="5"/>
    <cellStyle name="Normal 6" xfId="6"/>
    <cellStyle name="Normal 7" xfId="7"/>
    <cellStyle name="Normal 8" xfId="8"/>
    <cellStyle name="Normal 9" xfId="9"/>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6699CC"/>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89"/>
  <sheetViews>
    <sheetView tabSelected="1" view="pageBreakPreview" zoomScale="60" zoomScaleNormal="100" workbookViewId="0">
      <pane xSplit="3" ySplit="13" topLeftCell="D454" activePane="bottomRight" state="frozen"/>
      <selection activeCell="F64" sqref="F64"/>
      <selection pane="topRight" activeCell="F64" sqref="F64"/>
      <selection pane="bottomLeft" activeCell="F64" sqref="F64"/>
      <selection pane="bottomRight" activeCell="B517" sqref="B517"/>
    </sheetView>
  </sheetViews>
  <sheetFormatPr defaultColWidth="9.140625" defaultRowHeight="15" x14ac:dyDescent="0.2"/>
  <cols>
    <col min="1" max="1" width="4.42578125" style="33" customWidth="1"/>
    <col min="2" max="2" width="34.42578125" style="74" customWidth="1"/>
    <col min="3" max="3" width="7" style="64" customWidth="1"/>
    <col min="4" max="4" width="33.140625" style="80" customWidth="1"/>
    <col min="5" max="5" width="3" style="74" customWidth="1"/>
    <col min="6" max="6" width="13.5703125" style="64" customWidth="1"/>
    <col min="7" max="7" width="12.140625" style="64" customWidth="1"/>
    <col min="8" max="8" width="14" style="64" customWidth="1"/>
    <col min="9" max="9" width="9.85546875" style="64" customWidth="1"/>
    <col min="10" max="10" width="11.42578125" style="64" bestFit="1" customWidth="1"/>
    <col min="11" max="11" width="10.140625" style="64" customWidth="1"/>
    <col min="12" max="12" width="12" style="64" customWidth="1"/>
    <col min="13" max="13" width="13" style="57" customWidth="1"/>
    <col min="14" max="14" width="10.42578125" style="57" customWidth="1"/>
    <col min="15" max="15" width="12.28515625" style="57" customWidth="1"/>
    <col min="16" max="16" width="11.42578125" style="58" customWidth="1"/>
    <col min="17" max="17" width="11.5703125" style="58" customWidth="1"/>
    <col min="18" max="18" width="10" style="58" customWidth="1"/>
    <col min="19" max="19" width="11.140625" style="34" customWidth="1"/>
    <col min="20" max="20" width="9.140625" style="32"/>
    <col min="21" max="16384" width="9.140625" style="31"/>
  </cols>
  <sheetData>
    <row r="1" spans="1:25" x14ac:dyDescent="0.2">
      <c r="A1" s="30"/>
      <c r="B1" s="82"/>
      <c r="C1" s="63"/>
      <c r="D1" s="75"/>
      <c r="E1" s="69"/>
      <c r="F1" s="63"/>
      <c r="G1" s="63"/>
      <c r="H1" s="63"/>
      <c r="I1" s="63"/>
      <c r="J1" s="63"/>
      <c r="K1" s="63"/>
      <c r="L1" s="63"/>
      <c r="M1" s="63"/>
      <c r="N1" s="63"/>
      <c r="O1" s="63"/>
      <c r="P1" s="63"/>
      <c r="Q1" s="127" t="s">
        <v>523</v>
      </c>
      <c r="R1" s="127"/>
      <c r="S1" s="127"/>
      <c r="T1" s="127"/>
    </row>
    <row r="2" spans="1:25" x14ac:dyDescent="0.2">
      <c r="A2" s="128" t="s">
        <v>522</v>
      </c>
      <c r="B2" s="128"/>
      <c r="C2" s="128"/>
      <c r="D2" s="129"/>
      <c r="E2" s="128"/>
      <c r="F2" s="128"/>
      <c r="G2" s="128"/>
      <c r="H2" s="128"/>
      <c r="I2" s="128"/>
      <c r="J2" s="128"/>
      <c r="K2" s="128"/>
      <c r="L2" s="128"/>
      <c r="M2" s="128"/>
      <c r="N2" s="128"/>
      <c r="O2" s="128"/>
      <c r="P2" s="128"/>
      <c r="Q2" s="128"/>
      <c r="R2" s="128"/>
      <c r="S2" s="128"/>
      <c r="T2" s="31"/>
    </row>
    <row r="3" spans="1:25" x14ac:dyDescent="0.2">
      <c r="A3" s="130" t="s">
        <v>524</v>
      </c>
      <c r="B3" s="130"/>
      <c r="C3" s="130"/>
      <c r="D3" s="131"/>
      <c r="E3" s="130"/>
      <c r="F3" s="130"/>
      <c r="G3" s="130"/>
      <c r="H3" s="130"/>
      <c r="I3" s="130"/>
      <c r="J3" s="130"/>
      <c r="K3" s="130"/>
      <c r="L3" s="130"/>
      <c r="M3" s="130"/>
      <c r="N3" s="130"/>
      <c r="O3" s="130"/>
      <c r="P3" s="130"/>
      <c r="Q3" s="130"/>
      <c r="R3" s="130"/>
      <c r="S3" s="130"/>
      <c r="T3" s="31"/>
    </row>
    <row r="4" spans="1:25" x14ac:dyDescent="0.2">
      <c r="A4" s="30"/>
      <c r="B4" s="82"/>
      <c r="C4" s="63"/>
      <c r="D4" s="75"/>
      <c r="E4" s="69"/>
      <c r="F4" s="63"/>
      <c r="G4" s="63"/>
      <c r="H4" s="63"/>
      <c r="I4" s="63"/>
      <c r="J4" s="63"/>
      <c r="K4" s="63"/>
      <c r="L4" s="63"/>
      <c r="M4" s="63"/>
      <c r="N4" s="63"/>
      <c r="O4" s="63"/>
      <c r="P4" s="63"/>
      <c r="Q4" s="63"/>
      <c r="R4" s="63"/>
      <c r="S4" s="88"/>
      <c r="T4" s="31"/>
      <c r="Y4" s="29"/>
    </row>
    <row r="5" spans="1:25" x14ac:dyDescent="0.2">
      <c r="D5" s="75"/>
      <c r="E5" s="69"/>
      <c r="F5" s="63"/>
      <c r="G5" s="63"/>
      <c r="H5" s="63"/>
      <c r="I5" s="63"/>
      <c r="J5" s="63"/>
      <c r="K5" s="63"/>
      <c r="L5" s="63"/>
      <c r="M5" s="63"/>
      <c r="N5" s="63"/>
      <c r="O5" s="63"/>
      <c r="P5" s="63"/>
      <c r="Q5" s="63"/>
      <c r="R5" s="63"/>
      <c r="S5" s="63"/>
      <c r="T5" s="31"/>
    </row>
    <row r="6" spans="1:25" x14ac:dyDescent="0.2">
      <c r="D6" s="75"/>
      <c r="E6" s="69"/>
      <c r="F6" s="63"/>
      <c r="G6" s="63"/>
      <c r="H6" s="63"/>
      <c r="I6" s="63"/>
      <c r="J6" s="63"/>
      <c r="K6" s="63"/>
      <c r="L6" s="63"/>
      <c r="M6" s="63"/>
      <c r="N6" s="63"/>
      <c r="O6" s="34"/>
      <c r="P6" s="63"/>
      <c r="Q6" s="63"/>
      <c r="R6" s="63"/>
      <c r="S6" s="63" t="s">
        <v>0</v>
      </c>
      <c r="T6" s="31"/>
    </row>
    <row r="7" spans="1:25" ht="15" customHeight="1" x14ac:dyDescent="0.2">
      <c r="A7" s="132"/>
      <c r="B7" s="135" t="s">
        <v>1</v>
      </c>
      <c r="C7" s="138" t="s">
        <v>2</v>
      </c>
      <c r="D7" s="141" t="s">
        <v>3</v>
      </c>
      <c r="E7" s="144" t="s">
        <v>4</v>
      </c>
      <c r="F7" s="145" t="s">
        <v>511</v>
      </c>
      <c r="G7" s="146"/>
      <c r="H7" s="146"/>
      <c r="I7" s="146"/>
      <c r="J7" s="146"/>
      <c r="K7" s="146"/>
      <c r="L7" s="147"/>
      <c r="M7" s="145" t="s">
        <v>512</v>
      </c>
      <c r="N7" s="146"/>
      <c r="O7" s="146"/>
      <c r="P7" s="146"/>
      <c r="Q7" s="146"/>
      <c r="R7" s="146"/>
      <c r="S7" s="147"/>
      <c r="T7" s="31"/>
    </row>
    <row r="8" spans="1:25" ht="14.45" customHeight="1" x14ac:dyDescent="0.2">
      <c r="A8" s="133"/>
      <c r="B8" s="136"/>
      <c r="C8" s="139"/>
      <c r="D8" s="142"/>
      <c r="E8" s="144"/>
      <c r="F8" s="148" t="s">
        <v>5</v>
      </c>
      <c r="G8" s="151" t="s">
        <v>6</v>
      </c>
      <c r="H8" s="152"/>
      <c r="I8" s="152"/>
      <c r="J8" s="152"/>
      <c r="K8" s="152"/>
      <c r="L8" s="153"/>
      <c r="M8" s="148" t="s">
        <v>5</v>
      </c>
      <c r="N8" s="151" t="s">
        <v>6</v>
      </c>
      <c r="O8" s="152"/>
      <c r="P8" s="152"/>
      <c r="Q8" s="152"/>
      <c r="R8" s="152"/>
      <c r="S8" s="153"/>
      <c r="T8" s="31"/>
    </row>
    <row r="9" spans="1:25" ht="15.75" customHeight="1" x14ac:dyDescent="0.2">
      <c r="A9" s="134"/>
      <c r="B9" s="137"/>
      <c r="C9" s="140"/>
      <c r="D9" s="143"/>
      <c r="E9" s="144"/>
      <c r="F9" s="149"/>
      <c r="G9" s="138" t="s">
        <v>20</v>
      </c>
      <c r="H9" s="145" t="s">
        <v>7</v>
      </c>
      <c r="I9" s="146"/>
      <c r="J9" s="146"/>
      <c r="K9" s="147"/>
      <c r="L9" s="154" t="s">
        <v>395</v>
      </c>
      <c r="M9" s="149"/>
      <c r="N9" s="138" t="s">
        <v>20</v>
      </c>
      <c r="O9" s="145" t="s">
        <v>7</v>
      </c>
      <c r="P9" s="146"/>
      <c r="Q9" s="146"/>
      <c r="R9" s="147"/>
      <c r="S9" s="154" t="s">
        <v>19</v>
      </c>
      <c r="T9" s="31"/>
    </row>
    <row r="10" spans="1:25" s="38" customFormat="1" ht="45" x14ac:dyDescent="0.25">
      <c r="A10" s="35"/>
      <c r="B10" s="83"/>
      <c r="C10" s="36"/>
      <c r="D10" s="76"/>
      <c r="E10" s="36"/>
      <c r="F10" s="150"/>
      <c r="G10" s="150"/>
      <c r="H10" s="36" t="s">
        <v>8</v>
      </c>
      <c r="I10" s="37" t="s">
        <v>9</v>
      </c>
      <c r="J10" s="37" t="s">
        <v>18</v>
      </c>
      <c r="K10" s="37" t="s">
        <v>10</v>
      </c>
      <c r="L10" s="155"/>
      <c r="M10" s="150"/>
      <c r="N10" s="150"/>
      <c r="O10" s="36" t="s">
        <v>8</v>
      </c>
      <c r="P10" s="37" t="s">
        <v>9</v>
      </c>
      <c r="Q10" s="37" t="s">
        <v>18</v>
      </c>
      <c r="R10" s="37" t="s">
        <v>10</v>
      </c>
      <c r="S10" s="155"/>
    </row>
    <row r="11" spans="1:25" s="32" customFormat="1" ht="9.4" customHeight="1" x14ac:dyDescent="0.2">
      <c r="A11" s="39"/>
      <c r="B11" s="71"/>
      <c r="C11" s="65"/>
      <c r="D11" s="77"/>
      <c r="E11" s="71"/>
      <c r="F11" s="40"/>
      <c r="G11" s="40"/>
      <c r="H11" s="40"/>
      <c r="I11" s="41"/>
      <c r="J11" s="41"/>
      <c r="K11" s="41"/>
      <c r="L11" s="42"/>
      <c r="M11" s="40"/>
      <c r="N11" s="40"/>
      <c r="O11" s="40"/>
      <c r="P11" s="41"/>
      <c r="Q11" s="41"/>
      <c r="R11" s="41"/>
      <c r="S11" s="42"/>
    </row>
    <row r="12" spans="1:25" s="32" customFormat="1" ht="15.75" x14ac:dyDescent="0.2">
      <c r="A12" s="39"/>
      <c r="B12" s="84" t="s">
        <v>11</v>
      </c>
      <c r="C12" s="43">
        <f>SUBTOTAL(2,C15:C603)</f>
        <v>569</v>
      </c>
      <c r="D12" s="77"/>
      <c r="E12" s="71"/>
      <c r="F12" s="43">
        <f>SUBTOTAL(9,F15:F603)</f>
        <v>25303014</v>
      </c>
      <c r="G12" s="43">
        <f t="shared" ref="G12:S12" si="0">SUBTOTAL(9,G15:G603)</f>
        <v>273248</v>
      </c>
      <c r="H12" s="43">
        <f t="shared" si="0"/>
        <v>21529544</v>
      </c>
      <c r="I12" s="43">
        <f t="shared" si="0"/>
        <v>269689</v>
      </c>
      <c r="J12" s="43">
        <f t="shared" si="0"/>
        <v>9948765</v>
      </c>
      <c r="K12" s="43">
        <f t="shared" si="0"/>
        <v>530681</v>
      </c>
      <c r="L12" s="43">
        <f t="shared" si="0"/>
        <v>3500222</v>
      </c>
      <c r="M12" s="43">
        <f t="shared" si="0"/>
        <v>9509599</v>
      </c>
      <c r="N12" s="43">
        <f t="shared" si="0"/>
        <v>90891</v>
      </c>
      <c r="O12" s="43">
        <f t="shared" si="0"/>
        <v>9154530</v>
      </c>
      <c r="P12" s="43">
        <f t="shared" si="0"/>
        <v>245036</v>
      </c>
      <c r="Q12" s="43">
        <f t="shared" si="0"/>
        <v>4235172</v>
      </c>
      <c r="R12" s="43">
        <f t="shared" si="0"/>
        <v>265499</v>
      </c>
      <c r="S12" s="43">
        <f t="shared" si="0"/>
        <v>264178</v>
      </c>
    </row>
    <row r="13" spans="1:25" s="32" customFormat="1" ht="14.45" customHeight="1" x14ac:dyDescent="0.2">
      <c r="A13" s="39"/>
      <c r="B13" s="71"/>
      <c r="C13" s="65"/>
      <c r="D13" s="77"/>
      <c r="E13" s="71"/>
      <c r="F13" s="65"/>
      <c r="G13" s="65"/>
      <c r="H13" s="65"/>
      <c r="I13" s="65"/>
      <c r="J13" s="65"/>
      <c r="K13" s="65"/>
      <c r="L13" s="65"/>
      <c r="M13" s="40"/>
      <c r="N13" s="40"/>
      <c r="O13" s="40"/>
      <c r="P13" s="41"/>
      <c r="Q13" s="41"/>
      <c r="R13" s="41"/>
      <c r="S13" s="42"/>
    </row>
    <row r="14" spans="1:25" s="32" customFormat="1" x14ac:dyDescent="0.2">
      <c r="A14" s="44"/>
      <c r="B14" s="72" t="s">
        <v>12</v>
      </c>
      <c r="C14" s="46" t="s">
        <v>12</v>
      </c>
      <c r="D14" s="78" t="s">
        <v>12</v>
      </c>
      <c r="E14" s="72" t="s">
        <v>12</v>
      </c>
      <c r="F14" s="66"/>
      <c r="G14" s="66"/>
      <c r="H14" s="66"/>
      <c r="I14" s="66"/>
      <c r="J14" s="66"/>
      <c r="K14" s="66"/>
      <c r="L14" s="66"/>
      <c r="M14" s="45" t="s">
        <v>12</v>
      </c>
      <c r="N14" s="46" t="s">
        <v>12</v>
      </c>
      <c r="O14" s="45" t="s">
        <v>12</v>
      </c>
      <c r="P14" s="47" t="s">
        <v>12</v>
      </c>
      <c r="Q14" s="47"/>
      <c r="R14" s="47" t="s">
        <v>12</v>
      </c>
      <c r="S14" s="45" t="s">
        <v>12</v>
      </c>
    </row>
    <row r="15" spans="1:25" s="32" customFormat="1" x14ac:dyDescent="0.2">
      <c r="A15" s="48" t="s">
        <v>36</v>
      </c>
      <c r="B15" s="85" t="s">
        <v>141</v>
      </c>
      <c r="C15" s="67">
        <v>2</v>
      </c>
      <c r="D15" s="94" t="s">
        <v>13</v>
      </c>
      <c r="E15" s="48" t="s">
        <v>14</v>
      </c>
      <c r="F15" s="49">
        <f t="shared" ref="F15:F77" si="1">G15+H15+L15</f>
        <v>670</v>
      </c>
      <c r="G15" s="89"/>
      <c r="H15" s="89">
        <v>670</v>
      </c>
      <c r="I15" s="50"/>
      <c r="J15" s="50"/>
      <c r="K15" s="50"/>
      <c r="L15" s="89"/>
      <c r="M15" s="49">
        <f t="shared" ref="M15:M77" si="2">N15+O15+S15</f>
        <v>132</v>
      </c>
      <c r="N15" s="90"/>
      <c r="O15" s="89">
        <v>132</v>
      </c>
      <c r="P15" s="50"/>
      <c r="Q15" s="50"/>
      <c r="R15" s="50"/>
      <c r="S15" s="91"/>
    </row>
    <row r="16" spans="1:25" s="32" customFormat="1" x14ac:dyDescent="0.2">
      <c r="A16" s="48" t="s">
        <v>36</v>
      </c>
      <c r="B16" s="85" t="s">
        <v>141</v>
      </c>
      <c r="C16" s="67">
        <v>5</v>
      </c>
      <c r="D16" s="94" t="s">
        <v>15</v>
      </c>
      <c r="E16" s="48" t="s">
        <v>14</v>
      </c>
      <c r="F16" s="49">
        <f t="shared" si="1"/>
        <v>10</v>
      </c>
      <c r="G16" s="89"/>
      <c r="H16" s="89">
        <v>10</v>
      </c>
      <c r="I16" s="50"/>
      <c r="J16" s="50"/>
      <c r="K16" s="50"/>
      <c r="L16" s="89"/>
      <c r="M16" s="49">
        <f>N16+O16+S16</f>
        <v>3</v>
      </c>
      <c r="N16" s="90"/>
      <c r="O16" s="89">
        <v>3</v>
      </c>
      <c r="P16" s="50"/>
      <c r="Q16" s="50"/>
      <c r="R16" s="50"/>
      <c r="S16" s="91"/>
    </row>
    <row r="17" spans="1:19" s="32" customFormat="1" ht="140.25" x14ac:dyDescent="0.2">
      <c r="A17" s="48" t="s">
        <v>36</v>
      </c>
      <c r="B17" s="85" t="s">
        <v>141</v>
      </c>
      <c r="C17" s="67">
        <v>1078</v>
      </c>
      <c r="D17" s="79" t="s">
        <v>525</v>
      </c>
      <c r="E17" s="70" t="s">
        <v>14</v>
      </c>
      <c r="F17" s="49">
        <f t="shared" si="1"/>
        <v>11671</v>
      </c>
      <c r="G17" s="89"/>
      <c r="H17" s="89">
        <v>11671</v>
      </c>
      <c r="I17" s="50"/>
      <c r="J17" s="50"/>
      <c r="K17" s="50"/>
      <c r="L17" s="89"/>
      <c r="M17" s="49">
        <f t="shared" si="2"/>
        <v>3029</v>
      </c>
      <c r="N17" s="90"/>
      <c r="O17" s="89">
        <v>3029</v>
      </c>
      <c r="P17" s="50"/>
      <c r="Q17" s="50"/>
      <c r="R17" s="50"/>
      <c r="S17" s="91"/>
    </row>
    <row r="18" spans="1:19" s="32" customFormat="1" x14ac:dyDescent="0.2">
      <c r="A18" s="48" t="s">
        <v>122</v>
      </c>
      <c r="B18" s="85" t="s">
        <v>142</v>
      </c>
      <c r="C18" s="67">
        <v>2</v>
      </c>
      <c r="D18" s="94" t="s">
        <v>13</v>
      </c>
      <c r="E18" s="48" t="s">
        <v>14</v>
      </c>
      <c r="F18" s="49">
        <f t="shared" si="1"/>
        <v>7506</v>
      </c>
      <c r="G18" s="89"/>
      <c r="H18" s="89">
        <v>7506</v>
      </c>
      <c r="I18" s="50"/>
      <c r="J18" s="50"/>
      <c r="K18" s="50"/>
      <c r="L18" s="89"/>
      <c r="M18" s="49">
        <f t="shared" si="2"/>
        <v>676</v>
      </c>
      <c r="N18" s="90"/>
      <c r="O18" s="89">
        <v>676</v>
      </c>
      <c r="P18" s="50"/>
      <c r="Q18" s="50"/>
      <c r="R18" s="50"/>
      <c r="S18" s="91"/>
    </row>
    <row r="19" spans="1:19" s="32" customFormat="1" x14ac:dyDescent="0.2">
      <c r="A19" s="48" t="s">
        <v>122</v>
      </c>
      <c r="B19" s="85" t="s">
        <v>142</v>
      </c>
      <c r="C19" s="67">
        <v>5</v>
      </c>
      <c r="D19" s="94" t="s">
        <v>15</v>
      </c>
      <c r="E19" s="48" t="s">
        <v>14</v>
      </c>
      <c r="F19" s="49">
        <f t="shared" si="1"/>
        <v>2150</v>
      </c>
      <c r="G19" s="89"/>
      <c r="H19" s="89">
        <v>2150</v>
      </c>
      <c r="I19" s="50"/>
      <c r="J19" s="50"/>
      <c r="K19" s="50"/>
      <c r="L19" s="89"/>
      <c r="M19" s="49">
        <f t="shared" si="2"/>
        <v>2</v>
      </c>
      <c r="N19" s="90"/>
      <c r="O19" s="89">
        <v>2</v>
      </c>
      <c r="P19" s="50"/>
      <c r="Q19" s="50"/>
      <c r="R19" s="50"/>
      <c r="S19" s="91"/>
    </row>
    <row r="20" spans="1:19" s="32" customFormat="1" ht="140.25" x14ac:dyDescent="0.2">
      <c r="A20" s="48" t="s">
        <v>122</v>
      </c>
      <c r="B20" s="85" t="s">
        <v>142</v>
      </c>
      <c r="C20" s="67">
        <v>1078</v>
      </c>
      <c r="D20" s="79" t="s">
        <v>525</v>
      </c>
      <c r="E20" s="70" t="s">
        <v>14</v>
      </c>
      <c r="F20" s="49">
        <f t="shared" si="1"/>
        <v>15662</v>
      </c>
      <c r="G20" s="89"/>
      <c r="H20" s="89">
        <v>15662</v>
      </c>
      <c r="I20" s="50"/>
      <c r="J20" s="50"/>
      <c r="K20" s="50"/>
      <c r="L20" s="89"/>
      <c r="M20" s="49">
        <f t="shared" si="2"/>
        <v>4962</v>
      </c>
      <c r="N20" s="90"/>
      <c r="O20" s="89">
        <v>4962</v>
      </c>
      <c r="P20" s="50"/>
      <c r="Q20" s="50"/>
      <c r="R20" s="50"/>
      <c r="S20" s="91"/>
    </row>
    <row r="21" spans="1:19" s="32" customFormat="1" x14ac:dyDescent="0.2">
      <c r="A21" s="48" t="s">
        <v>27</v>
      </c>
      <c r="B21" s="85" t="s">
        <v>143</v>
      </c>
      <c r="C21" s="67">
        <v>2</v>
      </c>
      <c r="D21" s="94" t="s">
        <v>13</v>
      </c>
      <c r="E21" s="48" t="s">
        <v>14</v>
      </c>
      <c r="F21" s="49">
        <f t="shared" si="1"/>
        <v>9550</v>
      </c>
      <c r="G21" s="89"/>
      <c r="H21" s="89">
        <v>9410</v>
      </c>
      <c r="I21" s="50"/>
      <c r="J21" s="50">
        <v>1021</v>
      </c>
      <c r="K21" s="50"/>
      <c r="L21" s="89">
        <v>140</v>
      </c>
      <c r="M21" s="49">
        <f t="shared" si="2"/>
        <v>1400</v>
      </c>
      <c r="N21" s="90"/>
      <c r="O21" s="89">
        <v>1400</v>
      </c>
      <c r="P21" s="50"/>
      <c r="Q21" s="50"/>
      <c r="R21" s="50"/>
      <c r="S21" s="91"/>
    </row>
    <row r="22" spans="1:19" s="32" customFormat="1" x14ac:dyDescent="0.2">
      <c r="A22" s="48" t="s">
        <v>27</v>
      </c>
      <c r="B22" s="85" t="s">
        <v>143</v>
      </c>
      <c r="C22" s="67">
        <v>5</v>
      </c>
      <c r="D22" s="94" t="s">
        <v>15</v>
      </c>
      <c r="E22" s="48" t="s">
        <v>14</v>
      </c>
      <c r="F22" s="49">
        <f t="shared" si="1"/>
        <v>6665</v>
      </c>
      <c r="G22" s="89"/>
      <c r="H22" s="89">
        <v>6655</v>
      </c>
      <c r="I22" s="50"/>
      <c r="J22" s="50">
        <v>6321</v>
      </c>
      <c r="K22" s="50"/>
      <c r="L22" s="89">
        <v>10</v>
      </c>
      <c r="M22" s="49">
        <f t="shared" si="2"/>
        <v>60</v>
      </c>
      <c r="N22" s="90"/>
      <c r="O22" s="89">
        <v>60</v>
      </c>
      <c r="P22" s="50"/>
      <c r="Q22" s="50"/>
      <c r="R22" s="50"/>
      <c r="S22" s="91"/>
    </row>
    <row r="23" spans="1:19" s="32" customFormat="1" ht="140.25" x14ac:dyDescent="0.2">
      <c r="A23" s="48" t="s">
        <v>27</v>
      </c>
      <c r="B23" s="85" t="s">
        <v>143</v>
      </c>
      <c r="C23" s="67">
        <v>1078</v>
      </c>
      <c r="D23" s="79" t="s">
        <v>525</v>
      </c>
      <c r="E23" s="70" t="s">
        <v>14</v>
      </c>
      <c r="F23" s="49">
        <f t="shared" si="1"/>
        <v>17951</v>
      </c>
      <c r="G23" s="89"/>
      <c r="H23" s="89">
        <v>17951</v>
      </c>
      <c r="I23" s="50"/>
      <c r="J23" s="50"/>
      <c r="K23" s="50"/>
      <c r="L23" s="89"/>
      <c r="M23" s="49">
        <f t="shared" si="2"/>
        <v>7077</v>
      </c>
      <c r="N23" s="90"/>
      <c r="O23" s="89">
        <v>7077</v>
      </c>
      <c r="P23" s="50"/>
      <c r="Q23" s="50"/>
      <c r="R23" s="50"/>
      <c r="S23" s="91"/>
    </row>
    <row r="24" spans="1:19" s="32" customFormat="1" ht="30" x14ac:dyDescent="0.2">
      <c r="A24" s="48" t="s">
        <v>144</v>
      </c>
      <c r="B24" s="85" t="s">
        <v>145</v>
      </c>
      <c r="C24" s="67">
        <v>2</v>
      </c>
      <c r="D24" s="94" t="s">
        <v>13</v>
      </c>
      <c r="E24" s="48" t="s">
        <v>14</v>
      </c>
      <c r="F24" s="49">
        <f t="shared" si="1"/>
        <v>1547</v>
      </c>
      <c r="G24" s="89"/>
      <c r="H24" s="89">
        <v>1547</v>
      </c>
      <c r="I24" s="50"/>
      <c r="J24" s="50"/>
      <c r="K24" s="50"/>
      <c r="L24" s="89"/>
      <c r="M24" s="49">
        <f t="shared" si="2"/>
        <v>154</v>
      </c>
      <c r="N24" s="90"/>
      <c r="O24" s="89">
        <v>154</v>
      </c>
      <c r="P24" s="50"/>
      <c r="Q24" s="50"/>
      <c r="R24" s="50"/>
      <c r="S24" s="91"/>
    </row>
    <row r="25" spans="1:19" s="32" customFormat="1" ht="30" x14ac:dyDescent="0.2">
      <c r="A25" s="48" t="s">
        <v>144</v>
      </c>
      <c r="B25" s="85" t="s">
        <v>145</v>
      </c>
      <c r="C25" s="67">
        <v>5</v>
      </c>
      <c r="D25" s="94" t="s">
        <v>15</v>
      </c>
      <c r="E25" s="48" t="s">
        <v>14</v>
      </c>
      <c r="F25" s="49">
        <f t="shared" si="1"/>
        <v>303</v>
      </c>
      <c r="G25" s="89"/>
      <c r="H25" s="89">
        <v>303</v>
      </c>
      <c r="I25" s="50"/>
      <c r="J25" s="50"/>
      <c r="K25" s="50"/>
      <c r="L25" s="89"/>
      <c r="M25" s="49">
        <f t="shared" si="2"/>
        <v>0</v>
      </c>
      <c r="N25" s="90"/>
      <c r="O25" s="89">
        <v>0</v>
      </c>
      <c r="P25" s="50"/>
      <c r="Q25" s="50"/>
      <c r="R25" s="50"/>
      <c r="S25" s="91"/>
    </row>
    <row r="26" spans="1:19" s="32" customFormat="1" ht="140.25" x14ac:dyDescent="0.2">
      <c r="A26" s="48" t="s">
        <v>144</v>
      </c>
      <c r="B26" s="85" t="s">
        <v>145</v>
      </c>
      <c r="C26" s="67">
        <v>1078</v>
      </c>
      <c r="D26" s="79" t="s">
        <v>525</v>
      </c>
      <c r="E26" s="70" t="s">
        <v>14</v>
      </c>
      <c r="F26" s="49">
        <f t="shared" si="1"/>
        <v>150</v>
      </c>
      <c r="G26" s="89"/>
      <c r="H26" s="89">
        <v>150</v>
      </c>
      <c r="I26" s="50"/>
      <c r="J26" s="50"/>
      <c r="K26" s="50"/>
      <c r="L26" s="89"/>
      <c r="M26" s="49">
        <f t="shared" si="2"/>
        <v>0</v>
      </c>
      <c r="N26" s="90"/>
      <c r="O26" s="89">
        <v>0</v>
      </c>
      <c r="P26" s="50"/>
      <c r="Q26" s="50"/>
      <c r="R26" s="50"/>
      <c r="S26" s="91"/>
    </row>
    <row r="27" spans="1:19" s="32" customFormat="1" x14ac:dyDescent="0.2">
      <c r="A27" s="48" t="s">
        <v>146</v>
      </c>
      <c r="B27" s="85" t="s">
        <v>147</v>
      </c>
      <c r="C27" s="67">
        <v>2</v>
      </c>
      <c r="D27" s="94" t="s">
        <v>13</v>
      </c>
      <c r="E27" s="48" t="s">
        <v>14</v>
      </c>
      <c r="F27" s="49">
        <f t="shared" si="1"/>
        <v>432</v>
      </c>
      <c r="G27" s="89"/>
      <c r="H27" s="89">
        <v>432</v>
      </c>
      <c r="I27" s="50"/>
      <c r="J27" s="50"/>
      <c r="K27" s="50"/>
      <c r="L27" s="89"/>
      <c r="M27" s="49">
        <f t="shared" si="2"/>
        <v>255</v>
      </c>
      <c r="N27" s="90"/>
      <c r="O27" s="89">
        <v>255</v>
      </c>
      <c r="P27" s="50"/>
      <c r="Q27" s="50"/>
      <c r="R27" s="50"/>
      <c r="S27" s="91"/>
    </row>
    <row r="28" spans="1:19" s="32" customFormat="1" x14ac:dyDescent="0.2">
      <c r="A28" s="48" t="s">
        <v>146</v>
      </c>
      <c r="B28" s="85" t="s">
        <v>147</v>
      </c>
      <c r="C28" s="67">
        <v>5</v>
      </c>
      <c r="D28" s="94" t="s">
        <v>15</v>
      </c>
      <c r="E28" s="48" t="s">
        <v>14</v>
      </c>
      <c r="F28" s="49">
        <f t="shared" si="1"/>
        <v>53</v>
      </c>
      <c r="G28" s="89"/>
      <c r="H28" s="89">
        <v>53</v>
      </c>
      <c r="I28" s="50"/>
      <c r="J28" s="50"/>
      <c r="K28" s="50"/>
      <c r="L28" s="89"/>
      <c r="M28" s="49">
        <f t="shared" si="2"/>
        <v>53</v>
      </c>
      <c r="N28" s="90"/>
      <c r="O28" s="89">
        <v>53</v>
      </c>
      <c r="P28" s="50"/>
      <c r="Q28" s="50"/>
      <c r="R28" s="50"/>
      <c r="S28" s="91"/>
    </row>
    <row r="29" spans="1:19" s="32" customFormat="1" x14ac:dyDescent="0.2">
      <c r="A29" s="48" t="s">
        <v>148</v>
      </c>
      <c r="B29" s="85" t="s">
        <v>149</v>
      </c>
      <c r="C29" s="67">
        <v>2</v>
      </c>
      <c r="D29" s="94" t="s">
        <v>13</v>
      </c>
      <c r="E29" s="48" t="s">
        <v>14</v>
      </c>
      <c r="F29" s="49">
        <f t="shared" si="1"/>
        <v>319</v>
      </c>
      <c r="G29" s="89"/>
      <c r="H29" s="89">
        <v>319</v>
      </c>
      <c r="I29" s="50"/>
      <c r="J29" s="50"/>
      <c r="K29" s="50"/>
      <c r="L29" s="89"/>
      <c r="M29" s="49">
        <f t="shared" si="2"/>
        <v>310</v>
      </c>
      <c r="N29" s="90"/>
      <c r="O29" s="89">
        <v>310</v>
      </c>
      <c r="P29" s="50"/>
      <c r="Q29" s="50"/>
      <c r="R29" s="50"/>
      <c r="S29" s="91"/>
    </row>
    <row r="30" spans="1:19" s="32" customFormat="1" x14ac:dyDescent="0.2">
      <c r="A30" s="48" t="s">
        <v>148</v>
      </c>
      <c r="B30" s="85" t="s">
        <v>149</v>
      </c>
      <c r="C30" s="67">
        <v>5</v>
      </c>
      <c r="D30" s="94" t="s">
        <v>15</v>
      </c>
      <c r="E30" s="48" t="s">
        <v>14</v>
      </c>
      <c r="F30" s="49">
        <f t="shared" si="1"/>
        <v>50</v>
      </c>
      <c r="G30" s="89"/>
      <c r="H30" s="89">
        <v>50</v>
      </c>
      <c r="I30" s="50"/>
      <c r="J30" s="50"/>
      <c r="K30" s="50"/>
      <c r="L30" s="89"/>
      <c r="M30" s="49">
        <f t="shared" si="2"/>
        <v>45</v>
      </c>
      <c r="N30" s="90"/>
      <c r="O30" s="89">
        <v>45</v>
      </c>
      <c r="P30" s="50"/>
      <c r="Q30" s="50"/>
      <c r="R30" s="50"/>
      <c r="S30" s="91"/>
    </row>
    <row r="31" spans="1:19" s="32" customFormat="1" x14ac:dyDescent="0.2">
      <c r="A31" s="48" t="s">
        <v>150</v>
      </c>
      <c r="B31" s="85" t="s">
        <v>151</v>
      </c>
      <c r="C31" s="67">
        <v>2</v>
      </c>
      <c r="D31" s="94" t="s">
        <v>13</v>
      </c>
      <c r="E31" s="48" t="s">
        <v>14</v>
      </c>
      <c r="F31" s="49">
        <f t="shared" si="1"/>
        <v>4320</v>
      </c>
      <c r="G31" s="89"/>
      <c r="H31" s="89">
        <v>4320</v>
      </c>
      <c r="I31" s="50"/>
      <c r="J31" s="50"/>
      <c r="K31" s="50"/>
      <c r="L31" s="89"/>
      <c r="M31" s="49">
        <f t="shared" si="2"/>
        <v>286</v>
      </c>
      <c r="N31" s="90"/>
      <c r="O31" s="89">
        <v>286</v>
      </c>
      <c r="P31" s="50"/>
      <c r="Q31" s="50"/>
      <c r="R31" s="50"/>
      <c r="S31" s="91"/>
    </row>
    <row r="32" spans="1:19" s="32" customFormat="1" ht="38.25" x14ac:dyDescent="0.2">
      <c r="A32" s="48" t="s">
        <v>150</v>
      </c>
      <c r="B32" s="85" t="s">
        <v>151</v>
      </c>
      <c r="C32" s="67">
        <v>3</v>
      </c>
      <c r="D32" s="94" t="s">
        <v>31</v>
      </c>
      <c r="E32" s="48" t="s">
        <v>14</v>
      </c>
      <c r="F32" s="49">
        <f t="shared" si="1"/>
        <v>966</v>
      </c>
      <c r="G32" s="89"/>
      <c r="H32" s="89">
        <v>966</v>
      </c>
      <c r="I32" s="50"/>
      <c r="J32" s="50"/>
      <c r="K32" s="50"/>
      <c r="L32" s="89"/>
      <c r="M32" s="49">
        <f t="shared" si="2"/>
        <v>2</v>
      </c>
      <c r="N32" s="90"/>
      <c r="O32" s="89">
        <v>2</v>
      </c>
      <c r="P32" s="50"/>
      <c r="Q32" s="50"/>
      <c r="R32" s="50"/>
      <c r="S32" s="91"/>
    </row>
    <row r="33" spans="1:19" s="32" customFormat="1" x14ac:dyDescent="0.2">
      <c r="A33" s="48" t="s">
        <v>150</v>
      </c>
      <c r="B33" s="85" t="s">
        <v>151</v>
      </c>
      <c r="C33" s="67">
        <v>5</v>
      </c>
      <c r="D33" s="94" t="s">
        <v>15</v>
      </c>
      <c r="E33" s="48" t="s">
        <v>14</v>
      </c>
      <c r="F33" s="49">
        <f t="shared" si="1"/>
        <v>4600</v>
      </c>
      <c r="G33" s="89"/>
      <c r="H33" s="89">
        <v>4600</v>
      </c>
      <c r="I33" s="50"/>
      <c r="J33" s="50"/>
      <c r="K33" s="50"/>
      <c r="L33" s="89"/>
      <c r="M33" s="49">
        <f t="shared" si="2"/>
        <v>815</v>
      </c>
      <c r="N33" s="90"/>
      <c r="O33" s="89">
        <v>815</v>
      </c>
      <c r="P33" s="50"/>
      <c r="Q33" s="50"/>
      <c r="R33" s="50"/>
      <c r="S33" s="91"/>
    </row>
    <row r="34" spans="1:19" s="32" customFormat="1" ht="140.25" x14ac:dyDescent="0.2">
      <c r="A34" s="48" t="s">
        <v>150</v>
      </c>
      <c r="B34" s="85" t="s">
        <v>151</v>
      </c>
      <c r="C34" s="67">
        <v>1078</v>
      </c>
      <c r="D34" s="79" t="s">
        <v>525</v>
      </c>
      <c r="E34" s="70" t="s">
        <v>14</v>
      </c>
      <c r="F34" s="49">
        <f t="shared" si="1"/>
        <v>7605</v>
      </c>
      <c r="G34" s="89"/>
      <c r="H34" s="89">
        <v>7605</v>
      </c>
      <c r="I34" s="50"/>
      <c r="J34" s="50"/>
      <c r="K34" s="50"/>
      <c r="L34" s="89"/>
      <c r="M34" s="49">
        <f t="shared" si="2"/>
        <v>3165</v>
      </c>
      <c r="N34" s="90"/>
      <c r="O34" s="89">
        <v>3165</v>
      </c>
      <c r="P34" s="50"/>
      <c r="Q34" s="50"/>
      <c r="R34" s="50"/>
      <c r="S34" s="91"/>
    </row>
    <row r="35" spans="1:19" s="32" customFormat="1" ht="25.5" x14ac:dyDescent="0.2">
      <c r="A35" s="48" t="s">
        <v>150</v>
      </c>
      <c r="B35" s="85" t="s">
        <v>151</v>
      </c>
      <c r="C35" s="67">
        <v>1249</v>
      </c>
      <c r="D35" s="94" t="s">
        <v>377</v>
      </c>
      <c r="E35" s="48" t="s">
        <v>16</v>
      </c>
      <c r="F35" s="49">
        <f t="shared" si="1"/>
        <v>4521</v>
      </c>
      <c r="G35" s="89"/>
      <c r="H35" s="89">
        <v>4521</v>
      </c>
      <c r="I35" s="50"/>
      <c r="J35" s="50"/>
      <c r="K35" s="50"/>
      <c r="L35" s="89"/>
      <c r="M35" s="49">
        <f t="shared" si="2"/>
        <v>3150</v>
      </c>
      <c r="N35" s="90"/>
      <c r="O35" s="89">
        <v>3150</v>
      </c>
      <c r="P35" s="50"/>
      <c r="Q35" s="50"/>
      <c r="R35" s="50"/>
      <c r="S35" s="91"/>
    </row>
    <row r="36" spans="1:19" s="32" customFormat="1" x14ac:dyDescent="0.2">
      <c r="A36" s="48" t="s">
        <v>152</v>
      </c>
      <c r="B36" s="85" t="s">
        <v>153</v>
      </c>
      <c r="C36" s="67">
        <v>2</v>
      </c>
      <c r="D36" s="94" t="s">
        <v>13</v>
      </c>
      <c r="E36" s="48" t="s">
        <v>14</v>
      </c>
      <c r="F36" s="49">
        <f t="shared" si="1"/>
        <v>5095</v>
      </c>
      <c r="G36" s="89"/>
      <c r="H36" s="89">
        <v>5095</v>
      </c>
      <c r="I36" s="50"/>
      <c r="J36" s="50">
        <v>4460</v>
      </c>
      <c r="K36" s="50"/>
      <c r="L36" s="89"/>
      <c r="M36" s="49">
        <f t="shared" si="2"/>
        <v>154</v>
      </c>
      <c r="N36" s="90"/>
      <c r="O36" s="89">
        <v>154</v>
      </c>
      <c r="P36" s="50"/>
      <c r="Q36" s="50"/>
      <c r="R36" s="50"/>
      <c r="S36" s="91"/>
    </row>
    <row r="37" spans="1:19" s="32" customFormat="1" x14ac:dyDescent="0.2">
      <c r="A37" s="48" t="s">
        <v>152</v>
      </c>
      <c r="B37" s="85" t="s">
        <v>153</v>
      </c>
      <c r="C37" s="67">
        <v>5</v>
      </c>
      <c r="D37" s="94" t="s">
        <v>15</v>
      </c>
      <c r="E37" s="48" t="s">
        <v>14</v>
      </c>
      <c r="F37" s="49">
        <f t="shared" si="1"/>
        <v>13871</v>
      </c>
      <c r="G37" s="89"/>
      <c r="H37" s="89">
        <v>13871</v>
      </c>
      <c r="I37" s="50"/>
      <c r="J37" s="50">
        <v>13871</v>
      </c>
      <c r="K37" s="50"/>
      <c r="L37" s="89"/>
      <c r="M37" s="49">
        <f t="shared" si="2"/>
        <v>11958</v>
      </c>
      <c r="N37" s="90"/>
      <c r="O37" s="89">
        <v>11958</v>
      </c>
      <c r="P37" s="50"/>
      <c r="Q37" s="50">
        <v>11958</v>
      </c>
      <c r="R37" s="50"/>
      <c r="S37" s="91"/>
    </row>
    <row r="38" spans="1:19" s="32" customFormat="1" ht="15.75" customHeight="1" x14ac:dyDescent="0.2">
      <c r="A38" s="48" t="s">
        <v>154</v>
      </c>
      <c r="B38" s="85" t="s">
        <v>155</v>
      </c>
      <c r="C38" s="67">
        <v>2</v>
      </c>
      <c r="D38" s="94" t="s">
        <v>13</v>
      </c>
      <c r="E38" s="48" t="s">
        <v>14</v>
      </c>
      <c r="F38" s="49">
        <f t="shared" si="1"/>
        <v>25</v>
      </c>
      <c r="G38" s="89"/>
      <c r="H38" s="89">
        <v>25</v>
      </c>
      <c r="I38" s="50"/>
      <c r="J38" s="50"/>
      <c r="K38" s="50"/>
      <c r="L38" s="89"/>
      <c r="M38" s="49">
        <f t="shared" si="2"/>
        <v>15</v>
      </c>
      <c r="N38" s="90"/>
      <c r="O38" s="89">
        <v>15</v>
      </c>
      <c r="P38" s="50"/>
      <c r="Q38" s="50"/>
      <c r="R38" s="50"/>
      <c r="S38" s="91"/>
    </row>
    <row r="39" spans="1:19" s="32" customFormat="1" x14ac:dyDescent="0.2">
      <c r="A39" s="48" t="s">
        <v>154</v>
      </c>
      <c r="B39" s="85" t="s">
        <v>155</v>
      </c>
      <c r="C39" s="67">
        <v>5</v>
      </c>
      <c r="D39" s="94" t="s">
        <v>15</v>
      </c>
      <c r="E39" s="48" t="s">
        <v>14</v>
      </c>
      <c r="F39" s="49">
        <f t="shared" si="1"/>
        <v>70</v>
      </c>
      <c r="G39" s="89"/>
      <c r="H39" s="89">
        <v>70</v>
      </c>
      <c r="I39" s="50"/>
      <c r="J39" s="50"/>
      <c r="K39" s="50"/>
      <c r="L39" s="89"/>
      <c r="M39" s="49">
        <f t="shared" si="2"/>
        <v>69</v>
      </c>
      <c r="N39" s="90"/>
      <c r="O39" s="89">
        <v>69</v>
      </c>
      <c r="P39" s="50"/>
      <c r="Q39" s="50"/>
      <c r="R39" s="50"/>
      <c r="S39" s="91"/>
    </row>
    <row r="40" spans="1:19" s="32" customFormat="1" ht="30" x14ac:dyDescent="0.2">
      <c r="A40" s="48" t="s">
        <v>28</v>
      </c>
      <c r="B40" s="85" t="s">
        <v>156</v>
      </c>
      <c r="C40" s="67">
        <v>2</v>
      </c>
      <c r="D40" s="94" t="s">
        <v>13</v>
      </c>
      <c r="E40" s="48" t="s">
        <v>14</v>
      </c>
      <c r="F40" s="49">
        <f t="shared" si="1"/>
        <v>112</v>
      </c>
      <c r="G40" s="89"/>
      <c r="H40" s="89">
        <v>112</v>
      </c>
      <c r="I40" s="50"/>
      <c r="J40" s="50"/>
      <c r="K40" s="50"/>
      <c r="L40" s="89"/>
      <c r="M40" s="49">
        <f t="shared" si="2"/>
        <v>0</v>
      </c>
      <c r="N40" s="90"/>
      <c r="O40" s="89">
        <v>0</v>
      </c>
      <c r="P40" s="50"/>
      <c r="Q40" s="50"/>
      <c r="R40" s="50"/>
      <c r="S40" s="91"/>
    </row>
    <row r="41" spans="1:19" s="32" customFormat="1" ht="31.5" customHeight="1" x14ac:dyDescent="0.2">
      <c r="A41" s="48" t="s">
        <v>28</v>
      </c>
      <c r="B41" s="85" t="s">
        <v>156</v>
      </c>
      <c r="C41" s="67">
        <v>5</v>
      </c>
      <c r="D41" s="94" t="s">
        <v>15</v>
      </c>
      <c r="E41" s="48" t="s">
        <v>14</v>
      </c>
      <c r="F41" s="49">
        <f t="shared" si="1"/>
        <v>0</v>
      </c>
      <c r="G41" s="89"/>
      <c r="H41" s="89">
        <v>0</v>
      </c>
      <c r="I41" s="50"/>
      <c r="J41" s="50"/>
      <c r="K41" s="50"/>
      <c r="L41" s="89"/>
      <c r="M41" s="49">
        <f t="shared" si="2"/>
        <v>0</v>
      </c>
      <c r="N41" s="90"/>
      <c r="O41" s="89">
        <v>0</v>
      </c>
      <c r="P41" s="50"/>
      <c r="Q41" s="50"/>
      <c r="R41" s="50"/>
      <c r="S41" s="91"/>
    </row>
    <row r="42" spans="1:19" s="32" customFormat="1" ht="140.25" x14ac:dyDescent="0.2">
      <c r="A42" s="48" t="s">
        <v>28</v>
      </c>
      <c r="B42" s="85" t="s">
        <v>156</v>
      </c>
      <c r="C42" s="67">
        <v>1078</v>
      </c>
      <c r="D42" s="79" t="s">
        <v>525</v>
      </c>
      <c r="E42" s="70" t="s">
        <v>14</v>
      </c>
      <c r="F42" s="49">
        <f t="shared" si="1"/>
        <v>38</v>
      </c>
      <c r="G42" s="89"/>
      <c r="H42" s="89">
        <v>38</v>
      </c>
      <c r="I42" s="50"/>
      <c r="J42" s="50"/>
      <c r="K42" s="50"/>
      <c r="L42" s="89"/>
      <c r="M42" s="49">
        <f t="shared" si="2"/>
        <v>38</v>
      </c>
      <c r="N42" s="90"/>
      <c r="O42" s="89">
        <v>38</v>
      </c>
      <c r="P42" s="50"/>
      <c r="Q42" s="50"/>
      <c r="R42" s="50"/>
      <c r="S42" s="91"/>
    </row>
    <row r="43" spans="1:19" s="32" customFormat="1" ht="30" x14ac:dyDescent="0.2">
      <c r="A43" s="48" t="s">
        <v>157</v>
      </c>
      <c r="B43" s="85" t="s">
        <v>158</v>
      </c>
      <c r="C43" s="67">
        <v>2</v>
      </c>
      <c r="D43" s="94" t="s">
        <v>13</v>
      </c>
      <c r="E43" s="48" t="s">
        <v>14</v>
      </c>
      <c r="F43" s="49">
        <f t="shared" si="1"/>
        <v>230</v>
      </c>
      <c r="G43" s="89"/>
      <c r="H43" s="89">
        <v>230</v>
      </c>
      <c r="I43" s="51"/>
      <c r="J43" s="51"/>
      <c r="K43" s="51"/>
      <c r="L43" s="89"/>
      <c r="M43" s="49">
        <f t="shared" si="2"/>
        <v>14</v>
      </c>
      <c r="N43" s="90"/>
      <c r="O43" s="89">
        <v>14</v>
      </c>
      <c r="P43" s="51"/>
      <c r="Q43" s="51"/>
      <c r="R43" s="51"/>
      <c r="S43" s="91"/>
    </row>
    <row r="44" spans="1:19" s="32" customFormat="1" ht="30" x14ac:dyDescent="0.2">
      <c r="A44" s="48" t="s">
        <v>157</v>
      </c>
      <c r="B44" s="85" t="s">
        <v>158</v>
      </c>
      <c r="C44" s="67">
        <v>5</v>
      </c>
      <c r="D44" s="94" t="s">
        <v>15</v>
      </c>
      <c r="E44" s="48" t="s">
        <v>14</v>
      </c>
      <c r="F44" s="49">
        <f t="shared" si="1"/>
        <v>20</v>
      </c>
      <c r="G44" s="89"/>
      <c r="H44" s="89">
        <v>20</v>
      </c>
      <c r="I44" s="51"/>
      <c r="J44" s="51"/>
      <c r="K44" s="51"/>
      <c r="L44" s="89"/>
      <c r="M44" s="49">
        <f t="shared" si="2"/>
        <v>4</v>
      </c>
      <c r="N44" s="90"/>
      <c r="O44" s="89">
        <v>4</v>
      </c>
      <c r="P44" s="51"/>
      <c r="Q44" s="51"/>
      <c r="R44" s="51"/>
      <c r="S44" s="91"/>
    </row>
    <row r="45" spans="1:19" s="32" customFormat="1" ht="30" x14ac:dyDescent="0.2">
      <c r="A45" s="48" t="s">
        <v>159</v>
      </c>
      <c r="B45" s="85" t="s">
        <v>160</v>
      </c>
      <c r="C45" s="67">
        <v>2</v>
      </c>
      <c r="D45" s="94" t="s">
        <v>13</v>
      </c>
      <c r="E45" s="48" t="s">
        <v>14</v>
      </c>
      <c r="F45" s="49">
        <f t="shared" si="1"/>
        <v>55860</v>
      </c>
      <c r="G45" s="89"/>
      <c r="H45" s="89">
        <v>26686</v>
      </c>
      <c r="I45" s="51"/>
      <c r="J45" s="51"/>
      <c r="K45" s="51"/>
      <c r="L45" s="89">
        <v>29174</v>
      </c>
      <c r="M45" s="49">
        <f t="shared" si="2"/>
        <v>7974</v>
      </c>
      <c r="N45" s="90"/>
      <c r="O45" s="89">
        <v>5904</v>
      </c>
      <c r="P45" s="51"/>
      <c r="Q45" s="51"/>
      <c r="R45" s="51"/>
      <c r="S45" s="91">
        <v>2070</v>
      </c>
    </row>
    <row r="46" spans="1:19" s="32" customFormat="1" ht="38.25" x14ac:dyDescent="0.2">
      <c r="A46" s="48" t="s">
        <v>159</v>
      </c>
      <c r="B46" s="85" t="s">
        <v>160</v>
      </c>
      <c r="C46" s="67">
        <v>3</v>
      </c>
      <c r="D46" s="94" t="s">
        <v>31</v>
      </c>
      <c r="E46" s="48" t="s">
        <v>14</v>
      </c>
      <c r="F46" s="49">
        <f t="shared" si="1"/>
        <v>0</v>
      </c>
      <c r="G46" s="89"/>
      <c r="H46" s="89">
        <v>0</v>
      </c>
      <c r="I46" s="51"/>
      <c r="J46" s="51"/>
      <c r="K46" s="51"/>
      <c r="L46" s="89"/>
      <c r="M46" s="49">
        <f t="shared" si="2"/>
        <v>0</v>
      </c>
      <c r="N46" s="90"/>
      <c r="O46" s="89">
        <v>0</v>
      </c>
      <c r="P46" s="51"/>
      <c r="Q46" s="51"/>
      <c r="R46" s="51"/>
      <c r="S46" s="91"/>
    </row>
    <row r="47" spans="1:19" s="32" customFormat="1" ht="30" x14ac:dyDescent="0.2">
      <c r="A47" s="48" t="s">
        <v>159</v>
      </c>
      <c r="B47" s="86" t="s">
        <v>160</v>
      </c>
      <c r="C47" s="67">
        <v>4</v>
      </c>
      <c r="D47" s="94" t="s">
        <v>32</v>
      </c>
      <c r="E47" s="48" t="s">
        <v>14</v>
      </c>
      <c r="F47" s="49">
        <f t="shared" si="1"/>
        <v>5814</v>
      </c>
      <c r="G47" s="89"/>
      <c r="H47" s="89">
        <v>0</v>
      </c>
      <c r="I47" s="51"/>
      <c r="J47" s="51"/>
      <c r="K47" s="51"/>
      <c r="L47" s="89">
        <v>5814</v>
      </c>
      <c r="M47" s="49">
        <f t="shared" si="2"/>
        <v>43</v>
      </c>
      <c r="N47" s="91"/>
      <c r="O47" s="92">
        <v>43</v>
      </c>
      <c r="P47" s="51"/>
      <c r="Q47" s="51"/>
      <c r="R47" s="51"/>
      <c r="S47" s="91"/>
    </row>
    <row r="48" spans="1:19" s="52" customFormat="1" ht="30" x14ac:dyDescent="0.2">
      <c r="A48" s="48" t="s">
        <v>159</v>
      </c>
      <c r="B48" s="86" t="s">
        <v>160</v>
      </c>
      <c r="C48" s="67">
        <v>5</v>
      </c>
      <c r="D48" s="94" t="s">
        <v>15</v>
      </c>
      <c r="E48" s="48" t="s">
        <v>14</v>
      </c>
      <c r="F48" s="49">
        <f t="shared" si="1"/>
        <v>6933</v>
      </c>
      <c r="G48" s="89"/>
      <c r="H48" s="89">
        <v>6383</v>
      </c>
      <c r="I48" s="51"/>
      <c r="J48" s="51"/>
      <c r="K48" s="51"/>
      <c r="L48" s="89">
        <v>550</v>
      </c>
      <c r="M48" s="49">
        <f t="shared" si="2"/>
        <v>88</v>
      </c>
      <c r="N48" s="90"/>
      <c r="O48" s="92">
        <v>88</v>
      </c>
      <c r="P48" s="51"/>
      <c r="Q48" s="51"/>
      <c r="R48" s="51"/>
      <c r="S48" s="91"/>
    </row>
    <row r="49" spans="1:19" s="32" customFormat="1" ht="140.25" x14ac:dyDescent="0.2">
      <c r="A49" s="48" t="s">
        <v>159</v>
      </c>
      <c r="B49" s="86" t="s">
        <v>160</v>
      </c>
      <c r="C49" s="67">
        <v>1078</v>
      </c>
      <c r="D49" s="79" t="s">
        <v>525</v>
      </c>
      <c r="E49" s="70" t="s">
        <v>14</v>
      </c>
      <c r="F49" s="49">
        <f t="shared" si="1"/>
        <v>22700</v>
      </c>
      <c r="G49" s="89"/>
      <c r="H49" s="89">
        <v>0</v>
      </c>
      <c r="I49" s="51"/>
      <c r="J49" s="51"/>
      <c r="K49" s="51"/>
      <c r="L49" s="89">
        <v>22700</v>
      </c>
      <c r="M49" s="49">
        <f t="shared" si="2"/>
        <v>2428</v>
      </c>
      <c r="N49" s="90"/>
      <c r="O49" s="92">
        <v>0</v>
      </c>
      <c r="P49" s="51"/>
      <c r="Q49" s="51"/>
      <c r="R49" s="51"/>
      <c r="S49" s="91">
        <v>2428</v>
      </c>
    </row>
    <row r="50" spans="1:19" s="32" customFormat="1" ht="30" x14ac:dyDescent="0.2">
      <c r="A50" s="48" t="s">
        <v>159</v>
      </c>
      <c r="B50" s="86" t="s">
        <v>160</v>
      </c>
      <c r="C50" s="67">
        <v>1307</v>
      </c>
      <c r="D50" s="94" t="s">
        <v>425</v>
      </c>
      <c r="E50" s="48" t="s">
        <v>16</v>
      </c>
      <c r="F50" s="49">
        <f t="shared" si="1"/>
        <v>1583</v>
      </c>
      <c r="G50" s="89"/>
      <c r="H50" s="89"/>
      <c r="I50" s="51"/>
      <c r="J50" s="51"/>
      <c r="K50" s="51"/>
      <c r="L50" s="89">
        <v>1583</v>
      </c>
      <c r="M50" s="49">
        <f t="shared" si="2"/>
        <v>563</v>
      </c>
      <c r="N50" s="90"/>
      <c r="O50" s="92">
        <v>0</v>
      </c>
      <c r="P50" s="51"/>
      <c r="Q50" s="51"/>
      <c r="R50" s="51"/>
      <c r="S50" s="91">
        <v>563</v>
      </c>
    </row>
    <row r="51" spans="1:19" s="32" customFormat="1" x14ac:dyDescent="0.2">
      <c r="A51" s="48" t="s">
        <v>168</v>
      </c>
      <c r="B51" s="86" t="s">
        <v>169</v>
      </c>
      <c r="C51" s="67">
        <v>2</v>
      </c>
      <c r="D51" s="94" t="s">
        <v>13</v>
      </c>
      <c r="E51" s="48" t="s">
        <v>14</v>
      </c>
      <c r="F51" s="49">
        <f t="shared" si="1"/>
        <v>108828</v>
      </c>
      <c r="G51" s="89">
        <v>15000</v>
      </c>
      <c r="H51" s="89">
        <v>93828</v>
      </c>
      <c r="I51" s="51"/>
      <c r="J51" s="51">
        <v>12212</v>
      </c>
      <c r="K51" s="51"/>
      <c r="L51" s="89"/>
      <c r="M51" s="49">
        <f t="shared" si="2"/>
        <v>11146</v>
      </c>
      <c r="N51" s="91">
        <v>5137</v>
      </c>
      <c r="O51" s="92">
        <v>6009</v>
      </c>
      <c r="P51" s="51"/>
      <c r="Q51" s="51">
        <v>2802</v>
      </c>
      <c r="R51" s="51"/>
      <c r="S51" s="91"/>
    </row>
    <row r="52" spans="1:19" s="32" customFormat="1" x14ac:dyDescent="0.2">
      <c r="A52" s="48" t="s">
        <v>168</v>
      </c>
      <c r="B52" s="86" t="s">
        <v>169</v>
      </c>
      <c r="C52" s="67">
        <v>5</v>
      </c>
      <c r="D52" s="94" t="s">
        <v>15</v>
      </c>
      <c r="E52" s="48" t="s">
        <v>14</v>
      </c>
      <c r="F52" s="49">
        <f t="shared" si="1"/>
        <v>4467</v>
      </c>
      <c r="G52" s="89">
        <v>20</v>
      </c>
      <c r="H52" s="89">
        <v>4447</v>
      </c>
      <c r="I52" s="51"/>
      <c r="J52" s="51">
        <v>3681</v>
      </c>
      <c r="K52" s="51"/>
      <c r="L52" s="89"/>
      <c r="M52" s="49">
        <f t="shared" si="2"/>
        <v>274</v>
      </c>
      <c r="N52" s="90"/>
      <c r="O52" s="92">
        <v>274</v>
      </c>
      <c r="P52" s="51"/>
      <c r="Q52" s="51">
        <v>36</v>
      </c>
      <c r="R52" s="51"/>
      <c r="S52" s="91"/>
    </row>
    <row r="53" spans="1:19" s="32" customFormat="1" ht="140.25" x14ac:dyDescent="0.2">
      <c r="A53" s="48" t="s">
        <v>168</v>
      </c>
      <c r="B53" s="86" t="s">
        <v>169</v>
      </c>
      <c r="C53" s="67">
        <v>1078</v>
      </c>
      <c r="D53" s="79" t="s">
        <v>525</v>
      </c>
      <c r="E53" s="70" t="s">
        <v>14</v>
      </c>
      <c r="F53" s="49">
        <f t="shared" si="1"/>
        <v>14216</v>
      </c>
      <c r="G53" s="89">
        <v>5304</v>
      </c>
      <c r="H53" s="89">
        <v>8912</v>
      </c>
      <c r="I53" s="51"/>
      <c r="J53" s="51">
        <v>1232</v>
      </c>
      <c r="K53" s="51"/>
      <c r="L53" s="89"/>
      <c r="M53" s="49">
        <f t="shared" si="2"/>
        <v>619</v>
      </c>
      <c r="N53" s="90"/>
      <c r="O53" s="92">
        <v>619</v>
      </c>
      <c r="P53" s="51"/>
      <c r="Q53" s="51"/>
      <c r="R53" s="51"/>
      <c r="S53" s="91"/>
    </row>
    <row r="54" spans="1:19" s="32" customFormat="1" ht="30" x14ac:dyDescent="0.2">
      <c r="A54" s="48" t="s">
        <v>119</v>
      </c>
      <c r="B54" s="85" t="s">
        <v>435</v>
      </c>
      <c r="C54" s="67">
        <v>2</v>
      </c>
      <c r="D54" s="94" t="s">
        <v>13</v>
      </c>
      <c r="E54" s="48" t="s">
        <v>14</v>
      </c>
      <c r="F54" s="49">
        <f t="shared" si="1"/>
        <v>52981</v>
      </c>
      <c r="G54" s="89"/>
      <c r="H54" s="89">
        <v>28852</v>
      </c>
      <c r="I54" s="51"/>
      <c r="J54" s="51"/>
      <c r="K54" s="51"/>
      <c r="L54" s="89">
        <v>24129</v>
      </c>
      <c r="M54" s="49">
        <f t="shared" si="2"/>
        <v>2853</v>
      </c>
      <c r="N54" s="90"/>
      <c r="O54" s="92">
        <v>242</v>
      </c>
      <c r="P54" s="51"/>
      <c r="Q54" s="51"/>
      <c r="R54" s="51"/>
      <c r="S54" s="91">
        <v>2611</v>
      </c>
    </row>
    <row r="55" spans="1:19" s="32" customFormat="1" ht="38.25" x14ac:dyDescent="0.2">
      <c r="A55" s="48" t="s">
        <v>119</v>
      </c>
      <c r="B55" s="85" t="s">
        <v>435</v>
      </c>
      <c r="C55" s="67">
        <v>3</v>
      </c>
      <c r="D55" s="94" t="s">
        <v>31</v>
      </c>
      <c r="E55" s="48" t="s">
        <v>14</v>
      </c>
      <c r="F55" s="49">
        <f t="shared" si="1"/>
        <v>5664</v>
      </c>
      <c r="G55" s="89"/>
      <c r="H55" s="89">
        <v>5000</v>
      </c>
      <c r="I55" s="51"/>
      <c r="J55" s="51"/>
      <c r="K55" s="51"/>
      <c r="L55" s="89">
        <v>664</v>
      </c>
      <c r="M55" s="49">
        <f t="shared" si="2"/>
        <v>3000</v>
      </c>
      <c r="N55" s="90"/>
      <c r="O55" s="92">
        <v>3000</v>
      </c>
      <c r="P55" s="51"/>
      <c r="Q55" s="51"/>
      <c r="R55" s="51"/>
      <c r="S55" s="91"/>
    </row>
    <row r="56" spans="1:19" s="32" customFormat="1" ht="30" x14ac:dyDescent="0.2">
      <c r="A56" s="48" t="s">
        <v>119</v>
      </c>
      <c r="B56" s="85" t="s">
        <v>435</v>
      </c>
      <c r="C56" s="67">
        <v>4</v>
      </c>
      <c r="D56" s="94" t="s">
        <v>32</v>
      </c>
      <c r="E56" s="48" t="s">
        <v>14</v>
      </c>
      <c r="F56" s="49">
        <f t="shared" si="1"/>
        <v>295000</v>
      </c>
      <c r="G56" s="89"/>
      <c r="H56" s="89">
        <v>295000</v>
      </c>
      <c r="I56" s="51"/>
      <c r="J56" s="51"/>
      <c r="K56" s="51"/>
      <c r="L56" s="89"/>
      <c r="M56" s="49">
        <f t="shared" si="2"/>
        <v>204000</v>
      </c>
      <c r="N56" s="90"/>
      <c r="O56" s="92">
        <v>204000</v>
      </c>
      <c r="P56" s="51"/>
      <c r="Q56" s="51"/>
      <c r="R56" s="51"/>
      <c r="S56" s="91"/>
    </row>
    <row r="57" spans="1:19" s="32" customFormat="1" ht="30" x14ac:dyDescent="0.2">
      <c r="A57" s="48" t="s">
        <v>119</v>
      </c>
      <c r="B57" s="85" t="s">
        <v>435</v>
      </c>
      <c r="C57" s="67">
        <v>5</v>
      </c>
      <c r="D57" s="94" t="s">
        <v>15</v>
      </c>
      <c r="E57" s="48" t="s">
        <v>14</v>
      </c>
      <c r="F57" s="49">
        <f t="shared" si="1"/>
        <v>22284</v>
      </c>
      <c r="G57" s="89"/>
      <c r="H57" s="89">
        <v>386</v>
      </c>
      <c r="I57" s="51"/>
      <c r="J57" s="51"/>
      <c r="K57" s="51"/>
      <c r="L57" s="89">
        <v>21898</v>
      </c>
      <c r="M57" s="49">
        <f t="shared" si="2"/>
        <v>280</v>
      </c>
      <c r="N57" s="91"/>
      <c r="O57" s="92">
        <v>216</v>
      </c>
      <c r="P57" s="51"/>
      <c r="Q57" s="51"/>
      <c r="R57" s="51"/>
      <c r="S57" s="91">
        <v>64</v>
      </c>
    </row>
    <row r="58" spans="1:19" s="32" customFormat="1" ht="38.25" x14ac:dyDescent="0.2">
      <c r="A58" s="48" t="s">
        <v>119</v>
      </c>
      <c r="B58" s="85" t="s">
        <v>435</v>
      </c>
      <c r="C58" s="67">
        <v>12</v>
      </c>
      <c r="D58" s="94" t="s">
        <v>120</v>
      </c>
      <c r="E58" s="48" t="s">
        <v>16</v>
      </c>
      <c r="F58" s="49">
        <f t="shared" si="1"/>
        <v>81500</v>
      </c>
      <c r="G58" s="89"/>
      <c r="H58" s="89">
        <v>81500</v>
      </c>
      <c r="I58" s="51"/>
      <c r="J58" s="51"/>
      <c r="K58" s="51">
        <v>25000</v>
      </c>
      <c r="L58" s="89"/>
      <c r="M58" s="49">
        <f t="shared" si="2"/>
        <v>40124</v>
      </c>
      <c r="N58" s="90"/>
      <c r="O58" s="92">
        <v>40124</v>
      </c>
      <c r="P58" s="51"/>
      <c r="Q58" s="51"/>
      <c r="R58" s="51">
        <v>21327</v>
      </c>
      <c r="S58" s="91"/>
    </row>
    <row r="59" spans="1:19" s="32" customFormat="1" ht="38.25" x14ac:dyDescent="0.2">
      <c r="A59" s="48" t="s">
        <v>119</v>
      </c>
      <c r="B59" s="85" t="s">
        <v>435</v>
      </c>
      <c r="C59" s="67">
        <v>13</v>
      </c>
      <c r="D59" s="94" t="s">
        <v>121</v>
      </c>
      <c r="E59" s="48" t="s">
        <v>123</v>
      </c>
      <c r="F59" s="49">
        <f t="shared" si="1"/>
        <v>8500</v>
      </c>
      <c r="G59" s="89"/>
      <c r="H59" s="89">
        <v>8500</v>
      </c>
      <c r="I59" s="51"/>
      <c r="J59" s="51"/>
      <c r="K59" s="51">
        <v>5000</v>
      </c>
      <c r="L59" s="89"/>
      <c r="M59" s="49">
        <f t="shared" si="2"/>
        <v>673</v>
      </c>
      <c r="N59" s="90"/>
      <c r="O59" s="92">
        <v>673</v>
      </c>
      <c r="P59" s="51"/>
      <c r="Q59" s="51"/>
      <c r="R59" s="51">
        <v>673</v>
      </c>
      <c r="S59" s="91"/>
    </row>
    <row r="60" spans="1:19" s="32" customFormat="1" ht="76.5" x14ac:dyDescent="0.2">
      <c r="A60" s="48" t="s">
        <v>119</v>
      </c>
      <c r="B60" s="85" t="s">
        <v>435</v>
      </c>
      <c r="C60" s="67">
        <v>18</v>
      </c>
      <c r="D60" s="94" t="s">
        <v>124</v>
      </c>
      <c r="E60" s="48" t="s">
        <v>16</v>
      </c>
      <c r="F60" s="49">
        <f t="shared" si="1"/>
        <v>20000</v>
      </c>
      <c r="G60" s="89"/>
      <c r="H60" s="89">
        <v>20000</v>
      </c>
      <c r="I60" s="51"/>
      <c r="J60" s="51"/>
      <c r="K60" s="51">
        <v>20000</v>
      </c>
      <c r="L60" s="89"/>
      <c r="M60" s="49">
        <f t="shared" si="2"/>
        <v>20000</v>
      </c>
      <c r="N60" s="90"/>
      <c r="O60" s="92">
        <v>20000</v>
      </c>
      <c r="P60" s="51"/>
      <c r="Q60" s="51"/>
      <c r="R60" s="51">
        <v>20000</v>
      </c>
      <c r="S60" s="91"/>
    </row>
    <row r="61" spans="1:19" s="32" customFormat="1" ht="38.25" x14ac:dyDescent="0.2">
      <c r="A61" s="48" t="s">
        <v>119</v>
      </c>
      <c r="B61" s="85" t="s">
        <v>435</v>
      </c>
      <c r="C61" s="67">
        <v>793</v>
      </c>
      <c r="D61" s="94" t="s">
        <v>170</v>
      </c>
      <c r="E61" s="48" t="s">
        <v>123</v>
      </c>
      <c r="F61" s="49">
        <f t="shared" si="1"/>
        <v>300</v>
      </c>
      <c r="G61" s="89"/>
      <c r="H61" s="89">
        <v>300</v>
      </c>
      <c r="I61" s="51"/>
      <c r="J61" s="51"/>
      <c r="K61" s="51"/>
      <c r="L61" s="89"/>
      <c r="M61" s="49">
        <f t="shared" si="2"/>
        <v>0</v>
      </c>
      <c r="N61" s="90"/>
      <c r="O61" s="92"/>
      <c r="P61" s="51"/>
      <c r="Q61" s="51"/>
      <c r="R61" s="51"/>
      <c r="S61" s="91"/>
    </row>
    <row r="62" spans="1:19" s="32" customFormat="1" ht="38.25" x14ac:dyDescent="0.2">
      <c r="A62" s="48" t="s">
        <v>119</v>
      </c>
      <c r="B62" s="85" t="s">
        <v>435</v>
      </c>
      <c r="C62" s="67">
        <v>886</v>
      </c>
      <c r="D62" s="94" t="s">
        <v>171</v>
      </c>
      <c r="E62" s="48" t="s">
        <v>16</v>
      </c>
      <c r="F62" s="49">
        <f t="shared" si="1"/>
        <v>0</v>
      </c>
      <c r="G62" s="89"/>
      <c r="H62" s="89"/>
      <c r="I62" s="51"/>
      <c r="J62" s="51"/>
      <c r="K62" s="51"/>
      <c r="L62" s="89"/>
      <c r="M62" s="49">
        <f t="shared" si="2"/>
        <v>0</v>
      </c>
      <c r="N62" s="90"/>
      <c r="O62" s="92"/>
      <c r="P62" s="51"/>
      <c r="Q62" s="51"/>
      <c r="R62" s="51"/>
      <c r="S62" s="91"/>
    </row>
    <row r="63" spans="1:19" s="32" customFormat="1" ht="30" x14ac:dyDescent="0.2">
      <c r="A63" s="48" t="s">
        <v>119</v>
      </c>
      <c r="B63" s="85" t="s">
        <v>435</v>
      </c>
      <c r="C63" s="67">
        <v>899</v>
      </c>
      <c r="D63" s="94" t="s">
        <v>172</v>
      </c>
      <c r="E63" s="48" t="s">
        <v>16</v>
      </c>
      <c r="F63" s="49">
        <f t="shared" si="1"/>
        <v>4700</v>
      </c>
      <c r="G63" s="89"/>
      <c r="H63" s="89">
        <v>4700</v>
      </c>
      <c r="I63" s="51"/>
      <c r="J63" s="51"/>
      <c r="K63" s="51"/>
      <c r="L63" s="89"/>
      <c r="M63" s="49">
        <f t="shared" si="2"/>
        <v>361</v>
      </c>
      <c r="N63" s="90"/>
      <c r="O63" s="92">
        <v>361</v>
      </c>
      <c r="P63" s="51"/>
      <c r="Q63" s="51"/>
      <c r="R63" s="51"/>
      <c r="S63" s="91"/>
    </row>
    <row r="64" spans="1:19" s="32" customFormat="1" ht="140.25" x14ac:dyDescent="0.2">
      <c r="A64" s="48" t="s">
        <v>119</v>
      </c>
      <c r="B64" s="85" t="s">
        <v>435</v>
      </c>
      <c r="C64" s="67">
        <v>1078</v>
      </c>
      <c r="D64" s="79" t="s">
        <v>525</v>
      </c>
      <c r="E64" s="70" t="s">
        <v>14</v>
      </c>
      <c r="F64" s="49">
        <f t="shared" si="1"/>
        <v>5840</v>
      </c>
      <c r="G64" s="89"/>
      <c r="H64" s="89">
        <v>0</v>
      </c>
      <c r="I64" s="51"/>
      <c r="J64" s="51"/>
      <c r="K64" s="51"/>
      <c r="L64" s="89">
        <v>5840</v>
      </c>
      <c r="M64" s="49">
        <f t="shared" si="2"/>
        <v>0</v>
      </c>
      <c r="N64" s="90"/>
      <c r="O64" s="92"/>
      <c r="P64" s="51"/>
      <c r="Q64" s="51"/>
      <c r="R64" s="51"/>
      <c r="S64" s="91"/>
    </row>
    <row r="65" spans="1:19" s="32" customFormat="1" ht="30" x14ac:dyDescent="0.2">
      <c r="A65" s="48" t="s">
        <v>119</v>
      </c>
      <c r="B65" s="85" t="s">
        <v>435</v>
      </c>
      <c r="C65" s="67">
        <v>1107</v>
      </c>
      <c r="D65" s="94" t="s">
        <v>173</v>
      </c>
      <c r="E65" s="48" t="s">
        <v>16</v>
      </c>
      <c r="F65" s="49">
        <f t="shared" si="1"/>
        <v>645000</v>
      </c>
      <c r="G65" s="89"/>
      <c r="H65" s="89">
        <v>645000</v>
      </c>
      <c r="I65" s="51"/>
      <c r="J65" s="51"/>
      <c r="K65" s="51"/>
      <c r="L65" s="89"/>
      <c r="M65" s="49">
        <f t="shared" si="2"/>
        <v>642500</v>
      </c>
      <c r="N65" s="90"/>
      <c r="O65" s="92">
        <v>642500</v>
      </c>
      <c r="P65" s="51"/>
      <c r="Q65" s="51"/>
      <c r="R65" s="51"/>
      <c r="S65" s="91"/>
    </row>
    <row r="66" spans="1:19" s="32" customFormat="1" ht="30" x14ac:dyDescent="0.2">
      <c r="A66" s="48" t="s">
        <v>119</v>
      </c>
      <c r="B66" s="85" t="s">
        <v>435</v>
      </c>
      <c r="C66" s="67">
        <v>1108</v>
      </c>
      <c r="D66" s="94" t="s">
        <v>174</v>
      </c>
      <c r="E66" s="48" t="s">
        <v>123</v>
      </c>
      <c r="F66" s="49">
        <f t="shared" si="1"/>
        <v>156500</v>
      </c>
      <c r="G66" s="89"/>
      <c r="H66" s="89">
        <v>156500</v>
      </c>
      <c r="I66" s="51"/>
      <c r="J66" s="51"/>
      <c r="K66" s="51"/>
      <c r="L66" s="89"/>
      <c r="M66" s="49">
        <f t="shared" si="2"/>
        <v>116500</v>
      </c>
      <c r="N66" s="90"/>
      <c r="O66" s="92">
        <v>116500</v>
      </c>
      <c r="P66" s="51"/>
      <c r="Q66" s="51"/>
      <c r="R66" s="51"/>
      <c r="S66" s="91"/>
    </row>
    <row r="67" spans="1:19" s="32" customFormat="1" ht="30" x14ac:dyDescent="0.2">
      <c r="A67" s="48" t="s">
        <v>119</v>
      </c>
      <c r="B67" s="85" t="s">
        <v>435</v>
      </c>
      <c r="C67" s="67">
        <v>1134</v>
      </c>
      <c r="D67" s="94" t="s">
        <v>175</v>
      </c>
      <c r="E67" s="48" t="s">
        <v>16</v>
      </c>
      <c r="F67" s="49">
        <f t="shared" si="1"/>
        <v>426</v>
      </c>
      <c r="G67" s="89"/>
      <c r="H67" s="89"/>
      <c r="I67" s="51"/>
      <c r="J67" s="51"/>
      <c r="K67" s="51"/>
      <c r="L67" s="89">
        <v>426</v>
      </c>
      <c r="M67" s="49">
        <f t="shared" si="2"/>
        <v>425</v>
      </c>
      <c r="N67" s="90"/>
      <c r="O67" s="92"/>
      <c r="P67" s="51"/>
      <c r="Q67" s="51"/>
      <c r="R67" s="51"/>
      <c r="S67" s="91">
        <v>425</v>
      </c>
    </row>
    <row r="68" spans="1:19" s="32" customFormat="1" ht="30" x14ac:dyDescent="0.2">
      <c r="A68" s="48" t="s">
        <v>119</v>
      </c>
      <c r="B68" s="85" t="s">
        <v>435</v>
      </c>
      <c r="C68" s="67">
        <v>1183</v>
      </c>
      <c r="D68" s="94" t="s">
        <v>176</v>
      </c>
      <c r="E68" s="48" t="s">
        <v>16</v>
      </c>
      <c r="F68" s="49">
        <f t="shared" si="1"/>
        <v>3000</v>
      </c>
      <c r="G68" s="89"/>
      <c r="H68" s="89"/>
      <c r="I68" s="51"/>
      <c r="J68" s="51"/>
      <c r="K68" s="51"/>
      <c r="L68" s="89">
        <v>3000</v>
      </c>
      <c r="M68" s="49">
        <f t="shared" si="2"/>
        <v>0</v>
      </c>
      <c r="N68" s="90"/>
      <c r="O68" s="92"/>
      <c r="P68" s="51"/>
      <c r="Q68" s="51"/>
      <c r="R68" s="51"/>
      <c r="S68" s="91"/>
    </row>
    <row r="69" spans="1:19" s="32" customFormat="1" ht="30" x14ac:dyDescent="0.2">
      <c r="A69" s="48" t="s">
        <v>119</v>
      </c>
      <c r="B69" s="85" t="s">
        <v>435</v>
      </c>
      <c r="C69" s="67">
        <v>1184</v>
      </c>
      <c r="D69" s="94" t="s">
        <v>177</v>
      </c>
      <c r="E69" s="48" t="s">
        <v>123</v>
      </c>
      <c r="F69" s="49">
        <f t="shared" si="1"/>
        <v>2000</v>
      </c>
      <c r="G69" s="89"/>
      <c r="H69" s="89">
        <v>2000</v>
      </c>
      <c r="I69" s="51"/>
      <c r="J69" s="51"/>
      <c r="K69" s="51"/>
      <c r="L69" s="89"/>
      <c r="M69" s="49">
        <f t="shared" si="2"/>
        <v>0</v>
      </c>
      <c r="N69" s="90"/>
      <c r="O69" s="92"/>
      <c r="P69" s="51"/>
      <c r="Q69" s="51"/>
      <c r="R69" s="51"/>
      <c r="S69" s="91"/>
    </row>
    <row r="70" spans="1:19" s="32" customFormat="1" ht="30" x14ac:dyDescent="0.2">
      <c r="A70" s="48" t="s">
        <v>119</v>
      </c>
      <c r="B70" s="85" t="s">
        <v>435</v>
      </c>
      <c r="C70" s="67">
        <v>1220</v>
      </c>
      <c r="D70" s="94" t="s">
        <v>178</v>
      </c>
      <c r="E70" s="48" t="s">
        <v>16</v>
      </c>
      <c r="F70" s="49">
        <f t="shared" si="1"/>
        <v>0</v>
      </c>
      <c r="G70" s="89"/>
      <c r="H70" s="89">
        <v>0</v>
      </c>
      <c r="I70" s="51"/>
      <c r="J70" s="51"/>
      <c r="K70" s="51"/>
      <c r="L70" s="89"/>
      <c r="M70" s="49">
        <f t="shared" si="2"/>
        <v>0</v>
      </c>
      <c r="N70" s="90"/>
      <c r="O70" s="92"/>
      <c r="P70" s="51"/>
      <c r="Q70" s="51"/>
      <c r="R70" s="51"/>
      <c r="S70" s="91"/>
    </row>
    <row r="71" spans="1:19" s="32" customFormat="1" ht="30" x14ac:dyDescent="0.2">
      <c r="A71" s="48" t="s">
        <v>119</v>
      </c>
      <c r="B71" s="85" t="s">
        <v>435</v>
      </c>
      <c r="C71" s="67">
        <v>1222</v>
      </c>
      <c r="D71" s="94" t="s">
        <v>179</v>
      </c>
      <c r="E71" s="48" t="s">
        <v>16</v>
      </c>
      <c r="F71" s="49">
        <f t="shared" si="1"/>
        <v>17000</v>
      </c>
      <c r="G71" s="89"/>
      <c r="H71" s="89">
        <v>17000</v>
      </c>
      <c r="I71" s="51"/>
      <c r="J71" s="51"/>
      <c r="K71" s="51"/>
      <c r="L71" s="89"/>
      <c r="M71" s="49">
        <f t="shared" si="2"/>
        <v>15691</v>
      </c>
      <c r="N71" s="90"/>
      <c r="O71" s="92">
        <v>15691</v>
      </c>
      <c r="P71" s="51"/>
      <c r="Q71" s="51"/>
      <c r="R71" s="51"/>
      <c r="S71" s="91"/>
    </row>
    <row r="72" spans="1:19" s="32" customFormat="1" ht="30" x14ac:dyDescent="0.2">
      <c r="A72" s="48" t="s">
        <v>119</v>
      </c>
      <c r="B72" s="85" t="s">
        <v>435</v>
      </c>
      <c r="C72" s="67">
        <v>1233</v>
      </c>
      <c r="D72" s="94" t="s">
        <v>365</v>
      </c>
      <c r="E72" s="48" t="s">
        <v>16</v>
      </c>
      <c r="F72" s="49">
        <f t="shared" si="1"/>
        <v>0</v>
      </c>
      <c r="G72" s="89"/>
      <c r="H72" s="89"/>
      <c r="I72" s="51"/>
      <c r="J72" s="51"/>
      <c r="K72" s="51"/>
      <c r="L72" s="89"/>
      <c r="M72" s="49">
        <f t="shared" si="2"/>
        <v>0</v>
      </c>
      <c r="N72" s="90"/>
      <c r="O72" s="92"/>
      <c r="P72" s="51"/>
      <c r="Q72" s="51"/>
      <c r="R72" s="51"/>
      <c r="S72" s="91"/>
    </row>
    <row r="73" spans="1:19" s="32" customFormat="1" ht="30" x14ac:dyDescent="0.2">
      <c r="A73" s="48" t="s">
        <v>119</v>
      </c>
      <c r="B73" s="85" t="s">
        <v>435</v>
      </c>
      <c r="C73" s="67">
        <v>1345</v>
      </c>
      <c r="D73" s="94" t="s">
        <v>451</v>
      </c>
      <c r="E73" s="48" t="s">
        <v>123</v>
      </c>
      <c r="F73" s="49">
        <f t="shared" si="1"/>
        <v>0</v>
      </c>
      <c r="G73" s="89"/>
      <c r="H73" s="89"/>
      <c r="I73" s="51"/>
      <c r="J73" s="51"/>
      <c r="K73" s="51"/>
      <c r="L73" s="89"/>
      <c r="M73" s="49">
        <f t="shared" si="2"/>
        <v>0</v>
      </c>
      <c r="N73" s="90"/>
      <c r="O73" s="92"/>
      <c r="P73" s="51"/>
      <c r="Q73" s="51"/>
      <c r="R73" s="51"/>
      <c r="S73" s="91"/>
    </row>
    <row r="74" spans="1:19" s="32" customFormat="1" x14ac:dyDescent="0.2">
      <c r="A74" s="48" t="s">
        <v>26</v>
      </c>
      <c r="B74" s="85" t="s">
        <v>436</v>
      </c>
      <c r="C74" s="67">
        <v>2</v>
      </c>
      <c r="D74" s="94" t="s">
        <v>13</v>
      </c>
      <c r="E74" s="48" t="s">
        <v>14</v>
      </c>
      <c r="F74" s="49">
        <f t="shared" si="1"/>
        <v>112856</v>
      </c>
      <c r="G74" s="89"/>
      <c r="H74" s="89">
        <v>112856</v>
      </c>
      <c r="I74" s="51"/>
      <c r="J74" s="51">
        <v>35978</v>
      </c>
      <c r="K74" s="51"/>
      <c r="L74" s="89"/>
      <c r="M74" s="49">
        <f t="shared" si="2"/>
        <v>7134</v>
      </c>
      <c r="N74" s="90"/>
      <c r="O74" s="92">
        <v>7134</v>
      </c>
      <c r="P74" s="51"/>
      <c r="Q74" s="51">
        <v>317</v>
      </c>
      <c r="R74" s="51"/>
      <c r="S74" s="91"/>
    </row>
    <row r="75" spans="1:19" s="32" customFormat="1" ht="38.25" x14ac:dyDescent="0.2">
      <c r="A75" s="48" t="s">
        <v>26</v>
      </c>
      <c r="B75" s="85" t="s">
        <v>436</v>
      </c>
      <c r="C75" s="67">
        <v>3</v>
      </c>
      <c r="D75" s="94" t="s">
        <v>31</v>
      </c>
      <c r="E75" s="48" t="s">
        <v>14</v>
      </c>
      <c r="F75" s="49">
        <f t="shared" si="1"/>
        <v>245</v>
      </c>
      <c r="G75" s="89"/>
      <c r="H75" s="89">
        <v>245</v>
      </c>
      <c r="I75" s="51"/>
      <c r="J75" s="51"/>
      <c r="K75" s="51"/>
      <c r="L75" s="89"/>
      <c r="M75" s="49">
        <f t="shared" si="2"/>
        <v>14669</v>
      </c>
      <c r="N75" s="90"/>
      <c r="O75" s="92">
        <v>14669</v>
      </c>
      <c r="P75" s="51"/>
      <c r="Q75" s="51"/>
      <c r="R75" s="51"/>
      <c r="S75" s="91"/>
    </row>
    <row r="76" spans="1:19" s="32" customFormat="1" ht="25.5" x14ac:dyDescent="0.2">
      <c r="A76" s="48" t="s">
        <v>26</v>
      </c>
      <c r="B76" s="85" t="s">
        <v>436</v>
      </c>
      <c r="C76" s="67">
        <v>4</v>
      </c>
      <c r="D76" s="94" t="s">
        <v>32</v>
      </c>
      <c r="E76" s="48" t="s">
        <v>14</v>
      </c>
      <c r="F76" s="49">
        <f t="shared" si="1"/>
        <v>4811</v>
      </c>
      <c r="G76" s="89"/>
      <c r="H76" s="89">
        <v>4811</v>
      </c>
      <c r="I76" s="51"/>
      <c r="J76" s="51"/>
      <c r="K76" s="51"/>
      <c r="L76" s="89"/>
      <c r="M76" s="49">
        <f t="shared" si="2"/>
        <v>0</v>
      </c>
      <c r="N76" s="90"/>
      <c r="O76" s="92"/>
      <c r="P76" s="51"/>
      <c r="Q76" s="51"/>
      <c r="R76" s="51"/>
      <c r="S76" s="91"/>
    </row>
    <row r="77" spans="1:19" s="32" customFormat="1" x14ac:dyDescent="0.2">
      <c r="A77" s="48" t="s">
        <v>26</v>
      </c>
      <c r="B77" s="85" t="s">
        <v>436</v>
      </c>
      <c r="C77" s="67">
        <v>5</v>
      </c>
      <c r="D77" s="94" t="s">
        <v>15</v>
      </c>
      <c r="E77" s="48" t="s">
        <v>14</v>
      </c>
      <c r="F77" s="49">
        <f t="shared" si="1"/>
        <v>74332</v>
      </c>
      <c r="G77" s="89"/>
      <c r="H77" s="89">
        <v>74332</v>
      </c>
      <c r="I77" s="51"/>
      <c r="J77" s="51"/>
      <c r="K77" s="51"/>
      <c r="L77" s="89"/>
      <c r="M77" s="49">
        <f t="shared" si="2"/>
        <v>0</v>
      </c>
      <c r="N77" s="90"/>
      <c r="O77" s="92"/>
      <c r="P77" s="51"/>
      <c r="Q77" s="51"/>
      <c r="R77" s="51"/>
      <c r="S77" s="91"/>
    </row>
    <row r="78" spans="1:19" s="32" customFormat="1" ht="25.5" x14ac:dyDescent="0.2">
      <c r="A78" s="48" t="s">
        <v>26</v>
      </c>
      <c r="B78" s="85" t="s">
        <v>436</v>
      </c>
      <c r="C78" s="67">
        <v>27</v>
      </c>
      <c r="D78" s="94" t="s">
        <v>180</v>
      </c>
      <c r="E78" s="48" t="s">
        <v>16</v>
      </c>
      <c r="F78" s="49">
        <f t="shared" ref="F78:F139" si="3">G78+H78+L78</f>
        <v>0</v>
      </c>
      <c r="G78" s="89"/>
      <c r="H78" s="89">
        <v>0</v>
      </c>
      <c r="I78" s="51"/>
      <c r="J78" s="51"/>
      <c r="K78" s="91"/>
      <c r="L78" s="89"/>
      <c r="M78" s="49">
        <f t="shared" ref="M78:M139" si="4">N78+O78+S78</f>
        <v>0</v>
      </c>
      <c r="N78" s="90"/>
      <c r="O78" s="92"/>
      <c r="P78" s="51"/>
      <c r="Q78" s="51"/>
      <c r="R78" s="91"/>
      <c r="S78" s="91"/>
    </row>
    <row r="79" spans="1:19" s="32" customFormat="1" x14ac:dyDescent="0.2">
      <c r="A79" s="48" t="s">
        <v>26</v>
      </c>
      <c r="B79" s="85" t="s">
        <v>436</v>
      </c>
      <c r="C79" s="67">
        <v>788</v>
      </c>
      <c r="D79" s="94" t="s">
        <v>181</v>
      </c>
      <c r="E79" s="48" t="s">
        <v>16</v>
      </c>
      <c r="F79" s="49">
        <f t="shared" si="3"/>
        <v>0</v>
      </c>
      <c r="G79" s="89"/>
      <c r="H79" s="89">
        <v>0</v>
      </c>
      <c r="I79" s="51"/>
      <c r="J79" s="51"/>
      <c r="K79" s="91"/>
      <c r="L79" s="89"/>
      <c r="M79" s="49">
        <f t="shared" si="4"/>
        <v>0</v>
      </c>
      <c r="N79" s="90"/>
      <c r="O79" s="92"/>
      <c r="P79" s="51"/>
      <c r="Q79" s="51"/>
      <c r="R79" s="91"/>
      <c r="S79" s="91"/>
    </row>
    <row r="80" spans="1:19" s="32" customFormat="1" ht="25.5" x14ac:dyDescent="0.2">
      <c r="A80" s="48" t="s">
        <v>26</v>
      </c>
      <c r="B80" s="85" t="s">
        <v>436</v>
      </c>
      <c r="C80" s="67">
        <v>789</v>
      </c>
      <c r="D80" s="94" t="s">
        <v>182</v>
      </c>
      <c r="E80" s="48" t="s">
        <v>16</v>
      </c>
      <c r="F80" s="49">
        <f t="shared" si="3"/>
        <v>0</v>
      </c>
      <c r="G80" s="89"/>
      <c r="H80" s="89">
        <v>0</v>
      </c>
      <c r="I80" s="51"/>
      <c r="J80" s="51"/>
      <c r="K80" s="91"/>
      <c r="L80" s="89"/>
      <c r="M80" s="49">
        <f t="shared" si="4"/>
        <v>0</v>
      </c>
      <c r="N80" s="90"/>
      <c r="O80" s="92"/>
      <c r="P80" s="51"/>
      <c r="Q80" s="51"/>
      <c r="R80" s="91"/>
      <c r="S80" s="91"/>
    </row>
    <row r="81" spans="1:19" s="32" customFormat="1" ht="140.25" x14ac:dyDescent="0.2">
      <c r="A81" s="48" t="s">
        <v>26</v>
      </c>
      <c r="B81" s="85" t="s">
        <v>436</v>
      </c>
      <c r="C81" s="67">
        <v>1078</v>
      </c>
      <c r="D81" s="79" t="s">
        <v>525</v>
      </c>
      <c r="E81" s="70" t="s">
        <v>14</v>
      </c>
      <c r="F81" s="49">
        <f t="shared" si="3"/>
        <v>19869</v>
      </c>
      <c r="G81" s="89">
        <v>3089</v>
      </c>
      <c r="H81" s="89">
        <v>16780</v>
      </c>
      <c r="I81" s="51"/>
      <c r="J81" s="51">
        <v>9898</v>
      </c>
      <c r="K81" s="51"/>
      <c r="L81" s="89"/>
      <c r="M81" s="49">
        <f t="shared" si="4"/>
        <v>1833</v>
      </c>
      <c r="N81" s="90">
        <v>65</v>
      </c>
      <c r="O81" s="92">
        <v>1768</v>
      </c>
      <c r="P81" s="51"/>
      <c r="Q81" s="51">
        <v>1326</v>
      </c>
      <c r="R81" s="51"/>
      <c r="S81" s="91"/>
    </row>
    <row r="82" spans="1:19" s="32" customFormat="1" ht="38.25" x14ac:dyDescent="0.2">
      <c r="A82" s="48" t="s">
        <v>26</v>
      </c>
      <c r="B82" s="85" t="s">
        <v>436</v>
      </c>
      <c r="C82" s="67">
        <v>1156</v>
      </c>
      <c r="D82" s="94" t="s">
        <v>183</v>
      </c>
      <c r="E82" s="48" t="s">
        <v>16</v>
      </c>
      <c r="F82" s="49">
        <f t="shared" si="3"/>
        <v>500</v>
      </c>
      <c r="G82" s="89"/>
      <c r="H82" s="89">
        <v>500</v>
      </c>
      <c r="I82" s="51"/>
      <c r="J82" s="51"/>
      <c r="K82" s="51"/>
      <c r="L82" s="89"/>
      <c r="M82" s="49">
        <f t="shared" si="4"/>
        <v>0</v>
      </c>
      <c r="N82" s="90"/>
      <c r="O82" s="92"/>
      <c r="P82" s="51"/>
      <c r="Q82" s="51"/>
      <c r="R82" s="51"/>
      <c r="S82" s="91"/>
    </row>
    <row r="83" spans="1:19" s="32" customFormat="1" x14ac:dyDescent="0.2">
      <c r="A83" s="48" t="s">
        <v>26</v>
      </c>
      <c r="B83" s="85" t="s">
        <v>436</v>
      </c>
      <c r="C83" s="67">
        <v>1331</v>
      </c>
      <c r="D83" s="94" t="s">
        <v>452</v>
      </c>
      <c r="E83" s="48" t="s">
        <v>123</v>
      </c>
      <c r="F83" s="49">
        <f t="shared" si="3"/>
        <v>200</v>
      </c>
      <c r="G83" s="89"/>
      <c r="H83" s="89">
        <v>200</v>
      </c>
      <c r="I83" s="51"/>
      <c r="J83" s="51"/>
      <c r="K83" s="51"/>
      <c r="L83" s="89"/>
      <c r="M83" s="49">
        <f t="shared" si="4"/>
        <v>0</v>
      </c>
      <c r="N83" s="90"/>
      <c r="O83" s="92"/>
      <c r="P83" s="51"/>
      <c r="Q83" s="51"/>
      <c r="R83" s="51"/>
      <c r="S83" s="91"/>
    </row>
    <row r="84" spans="1:19" s="32" customFormat="1" x14ac:dyDescent="0.2">
      <c r="A84" s="48" t="s">
        <v>29</v>
      </c>
      <c r="B84" s="85" t="s">
        <v>30</v>
      </c>
      <c r="C84" s="67">
        <v>2</v>
      </c>
      <c r="D84" s="94" t="s">
        <v>13</v>
      </c>
      <c r="E84" s="48" t="s">
        <v>14</v>
      </c>
      <c r="F84" s="49">
        <f t="shared" si="3"/>
        <v>71084</v>
      </c>
      <c r="G84" s="89"/>
      <c r="H84" s="89">
        <v>30854</v>
      </c>
      <c r="I84" s="51"/>
      <c r="J84" s="51">
        <v>611</v>
      </c>
      <c r="K84" s="51"/>
      <c r="L84" s="89">
        <v>40230</v>
      </c>
      <c r="M84" s="49">
        <f t="shared" si="4"/>
        <v>5595</v>
      </c>
      <c r="N84" s="90"/>
      <c r="O84" s="92">
        <v>5595</v>
      </c>
      <c r="P84" s="51"/>
      <c r="Q84" s="51">
        <v>76</v>
      </c>
      <c r="R84" s="51"/>
      <c r="S84" s="91"/>
    </row>
    <row r="85" spans="1:19" s="32" customFormat="1" ht="38.25" x14ac:dyDescent="0.2">
      <c r="A85" s="48" t="s">
        <v>29</v>
      </c>
      <c r="B85" s="85" t="s">
        <v>30</v>
      </c>
      <c r="C85" s="67">
        <v>3</v>
      </c>
      <c r="D85" s="94" t="s">
        <v>31</v>
      </c>
      <c r="E85" s="48" t="s">
        <v>14</v>
      </c>
      <c r="F85" s="49">
        <f t="shared" si="3"/>
        <v>2739</v>
      </c>
      <c r="G85" s="89">
        <v>847</v>
      </c>
      <c r="H85" s="89">
        <v>1892</v>
      </c>
      <c r="I85" s="51"/>
      <c r="J85" s="51"/>
      <c r="K85" s="51"/>
      <c r="L85" s="89"/>
      <c r="M85" s="49">
        <f t="shared" si="4"/>
        <v>10</v>
      </c>
      <c r="N85" s="91"/>
      <c r="O85" s="92">
        <v>10</v>
      </c>
      <c r="P85" s="51"/>
      <c r="Q85" s="51"/>
      <c r="R85" s="51"/>
      <c r="S85" s="91"/>
    </row>
    <row r="86" spans="1:19" s="32" customFormat="1" ht="25.5" x14ac:dyDescent="0.2">
      <c r="A86" s="48" t="s">
        <v>29</v>
      </c>
      <c r="B86" s="85" t="s">
        <v>30</v>
      </c>
      <c r="C86" s="67">
        <v>4</v>
      </c>
      <c r="D86" s="94" t="s">
        <v>32</v>
      </c>
      <c r="E86" s="48" t="s">
        <v>14</v>
      </c>
      <c r="F86" s="49">
        <f t="shared" si="3"/>
        <v>200</v>
      </c>
      <c r="G86" s="89"/>
      <c r="H86" s="89">
        <v>200</v>
      </c>
      <c r="I86" s="51"/>
      <c r="J86" s="51"/>
      <c r="K86" s="51"/>
      <c r="L86" s="89"/>
      <c r="M86" s="49">
        <f t="shared" si="4"/>
        <v>0</v>
      </c>
      <c r="N86" s="90"/>
      <c r="O86" s="92">
        <v>0</v>
      </c>
      <c r="P86" s="51"/>
      <c r="Q86" s="51"/>
      <c r="R86" s="51"/>
      <c r="S86" s="91"/>
    </row>
    <row r="87" spans="1:19" s="32" customFormat="1" x14ac:dyDescent="0.2">
      <c r="A87" s="48" t="s">
        <v>29</v>
      </c>
      <c r="B87" s="85" t="s">
        <v>30</v>
      </c>
      <c r="C87" s="67">
        <v>5</v>
      </c>
      <c r="D87" s="94" t="s">
        <v>15</v>
      </c>
      <c r="E87" s="48" t="s">
        <v>14</v>
      </c>
      <c r="F87" s="49">
        <f t="shared" si="3"/>
        <v>56583</v>
      </c>
      <c r="G87" s="89"/>
      <c r="H87" s="89">
        <v>56583</v>
      </c>
      <c r="I87" s="51"/>
      <c r="J87" s="51">
        <v>1977</v>
      </c>
      <c r="K87" s="51">
        <v>43971</v>
      </c>
      <c r="L87" s="89"/>
      <c r="M87" s="49">
        <f t="shared" si="4"/>
        <v>38194</v>
      </c>
      <c r="N87" s="90"/>
      <c r="O87" s="92">
        <v>38194</v>
      </c>
      <c r="P87" s="51"/>
      <c r="Q87" s="51">
        <v>27</v>
      </c>
      <c r="R87" s="51">
        <v>37389</v>
      </c>
      <c r="S87" s="91"/>
    </row>
    <row r="88" spans="1:19" s="32" customFormat="1" x14ac:dyDescent="0.2">
      <c r="A88" s="48" t="s">
        <v>29</v>
      </c>
      <c r="B88" s="85" t="s">
        <v>30</v>
      </c>
      <c r="C88" s="67">
        <v>55</v>
      </c>
      <c r="D88" s="94" t="s">
        <v>125</v>
      </c>
      <c r="E88" s="48" t="s">
        <v>16</v>
      </c>
      <c r="F88" s="49">
        <f t="shared" si="3"/>
        <v>11221</v>
      </c>
      <c r="G88" s="89"/>
      <c r="H88" s="89">
        <v>11221</v>
      </c>
      <c r="I88" s="51"/>
      <c r="J88" s="51"/>
      <c r="K88" s="51">
        <v>221</v>
      </c>
      <c r="L88" s="89"/>
      <c r="M88" s="49">
        <f t="shared" si="4"/>
        <v>10206</v>
      </c>
      <c r="N88" s="91"/>
      <c r="O88" s="92">
        <v>10206</v>
      </c>
      <c r="P88" s="51"/>
      <c r="Q88" s="51"/>
      <c r="R88" s="51">
        <v>200</v>
      </c>
      <c r="S88" s="91"/>
    </row>
    <row r="89" spans="1:19" s="32" customFormat="1" x14ac:dyDescent="0.2">
      <c r="A89" s="48" t="s">
        <v>29</v>
      </c>
      <c r="B89" s="85" t="s">
        <v>30</v>
      </c>
      <c r="C89" s="67">
        <v>859</v>
      </c>
      <c r="D89" s="94" t="s">
        <v>408</v>
      </c>
      <c r="E89" s="48" t="s">
        <v>16</v>
      </c>
      <c r="F89" s="49">
        <f t="shared" si="3"/>
        <v>50</v>
      </c>
      <c r="G89" s="89"/>
      <c r="H89" s="89">
        <v>50</v>
      </c>
      <c r="I89" s="51"/>
      <c r="J89" s="51"/>
      <c r="K89" s="51"/>
      <c r="L89" s="89"/>
      <c r="M89" s="49">
        <f t="shared" si="4"/>
        <v>0</v>
      </c>
      <c r="N89" s="90"/>
      <c r="O89" s="92"/>
      <c r="P89" s="51"/>
      <c r="Q89" s="51"/>
      <c r="R89" s="51"/>
      <c r="S89" s="91"/>
    </row>
    <row r="90" spans="1:19" s="32" customFormat="1" x14ac:dyDescent="0.2">
      <c r="A90" s="48" t="s">
        <v>29</v>
      </c>
      <c r="B90" s="85" t="s">
        <v>30</v>
      </c>
      <c r="C90" s="67">
        <v>863</v>
      </c>
      <c r="D90" s="94" t="s">
        <v>184</v>
      </c>
      <c r="E90" s="48" t="s">
        <v>16</v>
      </c>
      <c r="F90" s="49">
        <f t="shared" si="3"/>
        <v>200</v>
      </c>
      <c r="G90" s="89"/>
      <c r="H90" s="89">
        <v>200</v>
      </c>
      <c r="I90" s="51"/>
      <c r="J90" s="51"/>
      <c r="K90" s="51"/>
      <c r="L90" s="89"/>
      <c r="M90" s="49">
        <f t="shared" si="4"/>
        <v>40</v>
      </c>
      <c r="N90" s="90"/>
      <c r="O90" s="92">
        <v>40</v>
      </c>
      <c r="P90" s="51"/>
      <c r="Q90" s="51"/>
      <c r="R90" s="51"/>
      <c r="S90" s="91"/>
    </row>
    <row r="91" spans="1:19" s="32" customFormat="1" ht="25.5" x14ac:dyDescent="0.2">
      <c r="A91" s="48" t="s">
        <v>29</v>
      </c>
      <c r="B91" s="85" t="s">
        <v>30</v>
      </c>
      <c r="C91" s="67">
        <v>868</v>
      </c>
      <c r="D91" s="94" t="s">
        <v>185</v>
      </c>
      <c r="E91" s="48" t="s">
        <v>16</v>
      </c>
      <c r="F91" s="49">
        <f t="shared" si="3"/>
        <v>2815</v>
      </c>
      <c r="G91" s="89"/>
      <c r="H91" s="89">
        <v>2815</v>
      </c>
      <c r="I91" s="51"/>
      <c r="J91" s="51"/>
      <c r="K91" s="51"/>
      <c r="L91" s="89"/>
      <c r="M91" s="49">
        <f t="shared" si="4"/>
        <v>1670</v>
      </c>
      <c r="N91" s="90"/>
      <c r="O91" s="92">
        <v>1670</v>
      </c>
      <c r="P91" s="51"/>
      <c r="Q91" s="51"/>
      <c r="R91" s="51"/>
      <c r="S91" s="91"/>
    </row>
    <row r="92" spans="1:19" s="32" customFormat="1" ht="25.5" x14ac:dyDescent="0.2">
      <c r="A92" s="48" t="s">
        <v>29</v>
      </c>
      <c r="B92" s="85" t="s">
        <v>30</v>
      </c>
      <c r="C92" s="67">
        <v>869</v>
      </c>
      <c r="D92" s="94" t="s">
        <v>186</v>
      </c>
      <c r="E92" s="48" t="s">
        <v>123</v>
      </c>
      <c r="F92" s="49">
        <f t="shared" si="3"/>
        <v>2608</v>
      </c>
      <c r="G92" s="89">
        <v>1502</v>
      </c>
      <c r="H92" s="89">
        <v>1106</v>
      </c>
      <c r="I92" s="51"/>
      <c r="J92" s="51"/>
      <c r="K92" s="51"/>
      <c r="L92" s="89"/>
      <c r="M92" s="49">
        <f t="shared" si="4"/>
        <v>0</v>
      </c>
      <c r="N92" s="90"/>
      <c r="O92" s="92"/>
      <c r="P92" s="51"/>
      <c r="Q92" s="51"/>
      <c r="R92" s="51"/>
      <c r="S92" s="91"/>
    </row>
    <row r="93" spans="1:19" s="32" customFormat="1" ht="140.25" x14ac:dyDescent="0.2">
      <c r="A93" s="48" t="s">
        <v>29</v>
      </c>
      <c r="B93" s="85" t="s">
        <v>30</v>
      </c>
      <c r="C93" s="67">
        <v>1078</v>
      </c>
      <c r="D93" s="79" t="s">
        <v>525</v>
      </c>
      <c r="E93" s="70" t="s">
        <v>14</v>
      </c>
      <c r="F93" s="49">
        <f t="shared" si="3"/>
        <v>49441</v>
      </c>
      <c r="G93" s="89">
        <v>39</v>
      </c>
      <c r="H93" s="89">
        <v>49202</v>
      </c>
      <c r="I93" s="51"/>
      <c r="J93" s="51"/>
      <c r="K93" s="51">
        <v>9196</v>
      </c>
      <c r="L93" s="89">
        <v>200</v>
      </c>
      <c r="M93" s="49">
        <f t="shared" si="4"/>
        <v>6621</v>
      </c>
      <c r="N93" s="91"/>
      <c r="O93" s="92">
        <v>6621</v>
      </c>
      <c r="P93" s="51"/>
      <c r="Q93" s="51"/>
      <c r="R93" s="51">
        <v>181</v>
      </c>
      <c r="S93" s="91"/>
    </row>
    <row r="94" spans="1:19" s="32" customFormat="1" x14ac:dyDescent="0.2">
      <c r="A94" s="48" t="s">
        <v>29</v>
      </c>
      <c r="B94" s="85" t="s">
        <v>30</v>
      </c>
      <c r="C94" s="67">
        <v>1155</v>
      </c>
      <c r="D94" s="94" t="s">
        <v>187</v>
      </c>
      <c r="E94" s="48" t="s">
        <v>16</v>
      </c>
      <c r="F94" s="49">
        <f t="shared" si="3"/>
        <v>9784</v>
      </c>
      <c r="G94" s="89"/>
      <c r="H94" s="89">
        <v>9784</v>
      </c>
      <c r="I94" s="51"/>
      <c r="J94" s="51"/>
      <c r="K94" s="51"/>
      <c r="L94" s="89"/>
      <c r="M94" s="49">
        <f t="shared" si="4"/>
        <v>5489</v>
      </c>
      <c r="N94" s="90"/>
      <c r="O94" s="92">
        <v>5489</v>
      </c>
      <c r="P94" s="51"/>
      <c r="Q94" s="51"/>
      <c r="R94" s="51"/>
      <c r="S94" s="91"/>
    </row>
    <row r="95" spans="1:19" s="32" customFormat="1" ht="25.5" x14ac:dyDescent="0.2">
      <c r="A95" s="48" t="s">
        <v>29</v>
      </c>
      <c r="B95" s="85" t="s">
        <v>30</v>
      </c>
      <c r="C95" s="67">
        <v>1180</v>
      </c>
      <c r="D95" s="94" t="s">
        <v>126</v>
      </c>
      <c r="E95" s="48" t="s">
        <v>16</v>
      </c>
      <c r="F95" s="49">
        <f t="shared" si="3"/>
        <v>262</v>
      </c>
      <c r="G95" s="89"/>
      <c r="H95" s="89">
        <v>262</v>
      </c>
      <c r="I95" s="51"/>
      <c r="J95" s="51"/>
      <c r="K95" s="51"/>
      <c r="L95" s="89"/>
      <c r="M95" s="49">
        <f t="shared" si="4"/>
        <v>150</v>
      </c>
      <c r="N95" s="91"/>
      <c r="O95" s="92">
        <v>150</v>
      </c>
      <c r="P95" s="51"/>
      <c r="Q95" s="51"/>
      <c r="R95" s="51"/>
      <c r="S95" s="91"/>
    </row>
    <row r="96" spans="1:19" s="32" customFormat="1" x14ac:dyDescent="0.2">
      <c r="A96" s="48" t="s">
        <v>29</v>
      </c>
      <c r="B96" s="85" t="s">
        <v>30</v>
      </c>
      <c r="C96" s="67">
        <v>1283</v>
      </c>
      <c r="D96" s="94" t="s">
        <v>409</v>
      </c>
      <c r="E96" s="48" t="s">
        <v>123</v>
      </c>
      <c r="F96" s="49">
        <f t="shared" si="3"/>
        <v>2000</v>
      </c>
      <c r="G96" s="89"/>
      <c r="H96" s="89">
        <v>2000</v>
      </c>
      <c r="I96" s="51"/>
      <c r="J96" s="51"/>
      <c r="K96" s="51">
        <v>2000</v>
      </c>
      <c r="L96" s="89"/>
      <c r="M96" s="49">
        <f t="shared" si="4"/>
        <v>0</v>
      </c>
      <c r="N96" s="91"/>
      <c r="O96" s="92"/>
      <c r="P96" s="51"/>
      <c r="Q96" s="51"/>
      <c r="R96" s="51"/>
      <c r="S96" s="91"/>
    </row>
    <row r="97" spans="1:19" s="32" customFormat="1" x14ac:dyDescent="0.2">
      <c r="A97" s="48" t="s">
        <v>29</v>
      </c>
      <c r="B97" s="85" t="s">
        <v>30</v>
      </c>
      <c r="C97" s="67">
        <v>1284</v>
      </c>
      <c r="D97" s="94" t="s">
        <v>410</v>
      </c>
      <c r="E97" s="48" t="s">
        <v>123</v>
      </c>
      <c r="F97" s="49">
        <f t="shared" si="3"/>
        <v>1150</v>
      </c>
      <c r="G97" s="89"/>
      <c r="H97" s="89">
        <v>1150</v>
      </c>
      <c r="I97" s="51"/>
      <c r="J97" s="51"/>
      <c r="K97" s="51">
        <v>1150</v>
      </c>
      <c r="L97" s="89"/>
      <c r="M97" s="49">
        <f t="shared" si="4"/>
        <v>0</v>
      </c>
      <c r="N97" s="90"/>
      <c r="O97" s="92"/>
      <c r="P97" s="51"/>
      <c r="Q97" s="51"/>
      <c r="R97" s="51"/>
      <c r="S97" s="91"/>
    </row>
    <row r="98" spans="1:19" s="32" customFormat="1" x14ac:dyDescent="0.2">
      <c r="A98" s="48" t="s">
        <v>29</v>
      </c>
      <c r="B98" s="85" t="s">
        <v>30</v>
      </c>
      <c r="C98" s="67">
        <v>1343</v>
      </c>
      <c r="D98" s="94" t="s">
        <v>453</v>
      </c>
      <c r="E98" s="48" t="s">
        <v>123</v>
      </c>
      <c r="F98" s="49">
        <f t="shared" si="3"/>
        <v>275</v>
      </c>
      <c r="G98" s="89"/>
      <c r="H98" s="89">
        <v>275</v>
      </c>
      <c r="I98" s="51"/>
      <c r="J98" s="51"/>
      <c r="K98" s="51"/>
      <c r="L98" s="89"/>
      <c r="M98" s="49">
        <f t="shared" si="4"/>
        <v>274</v>
      </c>
      <c r="N98" s="91"/>
      <c r="O98" s="92">
        <v>274</v>
      </c>
      <c r="P98" s="51"/>
      <c r="Q98" s="51"/>
      <c r="R98" s="51"/>
      <c r="S98" s="91"/>
    </row>
    <row r="99" spans="1:19" s="32" customFormat="1" x14ac:dyDescent="0.2">
      <c r="A99" s="48" t="s">
        <v>29</v>
      </c>
      <c r="B99" s="85" t="s">
        <v>30</v>
      </c>
      <c r="C99" s="67">
        <v>1344</v>
      </c>
      <c r="D99" s="94" t="s">
        <v>454</v>
      </c>
      <c r="E99" s="48" t="s">
        <v>123</v>
      </c>
      <c r="F99" s="49">
        <f t="shared" si="3"/>
        <v>3000</v>
      </c>
      <c r="G99" s="89"/>
      <c r="H99" s="89">
        <v>3000</v>
      </c>
      <c r="I99" s="51"/>
      <c r="J99" s="51"/>
      <c r="K99" s="51"/>
      <c r="L99" s="89"/>
      <c r="M99" s="49">
        <f t="shared" si="4"/>
        <v>9</v>
      </c>
      <c r="N99" s="90"/>
      <c r="O99" s="92">
        <v>9</v>
      </c>
      <c r="P99" s="51"/>
      <c r="Q99" s="51"/>
      <c r="R99" s="51"/>
      <c r="S99" s="91"/>
    </row>
    <row r="100" spans="1:19" s="32" customFormat="1" x14ac:dyDescent="0.2">
      <c r="A100" s="48" t="s">
        <v>97</v>
      </c>
      <c r="B100" s="85" t="s">
        <v>98</v>
      </c>
      <c r="C100" s="67">
        <v>1</v>
      </c>
      <c r="D100" s="94" t="s">
        <v>17</v>
      </c>
      <c r="E100" s="48" t="s">
        <v>14</v>
      </c>
      <c r="F100" s="49">
        <f t="shared" si="3"/>
        <v>8520</v>
      </c>
      <c r="G100" s="89"/>
      <c r="H100" s="89">
        <v>2420</v>
      </c>
      <c r="I100" s="91"/>
      <c r="J100" s="91"/>
      <c r="K100" s="51"/>
      <c r="L100" s="89">
        <v>6100</v>
      </c>
      <c r="M100" s="49">
        <f t="shared" si="4"/>
        <v>1581</v>
      </c>
      <c r="N100" s="90"/>
      <c r="O100" s="89">
        <v>1581</v>
      </c>
      <c r="P100" s="91"/>
      <c r="Q100" s="91"/>
      <c r="R100" s="51"/>
      <c r="S100" s="91"/>
    </row>
    <row r="101" spans="1:19" s="32" customFormat="1" x14ac:dyDescent="0.2">
      <c r="A101" s="48" t="s">
        <v>97</v>
      </c>
      <c r="B101" s="85" t="s">
        <v>98</v>
      </c>
      <c r="C101" s="67">
        <v>2</v>
      </c>
      <c r="D101" s="94" t="s">
        <v>13</v>
      </c>
      <c r="E101" s="48" t="s">
        <v>14</v>
      </c>
      <c r="F101" s="49">
        <f t="shared" si="3"/>
        <v>356222</v>
      </c>
      <c r="G101" s="89"/>
      <c r="H101" s="89">
        <v>210177</v>
      </c>
      <c r="I101" s="91"/>
      <c r="J101" s="91"/>
      <c r="K101" s="51"/>
      <c r="L101" s="89">
        <v>146045</v>
      </c>
      <c r="M101" s="49">
        <f t="shared" si="4"/>
        <v>27843</v>
      </c>
      <c r="N101" s="90"/>
      <c r="O101" s="89">
        <v>27214</v>
      </c>
      <c r="P101" s="91"/>
      <c r="Q101" s="91"/>
      <c r="R101" s="51"/>
      <c r="S101" s="91">
        <v>629</v>
      </c>
    </row>
    <row r="102" spans="1:19" s="32" customFormat="1" ht="38.25" x14ac:dyDescent="0.2">
      <c r="A102" s="48" t="s">
        <v>97</v>
      </c>
      <c r="B102" s="85" t="s">
        <v>98</v>
      </c>
      <c r="C102" s="67">
        <v>3</v>
      </c>
      <c r="D102" s="94" t="s">
        <v>31</v>
      </c>
      <c r="E102" s="48" t="s">
        <v>14</v>
      </c>
      <c r="F102" s="49">
        <f t="shared" si="3"/>
        <v>4757</v>
      </c>
      <c r="G102" s="89"/>
      <c r="H102" s="89">
        <v>4057</v>
      </c>
      <c r="I102" s="91"/>
      <c r="J102" s="91"/>
      <c r="K102" s="51"/>
      <c r="L102" s="89">
        <v>700</v>
      </c>
      <c r="M102" s="49">
        <f t="shared" si="4"/>
        <v>1144</v>
      </c>
      <c r="N102" s="90"/>
      <c r="O102" s="89">
        <v>1144</v>
      </c>
      <c r="P102" s="91"/>
      <c r="Q102" s="91"/>
      <c r="R102" s="51"/>
      <c r="S102" s="91"/>
    </row>
    <row r="103" spans="1:19" s="32" customFormat="1" ht="25.5" x14ac:dyDescent="0.2">
      <c r="A103" s="48" t="s">
        <v>97</v>
      </c>
      <c r="B103" s="85" t="s">
        <v>98</v>
      </c>
      <c r="C103" s="67">
        <v>4</v>
      </c>
      <c r="D103" s="94" t="s">
        <v>32</v>
      </c>
      <c r="E103" s="48" t="s">
        <v>14</v>
      </c>
      <c r="F103" s="49">
        <f t="shared" si="3"/>
        <v>101068</v>
      </c>
      <c r="G103" s="89"/>
      <c r="H103" s="89">
        <v>100773</v>
      </c>
      <c r="I103" s="91"/>
      <c r="J103" s="91">
        <v>19413</v>
      </c>
      <c r="K103" s="51"/>
      <c r="L103" s="89">
        <v>295</v>
      </c>
      <c r="M103" s="49">
        <f t="shared" si="4"/>
        <v>22934</v>
      </c>
      <c r="N103" s="90"/>
      <c r="O103" s="89">
        <v>22934</v>
      </c>
      <c r="P103" s="91"/>
      <c r="Q103" s="91"/>
      <c r="R103" s="51"/>
      <c r="S103" s="91"/>
    </row>
    <row r="104" spans="1:19" s="32" customFormat="1" x14ac:dyDescent="0.2">
      <c r="A104" s="48" t="s">
        <v>97</v>
      </c>
      <c r="B104" s="85" t="s">
        <v>98</v>
      </c>
      <c r="C104" s="67">
        <v>5</v>
      </c>
      <c r="D104" s="94" t="s">
        <v>15</v>
      </c>
      <c r="E104" s="48" t="s">
        <v>14</v>
      </c>
      <c r="F104" s="49">
        <f t="shared" si="3"/>
        <v>5011083</v>
      </c>
      <c r="G104" s="89"/>
      <c r="H104" s="89">
        <v>4907106</v>
      </c>
      <c r="I104" s="91"/>
      <c r="J104" s="91"/>
      <c r="K104" s="51"/>
      <c r="L104" s="89">
        <v>103977</v>
      </c>
      <c r="M104" s="49">
        <f t="shared" si="4"/>
        <v>1948998</v>
      </c>
      <c r="N104" s="90"/>
      <c r="O104" s="89">
        <v>1947918</v>
      </c>
      <c r="P104" s="91"/>
      <c r="Q104" s="91"/>
      <c r="R104" s="51"/>
      <c r="S104" s="91">
        <v>1080</v>
      </c>
    </row>
    <row r="105" spans="1:19" s="32" customFormat="1" x14ac:dyDescent="0.2">
      <c r="A105" s="48" t="s">
        <v>97</v>
      </c>
      <c r="B105" s="85" t="s">
        <v>98</v>
      </c>
      <c r="C105" s="67">
        <v>74</v>
      </c>
      <c r="D105" s="94" t="s">
        <v>111</v>
      </c>
      <c r="E105" s="48" t="s">
        <v>16</v>
      </c>
      <c r="F105" s="49">
        <f t="shared" si="3"/>
        <v>556953</v>
      </c>
      <c r="G105" s="89"/>
      <c r="H105" s="89">
        <v>556953</v>
      </c>
      <c r="I105" s="91"/>
      <c r="J105" s="91">
        <v>20961</v>
      </c>
      <c r="K105" s="51"/>
      <c r="L105" s="89"/>
      <c r="M105" s="49">
        <f t="shared" si="4"/>
        <v>234698</v>
      </c>
      <c r="N105" s="90"/>
      <c r="O105" s="89">
        <v>234698</v>
      </c>
      <c r="P105" s="91"/>
      <c r="Q105" s="91">
        <v>9173</v>
      </c>
      <c r="R105" s="51"/>
      <c r="S105" s="91"/>
    </row>
    <row r="106" spans="1:19" s="32" customFormat="1" x14ac:dyDescent="0.2">
      <c r="A106" s="48" t="s">
        <v>97</v>
      </c>
      <c r="B106" s="85" t="s">
        <v>98</v>
      </c>
      <c r="C106" s="67">
        <v>75</v>
      </c>
      <c r="D106" s="94" t="s">
        <v>188</v>
      </c>
      <c r="E106" s="48" t="s">
        <v>123</v>
      </c>
      <c r="F106" s="49">
        <f t="shared" si="3"/>
        <v>40129</v>
      </c>
      <c r="G106" s="89"/>
      <c r="H106" s="89">
        <v>40071</v>
      </c>
      <c r="I106" s="91"/>
      <c r="J106" s="91"/>
      <c r="K106" s="51"/>
      <c r="L106" s="89">
        <v>58</v>
      </c>
      <c r="M106" s="49">
        <f t="shared" si="4"/>
        <v>20087</v>
      </c>
      <c r="N106" s="90"/>
      <c r="O106" s="89">
        <v>20087</v>
      </c>
      <c r="P106" s="91"/>
      <c r="Q106" s="91"/>
      <c r="R106" s="51"/>
      <c r="S106" s="91"/>
    </row>
    <row r="107" spans="1:19" s="32" customFormat="1" ht="38.25" x14ac:dyDescent="0.2">
      <c r="A107" s="48" t="s">
        <v>97</v>
      </c>
      <c r="B107" s="85" t="s">
        <v>98</v>
      </c>
      <c r="C107" s="67">
        <v>735</v>
      </c>
      <c r="D107" s="94" t="s">
        <v>189</v>
      </c>
      <c r="E107" s="48" t="s">
        <v>16</v>
      </c>
      <c r="F107" s="49">
        <f t="shared" si="3"/>
        <v>0</v>
      </c>
      <c r="G107" s="89"/>
      <c r="H107" s="89">
        <v>0</v>
      </c>
      <c r="I107" s="91"/>
      <c r="J107" s="91"/>
      <c r="K107" s="51"/>
      <c r="L107" s="89"/>
      <c r="M107" s="49">
        <f t="shared" si="4"/>
        <v>0</v>
      </c>
      <c r="N107" s="90"/>
      <c r="O107" s="89"/>
      <c r="P107" s="91"/>
      <c r="Q107" s="91"/>
      <c r="R107" s="51"/>
      <c r="S107" s="91"/>
    </row>
    <row r="108" spans="1:19" s="32" customFormat="1" ht="140.25" x14ac:dyDescent="0.2">
      <c r="A108" s="48" t="s">
        <v>97</v>
      </c>
      <c r="B108" s="85" t="s">
        <v>98</v>
      </c>
      <c r="C108" s="67">
        <v>1078</v>
      </c>
      <c r="D108" s="79" t="s">
        <v>525</v>
      </c>
      <c r="E108" s="70" t="s">
        <v>14</v>
      </c>
      <c r="F108" s="49">
        <f t="shared" si="3"/>
        <v>462201</v>
      </c>
      <c r="G108" s="89"/>
      <c r="H108" s="89">
        <v>462201</v>
      </c>
      <c r="I108" s="91"/>
      <c r="J108" s="91">
        <v>9626</v>
      </c>
      <c r="K108" s="51"/>
      <c r="L108" s="89"/>
      <c r="M108" s="49">
        <f t="shared" si="4"/>
        <v>153973</v>
      </c>
      <c r="N108" s="90"/>
      <c r="O108" s="89">
        <v>153973</v>
      </c>
      <c r="P108" s="91"/>
      <c r="Q108" s="91">
        <v>2815</v>
      </c>
      <c r="R108" s="51"/>
      <c r="S108" s="91"/>
    </row>
    <row r="109" spans="1:19" s="32" customFormat="1" ht="51" x14ac:dyDescent="0.2">
      <c r="A109" s="48" t="s">
        <v>97</v>
      </c>
      <c r="B109" s="85" t="s">
        <v>98</v>
      </c>
      <c r="C109" s="67">
        <v>1196</v>
      </c>
      <c r="D109" s="94" t="s">
        <v>190</v>
      </c>
      <c r="E109" s="48" t="s">
        <v>16</v>
      </c>
      <c r="F109" s="49">
        <f t="shared" si="3"/>
        <v>107</v>
      </c>
      <c r="G109" s="89"/>
      <c r="H109" s="89">
        <v>107</v>
      </c>
      <c r="I109" s="91"/>
      <c r="J109" s="91"/>
      <c r="K109" s="51"/>
      <c r="L109" s="89"/>
      <c r="M109" s="49">
        <f t="shared" si="4"/>
        <v>0</v>
      </c>
      <c r="N109" s="90"/>
      <c r="O109" s="89"/>
      <c r="P109" s="91"/>
      <c r="Q109" s="91"/>
      <c r="R109" s="51"/>
      <c r="S109" s="91"/>
    </row>
    <row r="110" spans="1:19" s="32" customFormat="1" ht="38.25" x14ac:dyDescent="0.2">
      <c r="A110" s="48" t="s">
        <v>97</v>
      </c>
      <c r="B110" s="85" t="s">
        <v>98</v>
      </c>
      <c r="C110" s="67">
        <v>1197</v>
      </c>
      <c r="D110" s="94" t="s">
        <v>191</v>
      </c>
      <c r="E110" s="48" t="s">
        <v>16</v>
      </c>
      <c r="F110" s="49">
        <f t="shared" si="3"/>
        <v>1892</v>
      </c>
      <c r="G110" s="89"/>
      <c r="H110" s="89">
        <v>1892</v>
      </c>
      <c r="I110" s="91"/>
      <c r="J110" s="91"/>
      <c r="K110" s="51"/>
      <c r="L110" s="89"/>
      <c r="M110" s="49">
        <f t="shared" si="4"/>
        <v>1564</v>
      </c>
      <c r="N110" s="90"/>
      <c r="O110" s="89">
        <v>1564</v>
      </c>
      <c r="P110" s="91"/>
      <c r="Q110" s="91"/>
      <c r="R110" s="51"/>
      <c r="S110" s="91"/>
    </row>
    <row r="111" spans="1:19" s="32" customFormat="1" ht="25.5" x14ac:dyDescent="0.2">
      <c r="A111" s="48" t="s">
        <v>97</v>
      </c>
      <c r="B111" s="85" t="s">
        <v>98</v>
      </c>
      <c r="C111" s="67">
        <v>1205</v>
      </c>
      <c r="D111" s="94" t="s">
        <v>192</v>
      </c>
      <c r="E111" s="48" t="s">
        <v>16</v>
      </c>
      <c r="F111" s="49">
        <f t="shared" si="3"/>
        <v>310</v>
      </c>
      <c r="G111" s="89"/>
      <c r="H111" s="89">
        <v>310</v>
      </c>
      <c r="I111" s="91"/>
      <c r="J111" s="91"/>
      <c r="K111" s="51"/>
      <c r="L111" s="89"/>
      <c r="M111" s="49">
        <f t="shared" si="4"/>
        <v>20</v>
      </c>
      <c r="N111" s="91"/>
      <c r="O111" s="89">
        <v>20</v>
      </c>
      <c r="P111" s="91"/>
      <c r="Q111" s="91"/>
      <c r="R111" s="51"/>
      <c r="S111" s="91"/>
    </row>
    <row r="112" spans="1:19" s="32" customFormat="1" ht="25.5" x14ac:dyDescent="0.2">
      <c r="A112" s="48" t="s">
        <v>97</v>
      </c>
      <c r="B112" s="85" t="s">
        <v>98</v>
      </c>
      <c r="C112" s="67">
        <v>1207</v>
      </c>
      <c r="D112" s="94" t="s">
        <v>193</v>
      </c>
      <c r="E112" s="48" t="s">
        <v>16</v>
      </c>
      <c r="F112" s="49">
        <f t="shared" si="3"/>
        <v>10443</v>
      </c>
      <c r="G112" s="89"/>
      <c r="H112" s="89">
        <v>10443</v>
      </c>
      <c r="I112" s="91"/>
      <c r="J112" s="91"/>
      <c r="K112" s="51"/>
      <c r="L112" s="89"/>
      <c r="M112" s="49">
        <f t="shared" si="4"/>
        <v>8125</v>
      </c>
      <c r="N112" s="90"/>
      <c r="O112" s="89">
        <v>8125</v>
      </c>
      <c r="P112" s="91"/>
      <c r="Q112" s="91"/>
      <c r="R112" s="51"/>
      <c r="S112" s="91"/>
    </row>
    <row r="113" spans="1:19" s="32" customFormat="1" ht="25.5" x14ac:dyDescent="0.2">
      <c r="A113" s="48" t="s">
        <v>97</v>
      </c>
      <c r="B113" s="85" t="s">
        <v>98</v>
      </c>
      <c r="C113" s="67">
        <v>1227</v>
      </c>
      <c r="D113" s="94" t="s">
        <v>362</v>
      </c>
      <c r="E113" s="48" t="s">
        <v>16</v>
      </c>
      <c r="F113" s="49">
        <f t="shared" si="3"/>
        <v>9900</v>
      </c>
      <c r="G113" s="89"/>
      <c r="H113" s="89">
        <v>9900</v>
      </c>
      <c r="I113" s="91"/>
      <c r="J113" s="91"/>
      <c r="K113" s="51"/>
      <c r="L113" s="89"/>
      <c r="M113" s="49">
        <f t="shared" si="4"/>
        <v>100</v>
      </c>
      <c r="N113" s="90"/>
      <c r="O113" s="89">
        <v>100</v>
      </c>
      <c r="P113" s="91"/>
      <c r="Q113" s="91"/>
      <c r="R113" s="51"/>
      <c r="S113" s="91"/>
    </row>
    <row r="114" spans="1:19" s="32" customFormat="1" ht="51" x14ac:dyDescent="0.2">
      <c r="A114" s="48" t="s">
        <v>97</v>
      </c>
      <c r="B114" s="85" t="s">
        <v>98</v>
      </c>
      <c r="C114" s="67">
        <v>1228</v>
      </c>
      <c r="D114" s="94" t="s">
        <v>363</v>
      </c>
      <c r="E114" s="48" t="s">
        <v>16</v>
      </c>
      <c r="F114" s="49">
        <f t="shared" si="3"/>
        <v>67791</v>
      </c>
      <c r="G114" s="89"/>
      <c r="H114" s="89">
        <v>67791</v>
      </c>
      <c r="I114" s="91"/>
      <c r="J114" s="91"/>
      <c r="K114" s="51"/>
      <c r="L114" s="89"/>
      <c r="M114" s="49">
        <f t="shared" si="4"/>
        <v>30007</v>
      </c>
      <c r="N114" s="90"/>
      <c r="O114" s="89">
        <v>30007</v>
      </c>
      <c r="P114" s="91"/>
      <c r="Q114" s="91"/>
      <c r="R114" s="51"/>
      <c r="S114" s="91"/>
    </row>
    <row r="115" spans="1:19" s="32" customFormat="1" ht="25.5" x14ac:dyDescent="0.2">
      <c r="A115" s="48" t="s">
        <v>97</v>
      </c>
      <c r="B115" s="85" t="s">
        <v>98</v>
      </c>
      <c r="C115" s="67">
        <v>1289</v>
      </c>
      <c r="D115" s="94" t="s">
        <v>411</v>
      </c>
      <c r="E115" s="48" t="s">
        <v>123</v>
      </c>
      <c r="F115" s="49">
        <f t="shared" si="3"/>
        <v>7870</v>
      </c>
      <c r="G115" s="89"/>
      <c r="H115" s="89">
        <v>7870</v>
      </c>
      <c r="I115" s="91"/>
      <c r="J115" s="91"/>
      <c r="K115" s="51"/>
      <c r="L115" s="89"/>
      <c r="M115" s="49">
        <f t="shared" si="4"/>
        <v>4942</v>
      </c>
      <c r="N115" s="90"/>
      <c r="O115" s="89">
        <v>4942</v>
      </c>
      <c r="P115" s="91"/>
      <c r="Q115" s="91"/>
      <c r="R115" s="51"/>
      <c r="S115" s="91"/>
    </row>
    <row r="116" spans="1:19" s="32" customFormat="1" ht="25.5" x14ac:dyDescent="0.2">
      <c r="A116" s="48" t="s">
        <v>97</v>
      </c>
      <c r="B116" s="85" t="s">
        <v>98</v>
      </c>
      <c r="C116" s="67">
        <v>1319</v>
      </c>
      <c r="D116" s="94" t="s">
        <v>437</v>
      </c>
      <c r="E116" s="48" t="s">
        <v>16</v>
      </c>
      <c r="F116" s="49">
        <f t="shared" si="3"/>
        <v>18978</v>
      </c>
      <c r="G116" s="89"/>
      <c r="H116" s="89">
        <v>18978</v>
      </c>
      <c r="I116" s="91"/>
      <c r="J116" s="91"/>
      <c r="K116" s="51"/>
      <c r="L116" s="89"/>
      <c r="M116" s="49">
        <f t="shared" si="4"/>
        <v>6966</v>
      </c>
      <c r="N116" s="90"/>
      <c r="O116" s="89">
        <v>6966</v>
      </c>
      <c r="P116" s="91"/>
      <c r="Q116" s="91"/>
      <c r="R116" s="51"/>
      <c r="S116" s="91"/>
    </row>
    <row r="117" spans="1:19" s="32" customFormat="1" ht="38.25" x14ac:dyDescent="0.2">
      <c r="A117" s="48" t="s">
        <v>97</v>
      </c>
      <c r="B117" s="85" t="s">
        <v>98</v>
      </c>
      <c r="C117" s="67">
        <v>1320</v>
      </c>
      <c r="D117" s="94" t="s">
        <v>438</v>
      </c>
      <c r="E117" s="48" t="s">
        <v>16</v>
      </c>
      <c r="F117" s="49">
        <f t="shared" si="3"/>
        <v>317</v>
      </c>
      <c r="G117" s="89"/>
      <c r="H117" s="89">
        <v>317</v>
      </c>
      <c r="I117" s="51"/>
      <c r="J117" s="51"/>
      <c r="K117" s="51"/>
      <c r="L117" s="89"/>
      <c r="M117" s="49">
        <f t="shared" si="4"/>
        <v>68</v>
      </c>
      <c r="N117" s="90"/>
      <c r="O117" s="89">
        <v>68</v>
      </c>
      <c r="P117" s="51"/>
      <c r="Q117" s="51"/>
      <c r="R117" s="51"/>
      <c r="S117" s="91"/>
    </row>
    <row r="118" spans="1:19" s="32" customFormat="1" ht="25.5" x14ac:dyDescent="0.2">
      <c r="A118" s="48" t="s">
        <v>97</v>
      </c>
      <c r="B118" s="85" t="s">
        <v>98</v>
      </c>
      <c r="C118" s="67">
        <v>1347</v>
      </c>
      <c r="D118" s="94" t="s">
        <v>455</v>
      </c>
      <c r="E118" s="48" t="s">
        <v>123</v>
      </c>
      <c r="F118" s="49">
        <f t="shared" si="3"/>
        <v>1120</v>
      </c>
      <c r="G118" s="89"/>
      <c r="H118" s="89">
        <v>1120</v>
      </c>
      <c r="I118" s="51"/>
      <c r="J118" s="51"/>
      <c r="K118" s="51"/>
      <c r="L118" s="89"/>
      <c r="M118" s="49">
        <f t="shared" si="4"/>
        <v>0</v>
      </c>
      <c r="N118" s="90"/>
      <c r="O118" s="89"/>
      <c r="P118" s="51"/>
      <c r="Q118" s="51"/>
      <c r="R118" s="51"/>
      <c r="S118" s="91"/>
    </row>
    <row r="119" spans="1:19" s="32" customFormat="1" ht="25.5" x14ac:dyDescent="0.2">
      <c r="A119" s="48" t="s">
        <v>97</v>
      </c>
      <c r="B119" s="85" t="s">
        <v>98</v>
      </c>
      <c r="C119" s="67">
        <v>1348</v>
      </c>
      <c r="D119" s="94" t="s">
        <v>456</v>
      </c>
      <c r="E119" s="48" t="s">
        <v>123</v>
      </c>
      <c r="F119" s="49">
        <f t="shared" si="3"/>
        <v>1583</v>
      </c>
      <c r="G119" s="89"/>
      <c r="H119" s="89">
        <v>1583</v>
      </c>
      <c r="I119" s="51"/>
      <c r="J119" s="51"/>
      <c r="K119" s="51"/>
      <c r="L119" s="89"/>
      <c r="M119" s="49">
        <f t="shared" si="4"/>
        <v>0</v>
      </c>
      <c r="N119" s="90"/>
      <c r="O119" s="89"/>
      <c r="P119" s="51"/>
      <c r="Q119" s="51"/>
      <c r="R119" s="51"/>
      <c r="S119" s="91"/>
    </row>
    <row r="120" spans="1:19" s="32" customFormat="1" ht="51" x14ac:dyDescent="0.2">
      <c r="A120" s="48" t="s">
        <v>97</v>
      </c>
      <c r="B120" s="85" t="s">
        <v>98</v>
      </c>
      <c r="C120" s="67">
        <v>1375</v>
      </c>
      <c r="D120" s="94" t="s">
        <v>513</v>
      </c>
      <c r="E120" s="48" t="s">
        <v>123</v>
      </c>
      <c r="F120" s="49">
        <f t="shared" si="3"/>
        <v>1500</v>
      </c>
      <c r="G120" s="89"/>
      <c r="H120" s="89">
        <v>1500</v>
      </c>
      <c r="I120" s="51"/>
      <c r="J120" s="51"/>
      <c r="K120" s="51"/>
      <c r="L120" s="89"/>
      <c r="M120" s="49">
        <f t="shared" si="4"/>
        <v>0</v>
      </c>
      <c r="N120" s="90"/>
      <c r="O120" s="89"/>
      <c r="P120" s="51"/>
      <c r="Q120" s="51"/>
      <c r="R120" s="51"/>
      <c r="S120" s="91"/>
    </row>
    <row r="121" spans="1:19" s="32" customFormat="1" ht="25.5" x14ac:dyDescent="0.2">
      <c r="A121" s="48" t="s">
        <v>97</v>
      </c>
      <c r="B121" s="85" t="s">
        <v>98</v>
      </c>
      <c r="C121" s="67">
        <v>1376</v>
      </c>
      <c r="D121" s="94" t="s">
        <v>514</v>
      </c>
      <c r="E121" s="48" t="s">
        <v>123</v>
      </c>
      <c r="F121" s="49">
        <f t="shared" si="3"/>
        <v>3716</v>
      </c>
      <c r="G121" s="89"/>
      <c r="H121" s="89">
        <v>3716</v>
      </c>
      <c r="I121" s="51"/>
      <c r="J121" s="51"/>
      <c r="K121" s="51"/>
      <c r="L121" s="89"/>
      <c r="M121" s="49">
        <f t="shared" si="4"/>
        <v>0</v>
      </c>
      <c r="N121" s="91"/>
      <c r="O121" s="89"/>
      <c r="P121" s="51"/>
      <c r="Q121" s="51"/>
      <c r="R121" s="51"/>
      <c r="S121" s="91"/>
    </row>
    <row r="122" spans="1:19" s="32" customFormat="1" ht="63.75" x14ac:dyDescent="0.2">
      <c r="A122" s="48" t="s">
        <v>97</v>
      </c>
      <c r="B122" s="85" t="s">
        <v>98</v>
      </c>
      <c r="C122" s="67">
        <v>1377</v>
      </c>
      <c r="D122" s="94" t="s">
        <v>515</v>
      </c>
      <c r="E122" s="48" t="s">
        <v>123</v>
      </c>
      <c r="F122" s="49">
        <f t="shared" si="3"/>
        <v>149</v>
      </c>
      <c r="G122" s="89"/>
      <c r="H122" s="89">
        <v>149</v>
      </c>
      <c r="I122" s="51"/>
      <c r="J122" s="51"/>
      <c r="K122" s="51"/>
      <c r="L122" s="89"/>
      <c r="M122" s="49">
        <f t="shared" si="4"/>
        <v>0</v>
      </c>
      <c r="N122" s="90"/>
      <c r="O122" s="89"/>
      <c r="P122" s="51"/>
      <c r="Q122" s="51"/>
      <c r="R122" s="51"/>
      <c r="S122" s="91"/>
    </row>
    <row r="123" spans="1:19" s="32" customFormat="1" x14ac:dyDescent="0.2">
      <c r="A123" s="48" t="s">
        <v>127</v>
      </c>
      <c r="B123" s="85" t="s">
        <v>128</v>
      </c>
      <c r="C123" s="67">
        <v>1</v>
      </c>
      <c r="D123" s="94" t="s">
        <v>17</v>
      </c>
      <c r="E123" s="48" t="s">
        <v>14</v>
      </c>
      <c r="F123" s="49">
        <f t="shared" si="3"/>
        <v>0</v>
      </c>
      <c r="G123" s="89"/>
      <c r="H123" s="89">
        <v>0</v>
      </c>
      <c r="I123" s="51"/>
      <c r="J123" s="51"/>
      <c r="K123" s="51"/>
      <c r="L123" s="89"/>
      <c r="M123" s="49">
        <f t="shared" si="4"/>
        <v>0</v>
      </c>
      <c r="N123" s="90"/>
      <c r="O123" s="89"/>
      <c r="P123" s="51"/>
      <c r="Q123" s="51"/>
      <c r="R123" s="51"/>
      <c r="S123" s="91"/>
    </row>
    <row r="124" spans="1:19" s="32" customFormat="1" x14ac:dyDescent="0.2">
      <c r="A124" s="48" t="s">
        <v>127</v>
      </c>
      <c r="B124" s="85" t="s">
        <v>128</v>
      </c>
      <c r="C124" s="67">
        <v>2</v>
      </c>
      <c r="D124" s="94" t="s">
        <v>13</v>
      </c>
      <c r="E124" s="48" t="s">
        <v>14</v>
      </c>
      <c r="F124" s="49">
        <f t="shared" si="3"/>
        <v>862629</v>
      </c>
      <c r="G124" s="89">
        <v>139487</v>
      </c>
      <c r="H124" s="89">
        <v>722392</v>
      </c>
      <c r="I124" s="51"/>
      <c r="J124" s="51">
        <v>642848</v>
      </c>
      <c r="K124" s="51">
        <v>204</v>
      </c>
      <c r="L124" s="89">
        <v>750</v>
      </c>
      <c r="M124" s="49">
        <f t="shared" si="4"/>
        <v>196278</v>
      </c>
      <c r="N124" s="90">
        <v>69288</v>
      </c>
      <c r="O124" s="89">
        <v>126990</v>
      </c>
      <c r="P124" s="51"/>
      <c r="Q124" s="51">
        <v>103182</v>
      </c>
      <c r="R124" s="51">
        <v>1</v>
      </c>
      <c r="S124" s="91"/>
    </row>
    <row r="125" spans="1:19" s="32" customFormat="1" ht="38.25" x14ac:dyDescent="0.2">
      <c r="A125" s="48" t="s">
        <v>127</v>
      </c>
      <c r="B125" s="85" t="s">
        <v>128</v>
      </c>
      <c r="C125" s="67">
        <v>3</v>
      </c>
      <c r="D125" s="94" t="s">
        <v>31</v>
      </c>
      <c r="E125" s="48" t="s">
        <v>14</v>
      </c>
      <c r="F125" s="49">
        <f t="shared" si="3"/>
        <v>1229</v>
      </c>
      <c r="G125" s="89">
        <v>95</v>
      </c>
      <c r="H125" s="89">
        <v>1134</v>
      </c>
      <c r="I125" s="51"/>
      <c r="J125" s="51">
        <v>607</v>
      </c>
      <c r="K125" s="51">
        <v>100</v>
      </c>
      <c r="L125" s="89"/>
      <c r="M125" s="49">
        <f t="shared" si="4"/>
        <v>0</v>
      </c>
      <c r="N125" s="90"/>
      <c r="O125" s="89">
        <v>0</v>
      </c>
      <c r="P125" s="51"/>
      <c r="Q125" s="51"/>
      <c r="R125" s="51"/>
      <c r="S125" s="91"/>
    </row>
    <row r="126" spans="1:19" s="32" customFormat="1" ht="25.5" x14ac:dyDescent="0.2">
      <c r="A126" s="48" t="s">
        <v>127</v>
      </c>
      <c r="B126" s="85" t="s">
        <v>128</v>
      </c>
      <c r="C126" s="67">
        <v>4</v>
      </c>
      <c r="D126" s="94" t="s">
        <v>32</v>
      </c>
      <c r="E126" s="48" t="s">
        <v>14</v>
      </c>
      <c r="F126" s="49">
        <f t="shared" si="3"/>
        <v>24172</v>
      </c>
      <c r="G126" s="89">
        <v>230</v>
      </c>
      <c r="H126" s="89">
        <v>23942</v>
      </c>
      <c r="I126" s="51"/>
      <c r="J126" s="51">
        <v>21732</v>
      </c>
      <c r="K126" s="51">
        <v>277</v>
      </c>
      <c r="L126" s="89"/>
      <c r="M126" s="49">
        <f t="shared" si="4"/>
        <v>3062</v>
      </c>
      <c r="N126" s="90">
        <v>211</v>
      </c>
      <c r="O126" s="89">
        <v>2851</v>
      </c>
      <c r="P126" s="51"/>
      <c r="Q126" s="51">
        <v>1893</v>
      </c>
      <c r="R126" s="51"/>
      <c r="S126" s="91"/>
    </row>
    <row r="127" spans="1:19" s="32" customFormat="1" x14ac:dyDescent="0.2">
      <c r="A127" s="48" t="s">
        <v>127</v>
      </c>
      <c r="B127" s="85" t="s">
        <v>128</v>
      </c>
      <c r="C127" s="67">
        <v>5</v>
      </c>
      <c r="D127" s="94" t="s">
        <v>15</v>
      </c>
      <c r="E127" s="48" t="s">
        <v>14</v>
      </c>
      <c r="F127" s="49">
        <f t="shared" si="3"/>
        <v>32073</v>
      </c>
      <c r="G127" s="89">
        <v>5993</v>
      </c>
      <c r="H127" s="89">
        <v>26080</v>
      </c>
      <c r="I127" s="51"/>
      <c r="J127" s="51">
        <v>14233</v>
      </c>
      <c r="K127" s="51">
        <v>15</v>
      </c>
      <c r="L127" s="89"/>
      <c r="M127" s="49">
        <f t="shared" si="4"/>
        <v>8749</v>
      </c>
      <c r="N127" s="90">
        <v>4456</v>
      </c>
      <c r="O127" s="89">
        <v>4293</v>
      </c>
      <c r="P127" s="51"/>
      <c r="Q127" s="51">
        <v>3256</v>
      </c>
      <c r="R127" s="51"/>
      <c r="S127" s="91"/>
    </row>
    <row r="128" spans="1:19" s="32" customFormat="1" ht="38.25" x14ac:dyDescent="0.2">
      <c r="A128" s="48" t="s">
        <v>127</v>
      </c>
      <c r="B128" s="85" t="s">
        <v>128</v>
      </c>
      <c r="C128" s="67">
        <v>90</v>
      </c>
      <c r="D128" s="94" t="s">
        <v>194</v>
      </c>
      <c r="E128" s="48" t="s">
        <v>16</v>
      </c>
      <c r="F128" s="49">
        <f t="shared" si="3"/>
        <v>3714</v>
      </c>
      <c r="G128" s="89"/>
      <c r="H128" s="89">
        <v>3714</v>
      </c>
      <c r="I128" s="51"/>
      <c r="J128" s="51"/>
      <c r="K128" s="51"/>
      <c r="L128" s="89"/>
      <c r="M128" s="49">
        <f t="shared" si="4"/>
        <v>780</v>
      </c>
      <c r="N128" s="90"/>
      <c r="O128" s="89">
        <v>780</v>
      </c>
      <c r="P128" s="51"/>
      <c r="Q128" s="51"/>
      <c r="R128" s="51"/>
      <c r="S128" s="91"/>
    </row>
    <row r="129" spans="1:19" s="32" customFormat="1" ht="25.5" x14ac:dyDescent="0.2">
      <c r="A129" s="48" t="s">
        <v>127</v>
      </c>
      <c r="B129" s="85" t="s">
        <v>128</v>
      </c>
      <c r="C129" s="67">
        <v>95</v>
      </c>
      <c r="D129" s="94" t="s">
        <v>412</v>
      </c>
      <c r="E129" s="48" t="s">
        <v>16</v>
      </c>
      <c r="F129" s="49">
        <f t="shared" si="3"/>
        <v>0</v>
      </c>
      <c r="G129" s="89"/>
      <c r="H129" s="89">
        <v>0</v>
      </c>
      <c r="I129" s="51"/>
      <c r="J129" s="51"/>
      <c r="K129" s="51"/>
      <c r="L129" s="89"/>
      <c r="M129" s="49">
        <f t="shared" si="4"/>
        <v>0</v>
      </c>
      <c r="N129" s="90"/>
      <c r="O129" s="89"/>
      <c r="P129" s="51"/>
      <c r="Q129" s="51"/>
      <c r="R129" s="51"/>
      <c r="S129" s="91"/>
    </row>
    <row r="130" spans="1:19" s="32" customFormat="1" x14ac:dyDescent="0.2">
      <c r="A130" s="48" t="s">
        <v>127</v>
      </c>
      <c r="B130" s="85" t="s">
        <v>128</v>
      </c>
      <c r="C130" s="67">
        <v>467</v>
      </c>
      <c r="D130" s="94" t="s">
        <v>111</v>
      </c>
      <c r="E130" s="48" t="s">
        <v>16</v>
      </c>
      <c r="F130" s="49">
        <f t="shared" si="3"/>
        <v>80302</v>
      </c>
      <c r="G130" s="89">
        <v>26294</v>
      </c>
      <c r="H130" s="89">
        <v>54008</v>
      </c>
      <c r="I130" s="51"/>
      <c r="J130" s="51">
        <v>29356</v>
      </c>
      <c r="K130" s="51">
        <v>4723</v>
      </c>
      <c r="L130" s="89"/>
      <c r="M130" s="49">
        <f t="shared" si="4"/>
        <v>22915</v>
      </c>
      <c r="N130" s="90">
        <v>9032</v>
      </c>
      <c r="O130" s="89">
        <v>13883</v>
      </c>
      <c r="P130" s="51"/>
      <c r="Q130" s="51">
        <v>11869</v>
      </c>
      <c r="R130" s="51">
        <v>304</v>
      </c>
      <c r="S130" s="91"/>
    </row>
    <row r="131" spans="1:19" s="32" customFormat="1" x14ac:dyDescent="0.2">
      <c r="A131" s="48" t="s">
        <v>127</v>
      </c>
      <c r="B131" s="85" t="s">
        <v>128</v>
      </c>
      <c r="C131" s="67">
        <v>468</v>
      </c>
      <c r="D131" s="94" t="s">
        <v>188</v>
      </c>
      <c r="E131" s="48" t="s">
        <v>123</v>
      </c>
      <c r="F131" s="49">
        <f t="shared" si="3"/>
        <v>118385</v>
      </c>
      <c r="G131" s="89">
        <v>33733</v>
      </c>
      <c r="H131" s="89">
        <v>84652</v>
      </c>
      <c r="I131" s="50"/>
      <c r="J131" s="50">
        <v>84385</v>
      </c>
      <c r="K131" s="50"/>
      <c r="L131" s="89"/>
      <c r="M131" s="49">
        <f t="shared" si="4"/>
        <v>59</v>
      </c>
      <c r="N131" s="90"/>
      <c r="O131" s="89">
        <v>59</v>
      </c>
      <c r="P131" s="50"/>
      <c r="Q131" s="50"/>
      <c r="R131" s="50"/>
      <c r="S131" s="91"/>
    </row>
    <row r="132" spans="1:19" s="32" customFormat="1" ht="51" x14ac:dyDescent="0.2">
      <c r="A132" s="48" t="s">
        <v>127</v>
      </c>
      <c r="B132" s="85" t="s">
        <v>128</v>
      </c>
      <c r="C132" s="67">
        <v>798</v>
      </c>
      <c r="D132" s="94" t="s">
        <v>195</v>
      </c>
      <c r="E132" s="48" t="s">
        <v>16</v>
      </c>
      <c r="F132" s="49">
        <f t="shared" si="3"/>
        <v>0</v>
      </c>
      <c r="G132" s="89"/>
      <c r="H132" s="89">
        <v>0</v>
      </c>
      <c r="I132" s="50"/>
      <c r="J132" s="50"/>
      <c r="K132" s="50"/>
      <c r="L132" s="89"/>
      <c r="M132" s="49">
        <f t="shared" si="4"/>
        <v>0</v>
      </c>
      <c r="N132" s="90"/>
      <c r="O132" s="89"/>
      <c r="P132" s="50"/>
      <c r="Q132" s="50"/>
      <c r="R132" s="50"/>
      <c r="S132" s="91"/>
    </row>
    <row r="133" spans="1:19" s="32" customFormat="1" ht="140.25" x14ac:dyDescent="0.2">
      <c r="A133" s="48" t="s">
        <v>127</v>
      </c>
      <c r="B133" s="85" t="s">
        <v>128</v>
      </c>
      <c r="C133" s="67">
        <v>1078</v>
      </c>
      <c r="D133" s="79" t="s">
        <v>525</v>
      </c>
      <c r="E133" s="70" t="s">
        <v>14</v>
      </c>
      <c r="F133" s="49">
        <f t="shared" si="3"/>
        <v>269636</v>
      </c>
      <c r="G133" s="89">
        <v>21546</v>
      </c>
      <c r="H133" s="89">
        <v>225440</v>
      </c>
      <c r="I133" s="50"/>
      <c r="J133" s="50">
        <v>188590</v>
      </c>
      <c r="K133" s="50">
        <v>3054</v>
      </c>
      <c r="L133" s="89">
        <v>22650</v>
      </c>
      <c r="M133" s="49">
        <f t="shared" si="4"/>
        <v>33345</v>
      </c>
      <c r="N133" s="90">
        <v>1323</v>
      </c>
      <c r="O133" s="89">
        <v>32022</v>
      </c>
      <c r="P133" s="50"/>
      <c r="Q133" s="50">
        <v>21986</v>
      </c>
      <c r="R133" s="50">
        <v>584</v>
      </c>
      <c r="S133" s="91"/>
    </row>
    <row r="134" spans="1:19" s="32" customFormat="1" ht="38.25" x14ac:dyDescent="0.2">
      <c r="A134" s="48" t="s">
        <v>127</v>
      </c>
      <c r="B134" s="85" t="s">
        <v>128</v>
      </c>
      <c r="C134" s="67">
        <v>1089</v>
      </c>
      <c r="D134" s="94" t="s">
        <v>196</v>
      </c>
      <c r="E134" s="48" t="s">
        <v>16</v>
      </c>
      <c r="F134" s="49">
        <f t="shared" si="3"/>
        <v>0</v>
      </c>
      <c r="G134" s="89"/>
      <c r="H134" s="89">
        <v>0</v>
      </c>
      <c r="I134" s="50"/>
      <c r="J134" s="50"/>
      <c r="K134" s="50"/>
      <c r="L134" s="89"/>
      <c r="M134" s="49">
        <f t="shared" si="4"/>
        <v>0</v>
      </c>
      <c r="N134" s="90"/>
      <c r="O134" s="89"/>
      <c r="P134" s="50"/>
      <c r="Q134" s="50"/>
      <c r="R134" s="50"/>
      <c r="S134" s="91"/>
    </row>
    <row r="135" spans="1:19" s="32" customFormat="1" ht="25.5" x14ac:dyDescent="0.2">
      <c r="A135" s="48" t="s">
        <v>127</v>
      </c>
      <c r="B135" s="85" t="s">
        <v>128</v>
      </c>
      <c r="C135" s="67">
        <v>1111</v>
      </c>
      <c r="D135" s="94" t="s">
        <v>197</v>
      </c>
      <c r="E135" s="48" t="s">
        <v>16</v>
      </c>
      <c r="F135" s="49">
        <f t="shared" si="3"/>
        <v>5000</v>
      </c>
      <c r="G135" s="89"/>
      <c r="H135" s="89">
        <v>5000</v>
      </c>
      <c r="I135" s="50"/>
      <c r="J135" s="50"/>
      <c r="K135" s="50"/>
      <c r="L135" s="89"/>
      <c r="M135" s="49">
        <f t="shared" si="4"/>
        <v>676</v>
      </c>
      <c r="N135" s="90"/>
      <c r="O135" s="89">
        <v>676</v>
      </c>
      <c r="P135" s="50"/>
      <c r="Q135" s="50"/>
      <c r="R135" s="50"/>
      <c r="S135" s="91"/>
    </row>
    <row r="136" spans="1:19" s="32" customFormat="1" ht="30" x14ac:dyDescent="0.2">
      <c r="A136" s="48" t="s">
        <v>99</v>
      </c>
      <c r="B136" s="85" t="s">
        <v>406</v>
      </c>
      <c r="C136" s="67">
        <v>2</v>
      </c>
      <c r="D136" s="94" t="s">
        <v>13</v>
      </c>
      <c r="E136" s="48" t="s">
        <v>14</v>
      </c>
      <c r="F136" s="49">
        <f t="shared" si="3"/>
        <v>5139</v>
      </c>
      <c r="G136" s="89"/>
      <c r="H136" s="89">
        <v>5139</v>
      </c>
      <c r="I136" s="50"/>
      <c r="J136" s="50">
        <v>371</v>
      </c>
      <c r="K136" s="50"/>
      <c r="L136" s="89"/>
      <c r="M136" s="49">
        <f t="shared" si="4"/>
        <v>610</v>
      </c>
      <c r="N136" s="90"/>
      <c r="O136" s="89">
        <v>610</v>
      </c>
      <c r="P136" s="50"/>
      <c r="Q136" s="50">
        <v>160</v>
      </c>
      <c r="R136" s="50"/>
      <c r="S136" s="91"/>
    </row>
    <row r="137" spans="1:19" s="32" customFormat="1" ht="38.25" x14ac:dyDescent="0.2">
      <c r="A137" s="48" t="s">
        <v>99</v>
      </c>
      <c r="B137" s="85" t="s">
        <v>406</v>
      </c>
      <c r="C137" s="67">
        <v>3</v>
      </c>
      <c r="D137" s="94" t="s">
        <v>31</v>
      </c>
      <c r="E137" s="48" t="s">
        <v>14</v>
      </c>
      <c r="F137" s="49">
        <f t="shared" si="3"/>
        <v>5072</v>
      </c>
      <c r="G137" s="89"/>
      <c r="H137" s="89">
        <v>5072</v>
      </c>
      <c r="I137" s="50"/>
      <c r="J137" s="50">
        <v>5072</v>
      </c>
      <c r="K137" s="50"/>
      <c r="L137" s="89"/>
      <c r="M137" s="49">
        <f t="shared" si="4"/>
        <v>0</v>
      </c>
      <c r="N137" s="90"/>
      <c r="O137" s="89">
        <v>0</v>
      </c>
      <c r="P137" s="50"/>
      <c r="Q137" s="50"/>
      <c r="R137" s="50"/>
      <c r="S137" s="91"/>
    </row>
    <row r="138" spans="1:19" s="32" customFormat="1" ht="30" x14ac:dyDescent="0.2">
      <c r="A138" s="48" t="s">
        <v>99</v>
      </c>
      <c r="B138" s="85" t="s">
        <v>406</v>
      </c>
      <c r="C138" s="67">
        <v>5</v>
      </c>
      <c r="D138" s="94" t="s">
        <v>15</v>
      </c>
      <c r="E138" s="48" t="s">
        <v>14</v>
      </c>
      <c r="F138" s="49">
        <f t="shared" si="3"/>
        <v>8563</v>
      </c>
      <c r="G138" s="89"/>
      <c r="H138" s="89">
        <v>8563</v>
      </c>
      <c r="I138" s="50"/>
      <c r="J138" s="50">
        <v>3271</v>
      </c>
      <c r="K138" s="50"/>
      <c r="L138" s="89"/>
      <c r="M138" s="49">
        <f t="shared" si="4"/>
        <v>427</v>
      </c>
      <c r="N138" s="90"/>
      <c r="O138" s="89">
        <v>427</v>
      </c>
      <c r="P138" s="50"/>
      <c r="Q138" s="50"/>
      <c r="R138" s="50"/>
      <c r="S138" s="91"/>
    </row>
    <row r="139" spans="1:19" s="32" customFormat="1" ht="140.25" x14ac:dyDescent="0.2">
      <c r="A139" s="48" t="s">
        <v>99</v>
      </c>
      <c r="B139" s="85" t="s">
        <v>406</v>
      </c>
      <c r="C139" s="67">
        <v>1078</v>
      </c>
      <c r="D139" s="79" t="s">
        <v>525</v>
      </c>
      <c r="E139" s="70" t="s">
        <v>14</v>
      </c>
      <c r="F139" s="49">
        <f t="shared" si="3"/>
        <v>167</v>
      </c>
      <c r="G139" s="89"/>
      <c r="H139" s="89">
        <v>167</v>
      </c>
      <c r="I139" s="50"/>
      <c r="J139" s="50"/>
      <c r="K139" s="50"/>
      <c r="L139" s="89"/>
      <c r="M139" s="49">
        <f t="shared" si="4"/>
        <v>9</v>
      </c>
      <c r="N139" s="90"/>
      <c r="O139" s="89">
        <v>9</v>
      </c>
      <c r="P139" s="50"/>
      <c r="Q139" s="50"/>
      <c r="R139" s="50"/>
      <c r="S139" s="91"/>
    </row>
    <row r="140" spans="1:19" s="32" customFormat="1" x14ac:dyDescent="0.2">
      <c r="A140" s="48" t="s">
        <v>198</v>
      </c>
      <c r="B140" s="85" t="s">
        <v>199</v>
      </c>
      <c r="C140" s="67">
        <v>2</v>
      </c>
      <c r="D140" s="94" t="s">
        <v>13</v>
      </c>
      <c r="E140" s="48" t="s">
        <v>14</v>
      </c>
      <c r="F140" s="49">
        <f t="shared" ref="F140:F201" si="5">G140+H140+L140</f>
        <v>2000</v>
      </c>
      <c r="G140" s="89"/>
      <c r="H140" s="89">
        <v>2000</v>
      </c>
      <c r="I140" s="50"/>
      <c r="J140" s="50"/>
      <c r="K140" s="50"/>
      <c r="L140" s="89"/>
      <c r="M140" s="49">
        <f t="shared" ref="M140:M201" si="6">N140+O140+S140</f>
        <v>60</v>
      </c>
      <c r="N140" s="90"/>
      <c r="O140" s="89">
        <v>60</v>
      </c>
      <c r="P140" s="50"/>
      <c r="Q140" s="50"/>
      <c r="R140" s="50"/>
      <c r="S140" s="91"/>
    </row>
    <row r="141" spans="1:19" s="32" customFormat="1" x14ac:dyDescent="0.2">
      <c r="A141" s="48" t="s">
        <v>198</v>
      </c>
      <c r="B141" s="85" t="s">
        <v>199</v>
      </c>
      <c r="C141" s="67">
        <v>5</v>
      </c>
      <c r="D141" s="94" t="s">
        <v>15</v>
      </c>
      <c r="E141" s="48" t="s">
        <v>14</v>
      </c>
      <c r="F141" s="49">
        <f t="shared" si="5"/>
        <v>1275</v>
      </c>
      <c r="G141" s="89"/>
      <c r="H141" s="89">
        <v>1275</v>
      </c>
      <c r="I141" s="50"/>
      <c r="J141" s="50"/>
      <c r="K141" s="50"/>
      <c r="L141" s="89"/>
      <c r="M141" s="49">
        <f t="shared" si="6"/>
        <v>22</v>
      </c>
      <c r="N141" s="90"/>
      <c r="O141" s="89">
        <v>22</v>
      </c>
      <c r="P141" s="50"/>
      <c r="Q141" s="50"/>
      <c r="R141" s="50"/>
      <c r="S141" s="91"/>
    </row>
    <row r="142" spans="1:19" s="32" customFormat="1" ht="140.25" x14ac:dyDescent="0.2">
      <c r="A142" s="48" t="s">
        <v>198</v>
      </c>
      <c r="B142" s="85" t="s">
        <v>199</v>
      </c>
      <c r="C142" s="67">
        <v>1078</v>
      </c>
      <c r="D142" s="79" t="s">
        <v>525</v>
      </c>
      <c r="E142" s="70" t="s">
        <v>14</v>
      </c>
      <c r="F142" s="49">
        <f t="shared" si="5"/>
        <v>6000</v>
      </c>
      <c r="G142" s="89"/>
      <c r="H142" s="89">
        <v>6000</v>
      </c>
      <c r="I142" s="50"/>
      <c r="J142" s="50"/>
      <c r="K142" s="50"/>
      <c r="L142" s="89"/>
      <c r="M142" s="49">
        <f t="shared" si="6"/>
        <v>590</v>
      </c>
      <c r="N142" s="90"/>
      <c r="O142" s="89">
        <v>590</v>
      </c>
      <c r="P142" s="50"/>
      <c r="Q142" s="50"/>
      <c r="R142" s="50"/>
      <c r="S142" s="91"/>
    </row>
    <row r="143" spans="1:19" s="32" customFormat="1" ht="30" x14ac:dyDescent="0.2">
      <c r="A143" s="48" t="s">
        <v>200</v>
      </c>
      <c r="B143" s="85" t="s">
        <v>201</v>
      </c>
      <c r="C143" s="67">
        <v>1</v>
      </c>
      <c r="D143" s="94" t="s">
        <v>17</v>
      </c>
      <c r="E143" s="48" t="s">
        <v>14</v>
      </c>
      <c r="F143" s="49">
        <f t="shared" si="5"/>
        <v>655</v>
      </c>
      <c r="G143" s="89"/>
      <c r="H143" s="89">
        <v>655</v>
      </c>
      <c r="I143" s="50"/>
      <c r="J143" s="50"/>
      <c r="K143" s="50"/>
      <c r="L143" s="89"/>
      <c r="M143" s="49">
        <f t="shared" si="6"/>
        <v>458</v>
      </c>
      <c r="N143" s="90"/>
      <c r="O143" s="89">
        <v>458</v>
      </c>
      <c r="P143" s="50"/>
      <c r="Q143" s="50"/>
      <c r="R143" s="50"/>
      <c r="S143" s="91"/>
    </row>
    <row r="144" spans="1:19" s="32" customFormat="1" ht="30" x14ac:dyDescent="0.2">
      <c r="A144" s="48" t="s">
        <v>200</v>
      </c>
      <c r="B144" s="85" t="s">
        <v>201</v>
      </c>
      <c r="C144" s="67">
        <v>2</v>
      </c>
      <c r="D144" s="94" t="s">
        <v>13</v>
      </c>
      <c r="E144" s="48" t="s">
        <v>14</v>
      </c>
      <c r="F144" s="49">
        <f t="shared" si="5"/>
        <v>51100</v>
      </c>
      <c r="G144" s="89"/>
      <c r="H144" s="89">
        <v>51100</v>
      </c>
      <c r="I144" s="50"/>
      <c r="J144" s="50"/>
      <c r="K144" s="50"/>
      <c r="L144" s="89"/>
      <c r="M144" s="49">
        <f t="shared" si="6"/>
        <v>2665</v>
      </c>
      <c r="N144" s="90"/>
      <c r="O144" s="89">
        <v>2665</v>
      </c>
      <c r="P144" s="50"/>
      <c r="Q144" s="50"/>
      <c r="R144" s="50"/>
      <c r="S144" s="91"/>
    </row>
    <row r="145" spans="1:19" s="32" customFormat="1" ht="38.25" x14ac:dyDescent="0.2">
      <c r="A145" s="48" t="s">
        <v>200</v>
      </c>
      <c r="B145" s="85" t="s">
        <v>201</v>
      </c>
      <c r="C145" s="67">
        <v>3</v>
      </c>
      <c r="D145" s="94" t="s">
        <v>31</v>
      </c>
      <c r="E145" s="48" t="s">
        <v>14</v>
      </c>
      <c r="F145" s="49">
        <f t="shared" si="5"/>
        <v>6590</v>
      </c>
      <c r="G145" s="89"/>
      <c r="H145" s="89">
        <v>6590</v>
      </c>
      <c r="I145" s="50"/>
      <c r="J145" s="50"/>
      <c r="K145" s="50"/>
      <c r="L145" s="89"/>
      <c r="M145" s="49">
        <f t="shared" si="6"/>
        <v>799</v>
      </c>
      <c r="N145" s="90"/>
      <c r="O145" s="89">
        <v>799</v>
      </c>
      <c r="P145" s="50"/>
      <c r="Q145" s="50"/>
      <c r="R145" s="50"/>
      <c r="S145" s="91"/>
    </row>
    <row r="146" spans="1:19" s="32" customFormat="1" ht="30" x14ac:dyDescent="0.2">
      <c r="A146" s="48" t="s">
        <v>200</v>
      </c>
      <c r="B146" s="85" t="s">
        <v>201</v>
      </c>
      <c r="C146" s="67">
        <v>4</v>
      </c>
      <c r="D146" s="94" t="s">
        <v>32</v>
      </c>
      <c r="E146" s="48" t="s">
        <v>14</v>
      </c>
      <c r="F146" s="49">
        <f t="shared" si="5"/>
        <v>14884</v>
      </c>
      <c r="G146" s="89"/>
      <c r="H146" s="89">
        <v>14884</v>
      </c>
      <c r="I146" s="50"/>
      <c r="J146" s="50"/>
      <c r="K146" s="50"/>
      <c r="L146" s="89"/>
      <c r="M146" s="49">
        <f t="shared" si="6"/>
        <v>975</v>
      </c>
      <c r="N146" s="90"/>
      <c r="O146" s="89">
        <v>975</v>
      </c>
      <c r="P146" s="50"/>
      <c r="Q146" s="50"/>
      <c r="R146" s="50"/>
      <c r="S146" s="91"/>
    </row>
    <row r="147" spans="1:19" s="32" customFormat="1" ht="30" x14ac:dyDescent="0.2">
      <c r="A147" s="48" t="s">
        <v>200</v>
      </c>
      <c r="B147" s="85" t="s">
        <v>201</v>
      </c>
      <c r="C147" s="67">
        <v>5</v>
      </c>
      <c r="D147" s="94" t="s">
        <v>15</v>
      </c>
      <c r="E147" s="48" t="s">
        <v>14</v>
      </c>
      <c r="F147" s="49">
        <f t="shared" si="5"/>
        <v>38617</v>
      </c>
      <c r="G147" s="89"/>
      <c r="H147" s="89">
        <v>38617</v>
      </c>
      <c r="I147" s="50"/>
      <c r="J147" s="50"/>
      <c r="K147" s="50"/>
      <c r="L147" s="89"/>
      <c r="M147" s="49">
        <f t="shared" si="6"/>
        <v>10935</v>
      </c>
      <c r="N147" s="90"/>
      <c r="O147" s="89">
        <v>10935</v>
      </c>
      <c r="P147" s="50"/>
      <c r="Q147" s="50"/>
      <c r="R147" s="50"/>
      <c r="S147" s="91"/>
    </row>
    <row r="148" spans="1:19" s="32" customFormat="1" ht="89.25" x14ac:dyDescent="0.2">
      <c r="A148" s="48" t="s">
        <v>200</v>
      </c>
      <c r="B148" s="85" t="s">
        <v>201</v>
      </c>
      <c r="C148" s="67">
        <v>171</v>
      </c>
      <c r="D148" s="94" t="s">
        <v>202</v>
      </c>
      <c r="E148" s="48" t="s">
        <v>16</v>
      </c>
      <c r="F148" s="49">
        <f t="shared" si="5"/>
        <v>35673</v>
      </c>
      <c r="G148" s="89"/>
      <c r="H148" s="89">
        <v>673</v>
      </c>
      <c r="I148" s="50"/>
      <c r="J148" s="50"/>
      <c r="K148" s="50"/>
      <c r="L148" s="89">
        <v>35000</v>
      </c>
      <c r="M148" s="49">
        <f t="shared" si="6"/>
        <v>13768</v>
      </c>
      <c r="N148" s="90"/>
      <c r="O148" s="89">
        <v>123</v>
      </c>
      <c r="P148" s="50"/>
      <c r="Q148" s="50"/>
      <c r="R148" s="50"/>
      <c r="S148" s="91">
        <v>13645</v>
      </c>
    </row>
    <row r="149" spans="1:19" s="32" customFormat="1" ht="30" x14ac:dyDescent="0.2">
      <c r="A149" s="48" t="s">
        <v>200</v>
      </c>
      <c r="B149" s="85" t="s">
        <v>201</v>
      </c>
      <c r="C149" s="67">
        <v>195</v>
      </c>
      <c r="D149" s="94" t="s">
        <v>203</v>
      </c>
      <c r="E149" s="48" t="s">
        <v>16</v>
      </c>
      <c r="F149" s="49">
        <f t="shared" si="5"/>
        <v>65</v>
      </c>
      <c r="G149" s="89"/>
      <c r="H149" s="89">
        <v>65</v>
      </c>
      <c r="I149" s="50"/>
      <c r="J149" s="50"/>
      <c r="K149" s="50"/>
      <c r="L149" s="89"/>
      <c r="M149" s="49">
        <f t="shared" si="6"/>
        <v>0</v>
      </c>
      <c r="N149" s="90"/>
      <c r="O149" s="89"/>
      <c r="P149" s="50"/>
      <c r="Q149" s="50"/>
      <c r="R149" s="50"/>
      <c r="S149" s="91"/>
    </row>
    <row r="150" spans="1:19" s="32" customFormat="1" ht="51" x14ac:dyDescent="0.2">
      <c r="A150" s="48" t="s">
        <v>200</v>
      </c>
      <c r="B150" s="85" t="s">
        <v>201</v>
      </c>
      <c r="C150" s="67">
        <v>203</v>
      </c>
      <c r="D150" s="94" t="s">
        <v>204</v>
      </c>
      <c r="E150" s="48" t="s">
        <v>16</v>
      </c>
      <c r="F150" s="49">
        <f t="shared" si="5"/>
        <v>1035</v>
      </c>
      <c r="G150" s="89"/>
      <c r="H150" s="89">
        <v>1035</v>
      </c>
      <c r="I150" s="50"/>
      <c r="J150" s="50"/>
      <c r="K150" s="50"/>
      <c r="L150" s="89"/>
      <c r="M150" s="49">
        <f t="shared" si="6"/>
        <v>0</v>
      </c>
      <c r="N150" s="91"/>
      <c r="O150" s="89"/>
      <c r="P150" s="50"/>
      <c r="Q150" s="50"/>
      <c r="R150" s="50"/>
      <c r="S150" s="91"/>
    </row>
    <row r="151" spans="1:19" s="32" customFormat="1" ht="63.75" x14ac:dyDescent="0.2">
      <c r="A151" s="48" t="s">
        <v>200</v>
      </c>
      <c r="B151" s="85" t="s">
        <v>201</v>
      </c>
      <c r="C151" s="67">
        <v>842</v>
      </c>
      <c r="D151" s="94" t="s">
        <v>205</v>
      </c>
      <c r="E151" s="48" t="s">
        <v>16</v>
      </c>
      <c r="F151" s="49">
        <f t="shared" si="5"/>
        <v>10</v>
      </c>
      <c r="G151" s="89"/>
      <c r="H151" s="89">
        <v>10</v>
      </c>
      <c r="I151" s="50"/>
      <c r="J151" s="50"/>
      <c r="K151" s="50"/>
      <c r="L151" s="89"/>
      <c r="M151" s="49">
        <f t="shared" si="6"/>
        <v>2</v>
      </c>
      <c r="N151" s="91"/>
      <c r="O151" s="89">
        <v>2</v>
      </c>
      <c r="P151" s="50"/>
      <c r="Q151" s="50"/>
      <c r="R151" s="50"/>
      <c r="S151" s="91"/>
    </row>
    <row r="152" spans="1:19" s="32" customFormat="1" ht="38.25" x14ac:dyDescent="0.2">
      <c r="A152" s="48" t="s">
        <v>200</v>
      </c>
      <c r="B152" s="85" t="s">
        <v>201</v>
      </c>
      <c r="C152" s="67">
        <v>855</v>
      </c>
      <c r="D152" s="94" t="s">
        <v>206</v>
      </c>
      <c r="E152" s="48" t="s">
        <v>16</v>
      </c>
      <c r="F152" s="49">
        <f t="shared" si="5"/>
        <v>100</v>
      </c>
      <c r="G152" s="89"/>
      <c r="H152" s="89">
        <v>100</v>
      </c>
      <c r="I152" s="50"/>
      <c r="J152" s="50"/>
      <c r="K152" s="50"/>
      <c r="L152" s="89"/>
      <c r="M152" s="49">
        <f t="shared" si="6"/>
        <v>0</v>
      </c>
      <c r="N152" s="91"/>
      <c r="O152" s="89"/>
      <c r="P152" s="50"/>
      <c r="Q152" s="50"/>
      <c r="R152" s="50"/>
      <c r="S152" s="91"/>
    </row>
    <row r="153" spans="1:19" s="32" customFormat="1" ht="38.25" x14ac:dyDescent="0.2">
      <c r="A153" s="48" t="s">
        <v>200</v>
      </c>
      <c r="B153" s="85" t="s">
        <v>201</v>
      </c>
      <c r="C153" s="67">
        <v>940</v>
      </c>
      <c r="D153" s="94" t="s">
        <v>207</v>
      </c>
      <c r="E153" s="48" t="s">
        <v>16</v>
      </c>
      <c r="F153" s="49">
        <f t="shared" si="5"/>
        <v>530</v>
      </c>
      <c r="G153" s="89"/>
      <c r="H153" s="89">
        <v>530</v>
      </c>
      <c r="I153" s="50"/>
      <c r="J153" s="50"/>
      <c r="K153" s="50"/>
      <c r="L153" s="89"/>
      <c r="M153" s="49">
        <f t="shared" si="6"/>
        <v>331</v>
      </c>
      <c r="N153" s="90"/>
      <c r="O153" s="89">
        <v>331</v>
      </c>
      <c r="P153" s="50"/>
      <c r="Q153" s="50"/>
      <c r="R153" s="50"/>
      <c r="S153" s="91"/>
    </row>
    <row r="154" spans="1:19" s="32" customFormat="1" ht="30" x14ac:dyDescent="0.2">
      <c r="A154" s="48" t="s">
        <v>200</v>
      </c>
      <c r="B154" s="85" t="s">
        <v>201</v>
      </c>
      <c r="C154" s="67">
        <v>955</v>
      </c>
      <c r="D154" s="94" t="s">
        <v>208</v>
      </c>
      <c r="E154" s="48" t="s">
        <v>16</v>
      </c>
      <c r="F154" s="49">
        <f t="shared" si="5"/>
        <v>10</v>
      </c>
      <c r="G154" s="89"/>
      <c r="H154" s="89">
        <v>10</v>
      </c>
      <c r="I154" s="50"/>
      <c r="J154" s="50"/>
      <c r="K154" s="50"/>
      <c r="L154" s="89"/>
      <c r="M154" s="49">
        <f t="shared" si="6"/>
        <v>0</v>
      </c>
      <c r="N154" s="90"/>
      <c r="O154" s="89"/>
      <c r="P154" s="50"/>
      <c r="Q154" s="50"/>
      <c r="R154" s="50"/>
      <c r="S154" s="91"/>
    </row>
    <row r="155" spans="1:19" s="32" customFormat="1" ht="140.25" x14ac:dyDescent="0.2">
      <c r="A155" s="48" t="s">
        <v>200</v>
      </c>
      <c r="B155" s="85" t="s">
        <v>201</v>
      </c>
      <c r="C155" s="67">
        <v>1078</v>
      </c>
      <c r="D155" s="79" t="s">
        <v>525</v>
      </c>
      <c r="E155" s="70" t="s">
        <v>14</v>
      </c>
      <c r="F155" s="49">
        <f t="shared" si="5"/>
        <v>31567</v>
      </c>
      <c r="G155" s="89"/>
      <c r="H155" s="89">
        <v>31567</v>
      </c>
      <c r="I155" s="50"/>
      <c r="J155" s="50"/>
      <c r="K155" s="50"/>
      <c r="L155" s="89"/>
      <c r="M155" s="49">
        <f t="shared" si="6"/>
        <v>2086</v>
      </c>
      <c r="N155" s="90"/>
      <c r="O155" s="89">
        <v>2086</v>
      </c>
      <c r="P155" s="50"/>
      <c r="Q155" s="50"/>
      <c r="R155" s="50"/>
      <c r="S155" s="91"/>
    </row>
    <row r="156" spans="1:19" s="32" customFormat="1" ht="30" x14ac:dyDescent="0.2">
      <c r="A156" s="48" t="s">
        <v>200</v>
      </c>
      <c r="B156" s="85" t="s">
        <v>201</v>
      </c>
      <c r="C156" s="67">
        <v>1149</v>
      </c>
      <c r="D156" s="94" t="s">
        <v>209</v>
      </c>
      <c r="E156" s="48" t="s">
        <v>123</v>
      </c>
      <c r="F156" s="49">
        <f t="shared" si="5"/>
        <v>13462</v>
      </c>
      <c r="G156" s="89"/>
      <c r="H156" s="89">
        <v>13462</v>
      </c>
      <c r="I156" s="50"/>
      <c r="J156" s="50"/>
      <c r="K156" s="50"/>
      <c r="L156" s="89"/>
      <c r="M156" s="49">
        <f t="shared" si="6"/>
        <v>25</v>
      </c>
      <c r="N156" s="90"/>
      <c r="O156" s="89">
        <v>25</v>
      </c>
      <c r="P156" s="50"/>
      <c r="Q156" s="50"/>
      <c r="R156" s="50"/>
      <c r="S156" s="91"/>
    </row>
    <row r="157" spans="1:19" s="32" customFormat="1" ht="30" x14ac:dyDescent="0.2">
      <c r="A157" s="48" t="s">
        <v>200</v>
      </c>
      <c r="B157" s="85" t="s">
        <v>201</v>
      </c>
      <c r="C157" s="67">
        <v>1213</v>
      </c>
      <c r="D157" s="94" t="s">
        <v>210</v>
      </c>
      <c r="E157" s="48" t="s">
        <v>16</v>
      </c>
      <c r="F157" s="49">
        <f t="shared" si="5"/>
        <v>276208</v>
      </c>
      <c r="G157" s="89"/>
      <c r="H157" s="89">
        <v>276208</v>
      </c>
      <c r="I157" s="50"/>
      <c r="J157" s="50"/>
      <c r="K157" s="50"/>
      <c r="L157" s="89"/>
      <c r="M157" s="49">
        <f t="shared" si="6"/>
        <v>109293</v>
      </c>
      <c r="N157" s="91"/>
      <c r="O157" s="89">
        <v>109293</v>
      </c>
      <c r="P157" s="50"/>
      <c r="Q157" s="50"/>
      <c r="R157" s="50"/>
      <c r="S157" s="91"/>
    </row>
    <row r="158" spans="1:19" s="32" customFormat="1" ht="38.25" x14ac:dyDescent="0.2">
      <c r="A158" s="48" t="s">
        <v>200</v>
      </c>
      <c r="B158" s="85" t="s">
        <v>201</v>
      </c>
      <c r="C158" s="67">
        <v>1215</v>
      </c>
      <c r="D158" s="94" t="s">
        <v>211</v>
      </c>
      <c r="E158" s="48" t="s">
        <v>16</v>
      </c>
      <c r="F158" s="49">
        <f t="shared" si="5"/>
        <v>4</v>
      </c>
      <c r="G158" s="89"/>
      <c r="H158" s="89">
        <v>4</v>
      </c>
      <c r="I158" s="50"/>
      <c r="J158" s="50"/>
      <c r="K158" s="50"/>
      <c r="L158" s="89"/>
      <c r="M158" s="49">
        <f t="shared" si="6"/>
        <v>0</v>
      </c>
      <c r="N158" s="90"/>
      <c r="O158" s="89"/>
      <c r="P158" s="50"/>
      <c r="Q158" s="50"/>
      <c r="R158" s="50"/>
      <c r="S158" s="91"/>
    </row>
    <row r="159" spans="1:19" s="32" customFormat="1" ht="30" x14ac:dyDescent="0.2">
      <c r="A159" s="48" t="s">
        <v>200</v>
      </c>
      <c r="B159" s="85" t="s">
        <v>201</v>
      </c>
      <c r="C159" s="67">
        <v>1231</v>
      </c>
      <c r="D159" s="94" t="s">
        <v>366</v>
      </c>
      <c r="E159" s="48" t="s">
        <v>16</v>
      </c>
      <c r="F159" s="49">
        <f t="shared" si="5"/>
        <v>0</v>
      </c>
      <c r="G159" s="89"/>
      <c r="H159" s="89">
        <v>0</v>
      </c>
      <c r="I159" s="50"/>
      <c r="J159" s="50"/>
      <c r="K159" s="50"/>
      <c r="L159" s="89"/>
      <c r="M159" s="49">
        <f t="shared" si="6"/>
        <v>0</v>
      </c>
      <c r="N159" s="90"/>
      <c r="O159" s="89"/>
      <c r="P159" s="50"/>
      <c r="Q159" s="50"/>
      <c r="R159" s="50"/>
      <c r="S159" s="91"/>
    </row>
    <row r="160" spans="1:19" s="32" customFormat="1" ht="30" x14ac:dyDescent="0.2">
      <c r="A160" s="48" t="s">
        <v>200</v>
      </c>
      <c r="B160" s="85" t="s">
        <v>201</v>
      </c>
      <c r="C160" s="67">
        <v>1259</v>
      </c>
      <c r="D160" s="94" t="s">
        <v>378</v>
      </c>
      <c r="E160" s="48" t="s">
        <v>16</v>
      </c>
      <c r="F160" s="49">
        <f t="shared" si="5"/>
        <v>430</v>
      </c>
      <c r="G160" s="89"/>
      <c r="H160" s="89">
        <v>430</v>
      </c>
      <c r="I160" s="50"/>
      <c r="J160" s="50"/>
      <c r="K160" s="50"/>
      <c r="L160" s="89"/>
      <c r="M160" s="49">
        <f t="shared" si="6"/>
        <v>168</v>
      </c>
      <c r="N160" s="91"/>
      <c r="O160" s="89">
        <v>168</v>
      </c>
      <c r="P160" s="50"/>
      <c r="Q160" s="50"/>
      <c r="R160" s="50"/>
      <c r="S160" s="91"/>
    </row>
    <row r="161" spans="1:19" s="32" customFormat="1" ht="30" x14ac:dyDescent="0.2">
      <c r="A161" s="48" t="s">
        <v>200</v>
      </c>
      <c r="B161" s="85" t="s">
        <v>201</v>
      </c>
      <c r="C161" s="67">
        <v>1260</v>
      </c>
      <c r="D161" s="94" t="s">
        <v>379</v>
      </c>
      <c r="E161" s="48" t="s">
        <v>16</v>
      </c>
      <c r="F161" s="49">
        <f t="shared" si="5"/>
        <v>1002</v>
      </c>
      <c r="G161" s="89"/>
      <c r="H161" s="89">
        <v>1002</v>
      </c>
      <c r="I161" s="50"/>
      <c r="J161" s="50"/>
      <c r="K161" s="50"/>
      <c r="L161" s="89"/>
      <c r="M161" s="49">
        <f t="shared" si="6"/>
        <v>0</v>
      </c>
      <c r="N161" s="90"/>
      <c r="O161" s="89"/>
      <c r="P161" s="50"/>
      <c r="Q161" s="50"/>
      <c r="R161" s="50"/>
      <c r="S161" s="91"/>
    </row>
    <row r="162" spans="1:19" s="32" customFormat="1" ht="38.25" x14ac:dyDescent="0.2">
      <c r="A162" s="48" t="s">
        <v>200</v>
      </c>
      <c r="B162" s="85" t="s">
        <v>201</v>
      </c>
      <c r="C162" s="67">
        <v>1339</v>
      </c>
      <c r="D162" s="94" t="s">
        <v>457</v>
      </c>
      <c r="E162" s="48" t="s">
        <v>123</v>
      </c>
      <c r="F162" s="49">
        <f t="shared" si="5"/>
        <v>1072</v>
      </c>
      <c r="G162" s="89"/>
      <c r="H162" s="89">
        <v>1072</v>
      </c>
      <c r="I162" s="50"/>
      <c r="J162" s="50"/>
      <c r="K162" s="50"/>
      <c r="L162" s="89"/>
      <c r="M162" s="49">
        <f t="shared" si="6"/>
        <v>0</v>
      </c>
      <c r="N162" s="90"/>
      <c r="O162" s="89"/>
      <c r="P162" s="50"/>
      <c r="Q162" s="50"/>
      <c r="R162" s="50"/>
      <c r="S162" s="91"/>
    </row>
    <row r="163" spans="1:19" s="32" customFormat="1" ht="38.25" x14ac:dyDescent="0.2">
      <c r="A163" s="48" t="s">
        <v>200</v>
      </c>
      <c r="B163" s="85" t="s">
        <v>201</v>
      </c>
      <c r="C163" s="67">
        <v>1340</v>
      </c>
      <c r="D163" s="94" t="s">
        <v>458</v>
      </c>
      <c r="E163" s="48" t="s">
        <v>123</v>
      </c>
      <c r="F163" s="49">
        <f t="shared" si="5"/>
        <v>1072</v>
      </c>
      <c r="G163" s="89"/>
      <c r="H163" s="89">
        <v>1072</v>
      </c>
      <c r="I163" s="50"/>
      <c r="J163" s="50"/>
      <c r="K163" s="50"/>
      <c r="L163" s="89"/>
      <c r="M163" s="49">
        <f t="shared" si="6"/>
        <v>0</v>
      </c>
      <c r="N163" s="90"/>
      <c r="O163" s="89"/>
      <c r="P163" s="50"/>
      <c r="Q163" s="50"/>
      <c r="R163" s="50"/>
      <c r="S163" s="91"/>
    </row>
    <row r="164" spans="1:19" s="32" customFormat="1" ht="38.25" x14ac:dyDescent="0.2">
      <c r="A164" s="48" t="s">
        <v>200</v>
      </c>
      <c r="B164" s="85" t="s">
        <v>201</v>
      </c>
      <c r="C164" s="67">
        <v>1341</v>
      </c>
      <c r="D164" s="94" t="s">
        <v>459</v>
      </c>
      <c r="E164" s="48" t="s">
        <v>123</v>
      </c>
      <c r="F164" s="49">
        <f t="shared" si="5"/>
        <v>1072</v>
      </c>
      <c r="G164" s="89"/>
      <c r="H164" s="89">
        <v>1072</v>
      </c>
      <c r="I164" s="50"/>
      <c r="J164" s="50"/>
      <c r="K164" s="50"/>
      <c r="L164" s="89"/>
      <c r="M164" s="49">
        <f t="shared" si="6"/>
        <v>0</v>
      </c>
      <c r="N164" s="90"/>
      <c r="O164" s="89"/>
      <c r="P164" s="50"/>
      <c r="Q164" s="50"/>
      <c r="R164" s="50"/>
      <c r="S164" s="91"/>
    </row>
    <row r="165" spans="1:19" s="32" customFormat="1" ht="38.25" x14ac:dyDescent="0.2">
      <c r="A165" s="48" t="s">
        <v>200</v>
      </c>
      <c r="B165" s="85" t="s">
        <v>201</v>
      </c>
      <c r="C165" s="67">
        <v>1342</v>
      </c>
      <c r="D165" s="94" t="s">
        <v>460</v>
      </c>
      <c r="E165" s="48" t="s">
        <v>123</v>
      </c>
      <c r="F165" s="49">
        <f t="shared" si="5"/>
        <v>1072</v>
      </c>
      <c r="G165" s="89"/>
      <c r="H165" s="89">
        <v>1072</v>
      </c>
      <c r="I165" s="50"/>
      <c r="J165" s="50"/>
      <c r="K165" s="50"/>
      <c r="L165" s="89"/>
      <c r="M165" s="49">
        <f t="shared" si="6"/>
        <v>0</v>
      </c>
      <c r="N165" s="91"/>
      <c r="O165" s="89"/>
      <c r="P165" s="50"/>
      <c r="Q165" s="50"/>
      <c r="R165" s="50"/>
      <c r="S165" s="91"/>
    </row>
    <row r="166" spans="1:19" s="32" customFormat="1" ht="30" x14ac:dyDescent="0.2">
      <c r="A166" s="48" t="s">
        <v>33</v>
      </c>
      <c r="B166" s="85" t="s">
        <v>413</v>
      </c>
      <c r="C166" s="67">
        <v>1</v>
      </c>
      <c r="D166" s="94" t="s">
        <v>17</v>
      </c>
      <c r="E166" s="48" t="s">
        <v>14</v>
      </c>
      <c r="F166" s="49">
        <f t="shared" si="5"/>
        <v>0</v>
      </c>
      <c r="G166" s="89"/>
      <c r="H166" s="89">
        <v>0</v>
      </c>
      <c r="I166" s="50"/>
      <c r="J166" s="50"/>
      <c r="K166" s="50"/>
      <c r="L166" s="89"/>
      <c r="M166" s="49">
        <f t="shared" si="6"/>
        <v>0</v>
      </c>
      <c r="N166" s="90"/>
      <c r="O166" s="89"/>
      <c r="P166" s="50"/>
      <c r="Q166" s="50"/>
      <c r="R166" s="50"/>
      <c r="S166" s="91"/>
    </row>
    <row r="167" spans="1:19" s="32" customFormat="1" ht="30" x14ac:dyDescent="0.2">
      <c r="A167" s="48" t="s">
        <v>33</v>
      </c>
      <c r="B167" s="85" t="s">
        <v>413</v>
      </c>
      <c r="C167" s="67">
        <v>2</v>
      </c>
      <c r="D167" s="94" t="s">
        <v>13</v>
      </c>
      <c r="E167" s="48" t="s">
        <v>14</v>
      </c>
      <c r="F167" s="49">
        <f t="shared" si="5"/>
        <v>29079</v>
      </c>
      <c r="G167" s="89">
        <v>304</v>
      </c>
      <c r="H167" s="89">
        <v>10717</v>
      </c>
      <c r="I167" s="50"/>
      <c r="J167" s="50">
        <v>1560</v>
      </c>
      <c r="K167" s="50">
        <v>342</v>
      </c>
      <c r="L167" s="89">
        <v>18058</v>
      </c>
      <c r="M167" s="49">
        <f t="shared" si="6"/>
        <v>2041</v>
      </c>
      <c r="N167" s="90"/>
      <c r="O167" s="89">
        <v>2041</v>
      </c>
      <c r="P167" s="50"/>
      <c r="Q167" s="50"/>
      <c r="R167" s="50"/>
      <c r="S167" s="91"/>
    </row>
    <row r="168" spans="1:19" s="32" customFormat="1" ht="38.25" x14ac:dyDescent="0.2">
      <c r="A168" s="48" t="s">
        <v>33</v>
      </c>
      <c r="B168" s="85" t="s">
        <v>413</v>
      </c>
      <c r="C168" s="67">
        <v>3</v>
      </c>
      <c r="D168" s="94" t="s">
        <v>31</v>
      </c>
      <c r="E168" s="48" t="s">
        <v>14</v>
      </c>
      <c r="F168" s="49">
        <f t="shared" si="5"/>
        <v>41095</v>
      </c>
      <c r="G168" s="89"/>
      <c r="H168" s="89">
        <v>39095</v>
      </c>
      <c r="I168" s="50"/>
      <c r="J168" s="50">
        <v>36036</v>
      </c>
      <c r="K168" s="50"/>
      <c r="L168" s="89">
        <v>2000</v>
      </c>
      <c r="M168" s="49">
        <f t="shared" si="6"/>
        <v>1641</v>
      </c>
      <c r="N168" s="90"/>
      <c r="O168" s="89">
        <v>1641</v>
      </c>
      <c r="P168" s="50"/>
      <c r="Q168" s="50">
        <v>1542</v>
      </c>
      <c r="R168" s="50"/>
      <c r="S168" s="91"/>
    </row>
    <row r="169" spans="1:19" s="32" customFormat="1" ht="30" x14ac:dyDescent="0.2">
      <c r="A169" s="48" t="s">
        <v>33</v>
      </c>
      <c r="B169" s="85" t="s">
        <v>413</v>
      </c>
      <c r="C169" s="67">
        <v>4</v>
      </c>
      <c r="D169" s="94" t="s">
        <v>32</v>
      </c>
      <c r="E169" s="48" t="s">
        <v>14</v>
      </c>
      <c r="F169" s="49">
        <f t="shared" si="5"/>
        <v>195546</v>
      </c>
      <c r="G169" s="89">
        <v>493</v>
      </c>
      <c r="H169" s="89">
        <v>195053</v>
      </c>
      <c r="I169" s="50"/>
      <c r="J169" s="50">
        <v>8296</v>
      </c>
      <c r="K169" s="50">
        <v>22042</v>
      </c>
      <c r="L169" s="89"/>
      <c r="M169" s="49">
        <f t="shared" si="6"/>
        <v>97891</v>
      </c>
      <c r="N169" s="91"/>
      <c r="O169" s="89">
        <v>97891</v>
      </c>
      <c r="P169" s="50"/>
      <c r="Q169" s="50">
        <v>2503</v>
      </c>
      <c r="R169" s="50">
        <v>9846</v>
      </c>
      <c r="S169" s="91"/>
    </row>
    <row r="170" spans="1:19" s="32" customFormat="1" ht="30" x14ac:dyDescent="0.2">
      <c r="A170" s="48" t="s">
        <v>33</v>
      </c>
      <c r="B170" s="85" t="s">
        <v>413</v>
      </c>
      <c r="C170" s="67">
        <v>5</v>
      </c>
      <c r="D170" s="94" t="s">
        <v>15</v>
      </c>
      <c r="E170" s="48" t="s">
        <v>14</v>
      </c>
      <c r="F170" s="49">
        <f t="shared" si="5"/>
        <v>3261</v>
      </c>
      <c r="G170" s="89">
        <v>3</v>
      </c>
      <c r="H170" s="89">
        <v>2200</v>
      </c>
      <c r="I170" s="50"/>
      <c r="J170" s="50">
        <v>403</v>
      </c>
      <c r="K170" s="50">
        <v>128</v>
      </c>
      <c r="L170" s="89">
        <v>1058</v>
      </c>
      <c r="M170" s="49">
        <f t="shared" si="6"/>
        <v>86</v>
      </c>
      <c r="N170" s="90"/>
      <c r="O170" s="89">
        <v>86</v>
      </c>
      <c r="P170" s="50"/>
      <c r="Q170" s="50"/>
      <c r="R170" s="50"/>
      <c r="S170" s="91"/>
    </row>
    <row r="171" spans="1:19" s="32" customFormat="1" ht="30" x14ac:dyDescent="0.2">
      <c r="A171" s="48" t="s">
        <v>33</v>
      </c>
      <c r="B171" s="85" t="s">
        <v>413</v>
      </c>
      <c r="C171" s="67">
        <v>270</v>
      </c>
      <c r="D171" s="94" t="s">
        <v>346</v>
      </c>
      <c r="E171" s="48" t="s">
        <v>16</v>
      </c>
      <c r="F171" s="49">
        <f t="shared" si="5"/>
        <v>0</v>
      </c>
      <c r="G171" s="89"/>
      <c r="H171" s="89">
        <v>0</v>
      </c>
      <c r="I171" s="50"/>
      <c r="J171" s="50"/>
      <c r="K171" s="50"/>
      <c r="L171" s="89"/>
      <c r="M171" s="49">
        <f t="shared" si="6"/>
        <v>0</v>
      </c>
      <c r="N171" s="90"/>
      <c r="O171" s="89"/>
      <c r="P171" s="50"/>
      <c r="Q171" s="50"/>
      <c r="R171" s="50"/>
      <c r="S171" s="91"/>
    </row>
    <row r="172" spans="1:19" s="32" customFormat="1" ht="30" x14ac:dyDescent="0.2">
      <c r="A172" s="48" t="s">
        <v>33</v>
      </c>
      <c r="B172" s="85" t="s">
        <v>413</v>
      </c>
      <c r="C172" s="67">
        <v>272</v>
      </c>
      <c r="D172" s="94" t="s">
        <v>347</v>
      </c>
      <c r="E172" s="48" t="s">
        <v>16</v>
      </c>
      <c r="F172" s="49">
        <f t="shared" si="5"/>
        <v>630</v>
      </c>
      <c r="G172" s="89"/>
      <c r="H172" s="89">
        <v>630</v>
      </c>
      <c r="I172" s="50"/>
      <c r="J172" s="50"/>
      <c r="K172" s="50"/>
      <c r="L172" s="89"/>
      <c r="M172" s="49">
        <f t="shared" si="6"/>
        <v>132</v>
      </c>
      <c r="N172" s="91"/>
      <c r="O172" s="89">
        <v>132</v>
      </c>
      <c r="P172" s="50"/>
      <c r="Q172" s="50"/>
      <c r="R172" s="50"/>
      <c r="S172" s="91"/>
    </row>
    <row r="173" spans="1:19" s="32" customFormat="1" ht="38.25" x14ac:dyDescent="0.2">
      <c r="A173" s="48" t="s">
        <v>33</v>
      </c>
      <c r="B173" s="85" t="s">
        <v>413</v>
      </c>
      <c r="C173" s="67">
        <v>273</v>
      </c>
      <c r="D173" s="94" t="s">
        <v>348</v>
      </c>
      <c r="E173" s="48" t="s">
        <v>16</v>
      </c>
      <c r="F173" s="49">
        <f t="shared" si="5"/>
        <v>145</v>
      </c>
      <c r="G173" s="89"/>
      <c r="H173" s="89">
        <v>145</v>
      </c>
      <c r="I173" s="50"/>
      <c r="J173" s="50"/>
      <c r="K173" s="50"/>
      <c r="L173" s="89"/>
      <c r="M173" s="49">
        <f t="shared" si="6"/>
        <v>15</v>
      </c>
      <c r="N173" s="90"/>
      <c r="O173" s="89">
        <v>15</v>
      </c>
      <c r="P173" s="50"/>
      <c r="Q173" s="50"/>
      <c r="R173" s="50"/>
      <c r="S173" s="91"/>
    </row>
    <row r="174" spans="1:19" s="32" customFormat="1" ht="30" x14ac:dyDescent="0.2">
      <c r="A174" s="48" t="s">
        <v>33</v>
      </c>
      <c r="B174" s="85" t="s">
        <v>413</v>
      </c>
      <c r="C174" s="67">
        <v>274</v>
      </c>
      <c r="D174" s="94" t="s">
        <v>349</v>
      </c>
      <c r="E174" s="48" t="s">
        <v>16</v>
      </c>
      <c r="F174" s="49">
        <f t="shared" si="5"/>
        <v>0</v>
      </c>
      <c r="G174" s="89"/>
      <c r="H174" s="89">
        <v>0</v>
      </c>
      <c r="I174" s="50"/>
      <c r="J174" s="50"/>
      <c r="K174" s="50"/>
      <c r="L174" s="89"/>
      <c r="M174" s="49">
        <f t="shared" si="6"/>
        <v>0</v>
      </c>
      <c r="N174" s="91"/>
      <c r="O174" s="89"/>
      <c r="P174" s="50"/>
      <c r="Q174" s="50"/>
      <c r="R174" s="50"/>
      <c r="S174" s="91"/>
    </row>
    <row r="175" spans="1:19" s="32" customFormat="1" ht="38.25" x14ac:dyDescent="0.2">
      <c r="A175" s="48" t="s">
        <v>33</v>
      </c>
      <c r="B175" s="85" t="s">
        <v>413</v>
      </c>
      <c r="C175" s="67">
        <v>275</v>
      </c>
      <c r="D175" s="94" t="s">
        <v>350</v>
      </c>
      <c r="E175" s="48" t="s">
        <v>16</v>
      </c>
      <c r="F175" s="49">
        <f t="shared" si="5"/>
        <v>210</v>
      </c>
      <c r="G175" s="89"/>
      <c r="H175" s="89">
        <v>210</v>
      </c>
      <c r="I175" s="50"/>
      <c r="J175" s="50"/>
      <c r="K175" s="50"/>
      <c r="L175" s="89"/>
      <c r="M175" s="49">
        <f t="shared" si="6"/>
        <v>101</v>
      </c>
      <c r="N175" s="90"/>
      <c r="O175" s="89">
        <v>101</v>
      </c>
      <c r="P175" s="50"/>
      <c r="Q175" s="50"/>
      <c r="R175" s="50"/>
      <c r="S175" s="91"/>
    </row>
    <row r="176" spans="1:19" s="32" customFormat="1" ht="30" x14ac:dyDescent="0.2">
      <c r="A176" s="48" t="s">
        <v>33</v>
      </c>
      <c r="B176" s="85" t="s">
        <v>413</v>
      </c>
      <c r="C176" s="67">
        <v>277</v>
      </c>
      <c r="D176" s="94" t="s">
        <v>138</v>
      </c>
      <c r="E176" s="48" t="s">
        <v>16</v>
      </c>
      <c r="F176" s="49">
        <f t="shared" si="5"/>
        <v>22760</v>
      </c>
      <c r="G176" s="89"/>
      <c r="H176" s="89">
        <v>22760</v>
      </c>
      <c r="I176" s="50"/>
      <c r="J176" s="50"/>
      <c r="K176" s="50">
        <v>22760</v>
      </c>
      <c r="L176" s="89"/>
      <c r="M176" s="49">
        <f t="shared" si="6"/>
        <v>19106</v>
      </c>
      <c r="N176" s="90"/>
      <c r="O176" s="89">
        <v>19106</v>
      </c>
      <c r="P176" s="50"/>
      <c r="Q176" s="50"/>
      <c r="R176" s="50">
        <v>19106</v>
      </c>
      <c r="S176" s="91"/>
    </row>
    <row r="177" spans="1:19" s="32" customFormat="1" ht="30" x14ac:dyDescent="0.2">
      <c r="A177" s="48" t="s">
        <v>33</v>
      </c>
      <c r="B177" s="85" t="s">
        <v>413</v>
      </c>
      <c r="C177" s="67">
        <v>278</v>
      </c>
      <c r="D177" s="94" t="s">
        <v>351</v>
      </c>
      <c r="E177" s="48" t="s">
        <v>16</v>
      </c>
      <c r="F177" s="49">
        <f t="shared" si="5"/>
        <v>18500</v>
      </c>
      <c r="G177" s="89"/>
      <c r="H177" s="89">
        <v>18500</v>
      </c>
      <c r="I177" s="50"/>
      <c r="J177" s="50"/>
      <c r="K177" s="50"/>
      <c r="L177" s="89"/>
      <c r="M177" s="49">
        <f t="shared" si="6"/>
        <v>8318</v>
      </c>
      <c r="N177" s="90"/>
      <c r="O177" s="89">
        <v>8318</v>
      </c>
      <c r="P177" s="50"/>
      <c r="Q177" s="50"/>
      <c r="R177" s="50"/>
      <c r="S177" s="91"/>
    </row>
    <row r="178" spans="1:19" s="32" customFormat="1" ht="30" x14ac:dyDescent="0.2">
      <c r="A178" s="48" t="s">
        <v>33</v>
      </c>
      <c r="B178" s="85" t="s">
        <v>413</v>
      </c>
      <c r="C178" s="67">
        <v>279</v>
      </c>
      <c r="D178" s="94" t="s">
        <v>352</v>
      </c>
      <c r="E178" s="48" t="s">
        <v>16</v>
      </c>
      <c r="F178" s="49">
        <f t="shared" si="5"/>
        <v>0</v>
      </c>
      <c r="G178" s="89"/>
      <c r="H178" s="89">
        <v>0</v>
      </c>
      <c r="I178" s="50"/>
      <c r="J178" s="50"/>
      <c r="K178" s="50"/>
      <c r="L178" s="89"/>
      <c r="M178" s="49">
        <f t="shared" si="6"/>
        <v>0</v>
      </c>
      <c r="N178" s="90"/>
      <c r="O178" s="89"/>
      <c r="P178" s="50"/>
      <c r="Q178" s="50"/>
      <c r="R178" s="50"/>
      <c r="S178" s="91"/>
    </row>
    <row r="179" spans="1:19" s="32" customFormat="1" ht="38.25" x14ac:dyDescent="0.2">
      <c r="A179" s="48" t="s">
        <v>33</v>
      </c>
      <c r="B179" s="85" t="s">
        <v>413</v>
      </c>
      <c r="C179" s="67">
        <v>282</v>
      </c>
      <c r="D179" s="94" t="s">
        <v>353</v>
      </c>
      <c r="E179" s="48" t="s">
        <v>16</v>
      </c>
      <c r="F179" s="49">
        <f t="shared" si="5"/>
        <v>41</v>
      </c>
      <c r="G179" s="89"/>
      <c r="H179" s="89">
        <v>41</v>
      </c>
      <c r="I179" s="50"/>
      <c r="J179" s="50"/>
      <c r="K179" s="50"/>
      <c r="L179" s="89"/>
      <c r="M179" s="49">
        <f t="shared" si="6"/>
        <v>20</v>
      </c>
      <c r="N179" s="91"/>
      <c r="O179" s="89">
        <v>20</v>
      </c>
      <c r="P179" s="50"/>
      <c r="Q179" s="50"/>
      <c r="R179" s="50"/>
      <c r="S179" s="91"/>
    </row>
    <row r="180" spans="1:19" s="32" customFormat="1" ht="30" x14ac:dyDescent="0.2">
      <c r="A180" s="48" t="s">
        <v>33</v>
      </c>
      <c r="B180" s="85" t="s">
        <v>413</v>
      </c>
      <c r="C180" s="67">
        <v>283</v>
      </c>
      <c r="D180" s="94" t="s">
        <v>95</v>
      </c>
      <c r="E180" s="48" t="s">
        <v>16</v>
      </c>
      <c r="F180" s="49">
        <f t="shared" si="5"/>
        <v>0</v>
      </c>
      <c r="G180" s="89"/>
      <c r="H180" s="89">
        <v>0</v>
      </c>
      <c r="I180" s="50"/>
      <c r="J180" s="50"/>
      <c r="K180" s="50"/>
      <c r="L180" s="89"/>
      <c r="M180" s="49">
        <f t="shared" si="6"/>
        <v>0</v>
      </c>
      <c r="N180" s="90"/>
      <c r="O180" s="89"/>
      <c r="P180" s="50"/>
      <c r="Q180" s="50"/>
      <c r="R180" s="50"/>
      <c r="S180" s="91"/>
    </row>
    <row r="181" spans="1:19" s="32" customFormat="1" ht="30" x14ac:dyDescent="0.2">
      <c r="A181" s="48" t="s">
        <v>33</v>
      </c>
      <c r="B181" s="85" t="s">
        <v>413</v>
      </c>
      <c r="C181" s="67">
        <v>284</v>
      </c>
      <c r="D181" s="94" t="s">
        <v>354</v>
      </c>
      <c r="E181" s="48" t="s">
        <v>16</v>
      </c>
      <c r="F181" s="49">
        <f t="shared" si="5"/>
        <v>0</v>
      </c>
      <c r="G181" s="89"/>
      <c r="H181" s="89">
        <v>0</v>
      </c>
      <c r="I181" s="50"/>
      <c r="J181" s="50"/>
      <c r="K181" s="50"/>
      <c r="L181" s="89"/>
      <c r="M181" s="49">
        <f t="shared" si="6"/>
        <v>0</v>
      </c>
      <c r="N181" s="90"/>
      <c r="O181" s="89"/>
      <c r="P181" s="50"/>
      <c r="Q181" s="50"/>
      <c r="R181" s="50"/>
      <c r="S181" s="91"/>
    </row>
    <row r="182" spans="1:19" s="32" customFormat="1" ht="30" x14ac:dyDescent="0.2">
      <c r="A182" s="48" t="s">
        <v>33</v>
      </c>
      <c r="B182" s="85" t="s">
        <v>413</v>
      </c>
      <c r="C182" s="67">
        <v>286</v>
      </c>
      <c r="D182" s="94" t="s">
        <v>139</v>
      </c>
      <c r="E182" s="48" t="s">
        <v>16</v>
      </c>
      <c r="F182" s="49">
        <f t="shared" si="5"/>
        <v>0</v>
      </c>
      <c r="G182" s="89"/>
      <c r="H182" s="89">
        <v>0</v>
      </c>
      <c r="I182" s="50"/>
      <c r="J182" s="50"/>
      <c r="K182" s="50"/>
      <c r="L182" s="89"/>
      <c r="M182" s="49">
        <f t="shared" si="6"/>
        <v>0</v>
      </c>
      <c r="N182" s="90"/>
      <c r="O182" s="89"/>
      <c r="P182" s="50"/>
      <c r="Q182" s="50"/>
      <c r="R182" s="50"/>
      <c r="S182" s="91"/>
    </row>
    <row r="183" spans="1:19" s="32" customFormat="1" ht="30" x14ac:dyDescent="0.2">
      <c r="A183" s="48" t="s">
        <v>33</v>
      </c>
      <c r="B183" s="85" t="s">
        <v>413</v>
      </c>
      <c r="C183" s="67">
        <v>287</v>
      </c>
      <c r="D183" s="94" t="s">
        <v>140</v>
      </c>
      <c r="E183" s="48" t="s">
        <v>16</v>
      </c>
      <c r="F183" s="49">
        <f t="shared" si="5"/>
        <v>100</v>
      </c>
      <c r="G183" s="89"/>
      <c r="H183" s="89">
        <v>100</v>
      </c>
      <c r="I183" s="50"/>
      <c r="J183" s="50"/>
      <c r="K183" s="50">
        <v>100</v>
      </c>
      <c r="L183" s="89"/>
      <c r="M183" s="49">
        <f t="shared" si="6"/>
        <v>0</v>
      </c>
      <c r="N183" s="90"/>
      <c r="O183" s="89"/>
      <c r="P183" s="50"/>
      <c r="Q183" s="50"/>
      <c r="R183" s="50"/>
      <c r="S183" s="91"/>
    </row>
    <row r="184" spans="1:19" s="32" customFormat="1" ht="30" x14ac:dyDescent="0.2">
      <c r="A184" s="48" t="s">
        <v>33</v>
      </c>
      <c r="B184" s="85" t="s">
        <v>413</v>
      </c>
      <c r="C184" s="67">
        <v>294</v>
      </c>
      <c r="D184" s="94" t="s">
        <v>355</v>
      </c>
      <c r="E184" s="48" t="s">
        <v>16</v>
      </c>
      <c r="F184" s="49">
        <f t="shared" si="5"/>
        <v>0</v>
      </c>
      <c r="G184" s="89"/>
      <c r="H184" s="89">
        <v>0</v>
      </c>
      <c r="I184" s="50"/>
      <c r="J184" s="50"/>
      <c r="K184" s="50"/>
      <c r="L184" s="89"/>
      <c r="M184" s="49">
        <f t="shared" si="6"/>
        <v>0</v>
      </c>
      <c r="N184" s="90"/>
      <c r="O184" s="89"/>
      <c r="P184" s="50"/>
      <c r="Q184" s="50"/>
      <c r="R184" s="50"/>
      <c r="S184" s="91"/>
    </row>
    <row r="185" spans="1:19" s="32" customFormat="1" ht="38.25" x14ac:dyDescent="0.2">
      <c r="A185" s="48" t="s">
        <v>33</v>
      </c>
      <c r="B185" s="85" t="s">
        <v>413</v>
      </c>
      <c r="C185" s="67">
        <v>297</v>
      </c>
      <c r="D185" s="94" t="s">
        <v>356</v>
      </c>
      <c r="E185" s="48" t="s">
        <v>16</v>
      </c>
      <c r="F185" s="49">
        <f t="shared" si="5"/>
        <v>0</v>
      </c>
      <c r="G185" s="89"/>
      <c r="H185" s="89">
        <v>0</v>
      </c>
      <c r="I185" s="50"/>
      <c r="J185" s="50"/>
      <c r="K185" s="50"/>
      <c r="L185" s="89"/>
      <c r="M185" s="49">
        <f t="shared" si="6"/>
        <v>0</v>
      </c>
      <c r="N185" s="90"/>
      <c r="O185" s="89"/>
      <c r="P185" s="50"/>
      <c r="Q185" s="50"/>
      <c r="R185" s="50"/>
      <c r="S185" s="91"/>
    </row>
    <row r="186" spans="1:19" s="32" customFormat="1" ht="38.25" x14ac:dyDescent="0.2">
      <c r="A186" s="48" t="s">
        <v>33</v>
      </c>
      <c r="B186" s="85" t="s">
        <v>413</v>
      </c>
      <c r="C186" s="67">
        <v>298</v>
      </c>
      <c r="D186" s="94" t="s">
        <v>96</v>
      </c>
      <c r="E186" s="48" t="s">
        <v>16</v>
      </c>
      <c r="F186" s="49">
        <f t="shared" si="5"/>
        <v>369</v>
      </c>
      <c r="G186" s="89"/>
      <c r="H186" s="89">
        <v>0</v>
      </c>
      <c r="I186" s="50"/>
      <c r="J186" s="50"/>
      <c r="K186" s="50"/>
      <c r="L186" s="89">
        <v>369</v>
      </c>
      <c r="M186" s="49">
        <f t="shared" si="6"/>
        <v>0</v>
      </c>
      <c r="N186" s="90"/>
      <c r="O186" s="89"/>
      <c r="P186" s="50"/>
      <c r="Q186" s="50"/>
      <c r="R186" s="50"/>
      <c r="S186" s="91"/>
    </row>
    <row r="187" spans="1:19" s="32" customFormat="1" ht="38.25" x14ac:dyDescent="0.2">
      <c r="A187" s="48" t="s">
        <v>33</v>
      </c>
      <c r="B187" s="85" t="s">
        <v>413</v>
      </c>
      <c r="C187" s="67">
        <v>302</v>
      </c>
      <c r="D187" s="94" t="s">
        <v>212</v>
      </c>
      <c r="E187" s="48" t="s">
        <v>16</v>
      </c>
      <c r="F187" s="49">
        <f t="shared" si="5"/>
        <v>0</v>
      </c>
      <c r="G187" s="89"/>
      <c r="H187" s="89">
        <v>0</v>
      </c>
      <c r="I187" s="50"/>
      <c r="J187" s="50"/>
      <c r="K187" s="50"/>
      <c r="L187" s="89"/>
      <c r="M187" s="49">
        <f t="shared" si="6"/>
        <v>0</v>
      </c>
      <c r="N187" s="91"/>
      <c r="O187" s="89"/>
      <c r="P187" s="50"/>
      <c r="Q187" s="50"/>
      <c r="R187" s="50"/>
      <c r="S187" s="91"/>
    </row>
    <row r="188" spans="1:19" s="32" customFormat="1" ht="38.25" x14ac:dyDescent="0.2">
      <c r="A188" s="48" t="s">
        <v>33</v>
      </c>
      <c r="B188" s="85" t="s">
        <v>413</v>
      </c>
      <c r="C188" s="67">
        <v>307</v>
      </c>
      <c r="D188" s="94" t="s">
        <v>161</v>
      </c>
      <c r="E188" s="48" t="s">
        <v>16</v>
      </c>
      <c r="F188" s="49">
        <f t="shared" si="5"/>
        <v>0</v>
      </c>
      <c r="G188" s="89"/>
      <c r="H188" s="89">
        <v>0</v>
      </c>
      <c r="I188" s="50"/>
      <c r="J188" s="50"/>
      <c r="K188" s="50"/>
      <c r="L188" s="89"/>
      <c r="M188" s="49">
        <f t="shared" si="6"/>
        <v>0</v>
      </c>
      <c r="N188" s="90"/>
      <c r="O188" s="89"/>
      <c r="P188" s="50"/>
      <c r="Q188" s="50"/>
      <c r="R188" s="50"/>
      <c r="S188" s="91"/>
    </row>
    <row r="189" spans="1:19" s="32" customFormat="1" ht="38.25" x14ac:dyDescent="0.2">
      <c r="A189" s="48" t="s">
        <v>33</v>
      </c>
      <c r="B189" s="85" t="s">
        <v>413</v>
      </c>
      <c r="C189" s="67">
        <v>308</v>
      </c>
      <c r="D189" s="94" t="s">
        <v>162</v>
      </c>
      <c r="E189" s="48" t="s">
        <v>16</v>
      </c>
      <c r="F189" s="49">
        <f t="shared" si="5"/>
        <v>0</v>
      </c>
      <c r="G189" s="89"/>
      <c r="H189" s="89">
        <v>0</v>
      </c>
      <c r="I189" s="50"/>
      <c r="J189" s="50"/>
      <c r="K189" s="50"/>
      <c r="L189" s="89"/>
      <c r="M189" s="49">
        <f t="shared" si="6"/>
        <v>0</v>
      </c>
      <c r="N189" s="90"/>
      <c r="O189" s="89"/>
      <c r="P189" s="50"/>
      <c r="Q189" s="50"/>
      <c r="R189" s="50"/>
      <c r="S189" s="91"/>
    </row>
    <row r="190" spans="1:19" s="32" customFormat="1" ht="38.25" x14ac:dyDescent="0.2">
      <c r="A190" s="48" t="s">
        <v>33</v>
      </c>
      <c r="B190" s="85" t="s">
        <v>413</v>
      </c>
      <c r="C190" s="67">
        <v>309</v>
      </c>
      <c r="D190" s="94" t="s">
        <v>163</v>
      </c>
      <c r="E190" s="48" t="s">
        <v>16</v>
      </c>
      <c r="F190" s="49">
        <f t="shared" si="5"/>
        <v>0</v>
      </c>
      <c r="G190" s="89"/>
      <c r="H190" s="89">
        <v>0</v>
      </c>
      <c r="I190" s="50"/>
      <c r="J190" s="50"/>
      <c r="K190" s="50"/>
      <c r="L190" s="89"/>
      <c r="M190" s="49">
        <f t="shared" si="6"/>
        <v>0</v>
      </c>
      <c r="N190" s="90"/>
      <c r="O190" s="89"/>
      <c r="P190" s="50"/>
      <c r="Q190" s="50"/>
      <c r="R190" s="50"/>
      <c r="S190" s="91"/>
    </row>
    <row r="191" spans="1:19" s="32" customFormat="1" ht="38.25" x14ac:dyDescent="0.2">
      <c r="A191" s="48" t="s">
        <v>33</v>
      </c>
      <c r="B191" s="85" t="s">
        <v>413</v>
      </c>
      <c r="C191" s="67">
        <v>313</v>
      </c>
      <c r="D191" s="94" t="s">
        <v>164</v>
      </c>
      <c r="E191" s="48" t="s">
        <v>16</v>
      </c>
      <c r="F191" s="49">
        <f t="shared" si="5"/>
        <v>0</v>
      </c>
      <c r="G191" s="89"/>
      <c r="H191" s="89">
        <v>0</v>
      </c>
      <c r="I191" s="50"/>
      <c r="J191" s="50"/>
      <c r="K191" s="50"/>
      <c r="L191" s="89"/>
      <c r="M191" s="49">
        <f t="shared" si="6"/>
        <v>0</v>
      </c>
      <c r="N191" s="90"/>
      <c r="O191" s="89"/>
      <c r="P191" s="50"/>
      <c r="Q191" s="50"/>
      <c r="R191" s="50"/>
      <c r="S191" s="91"/>
    </row>
    <row r="192" spans="1:19" s="32" customFormat="1" ht="38.25" x14ac:dyDescent="0.2">
      <c r="A192" s="48" t="s">
        <v>33</v>
      </c>
      <c r="B192" s="85" t="s">
        <v>413</v>
      </c>
      <c r="C192" s="67">
        <v>314</v>
      </c>
      <c r="D192" s="94" t="s">
        <v>165</v>
      </c>
      <c r="E192" s="48" t="s">
        <v>16</v>
      </c>
      <c r="F192" s="49">
        <f t="shared" si="5"/>
        <v>0</v>
      </c>
      <c r="G192" s="89"/>
      <c r="H192" s="89">
        <v>0</v>
      </c>
      <c r="I192" s="50"/>
      <c r="J192" s="50"/>
      <c r="K192" s="50"/>
      <c r="L192" s="89"/>
      <c r="M192" s="49">
        <f t="shared" si="6"/>
        <v>0</v>
      </c>
      <c r="N192" s="90"/>
      <c r="O192" s="89"/>
      <c r="P192" s="50"/>
      <c r="Q192" s="50"/>
      <c r="R192" s="50"/>
      <c r="S192" s="91"/>
    </row>
    <row r="193" spans="1:19" s="32" customFormat="1" ht="30" x14ac:dyDescent="0.2">
      <c r="A193" s="48" t="s">
        <v>33</v>
      </c>
      <c r="B193" s="85" t="s">
        <v>413</v>
      </c>
      <c r="C193" s="67">
        <v>316</v>
      </c>
      <c r="D193" s="94" t="s">
        <v>166</v>
      </c>
      <c r="E193" s="48" t="s">
        <v>16</v>
      </c>
      <c r="F193" s="49">
        <f t="shared" si="5"/>
        <v>0</v>
      </c>
      <c r="G193" s="89"/>
      <c r="H193" s="89">
        <v>0</v>
      </c>
      <c r="I193" s="50"/>
      <c r="J193" s="50"/>
      <c r="K193" s="50"/>
      <c r="L193" s="89"/>
      <c r="M193" s="49">
        <f t="shared" si="6"/>
        <v>0</v>
      </c>
      <c r="N193" s="90"/>
      <c r="O193" s="89"/>
      <c r="P193" s="50"/>
      <c r="Q193" s="50"/>
      <c r="R193" s="50"/>
      <c r="S193" s="91"/>
    </row>
    <row r="194" spans="1:19" s="32" customFormat="1" ht="51" x14ac:dyDescent="0.2">
      <c r="A194" s="48" t="s">
        <v>33</v>
      </c>
      <c r="B194" s="85" t="s">
        <v>413</v>
      </c>
      <c r="C194" s="67">
        <v>320</v>
      </c>
      <c r="D194" s="94" t="s">
        <v>213</v>
      </c>
      <c r="E194" s="48" t="s">
        <v>16</v>
      </c>
      <c r="F194" s="49">
        <f t="shared" si="5"/>
        <v>0</v>
      </c>
      <c r="G194" s="89"/>
      <c r="H194" s="89">
        <v>0</v>
      </c>
      <c r="I194" s="50"/>
      <c r="J194" s="50"/>
      <c r="K194" s="50"/>
      <c r="L194" s="89"/>
      <c r="M194" s="49">
        <f t="shared" si="6"/>
        <v>0</v>
      </c>
      <c r="N194" s="90"/>
      <c r="O194" s="89"/>
      <c r="P194" s="50"/>
      <c r="Q194" s="50"/>
      <c r="R194" s="50"/>
      <c r="S194" s="91"/>
    </row>
    <row r="195" spans="1:19" s="32" customFormat="1" ht="38.25" x14ac:dyDescent="0.2">
      <c r="A195" s="48" t="s">
        <v>33</v>
      </c>
      <c r="B195" s="85" t="s">
        <v>413</v>
      </c>
      <c r="C195" s="67">
        <v>707</v>
      </c>
      <c r="D195" s="94" t="s">
        <v>214</v>
      </c>
      <c r="E195" s="48" t="s">
        <v>16</v>
      </c>
      <c r="F195" s="49">
        <f t="shared" si="5"/>
        <v>0</v>
      </c>
      <c r="G195" s="89"/>
      <c r="H195" s="89">
        <v>0</v>
      </c>
      <c r="I195" s="50"/>
      <c r="J195" s="50"/>
      <c r="K195" s="50"/>
      <c r="L195" s="89"/>
      <c r="M195" s="49">
        <f t="shared" si="6"/>
        <v>0</v>
      </c>
      <c r="N195" s="90"/>
      <c r="O195" s="89"/>
      <c r="P195" s="50"/>
      <c r="Q195" s="50"/>
      <c r="R195" s="50"/>
      <c r="S195" s="91"/>
    </row>
    <row r="196" spans="1:19" s="32" customFormat="1" ht="76.5" x14ac:dyDescent="0.2">
      <c r="A196" s="48" t="s">
        <v>33</v>
      </c>
      <c r="B196" s="85" t="s">
        <v>413</v>
      </c>
      <c r="C196" s="67">
        <v>836</v>
      </c>
      <c r="D196" s="94" t="s">
        <v>167</v>
      </c>
      <c r="E196" s="48" t="s">
        <v>16</v>
      </c>
      <c r="F196" s="49">
        <f t="shared" si="5"/>
        <v>0</v>
      </c>
      <c r="G196" s="89"/>
      <c r="H196" s="89">
        <v>0</v>
      </c>
      <c r="I196" s="50"/>
      <c r="J196" s="50"/>
      <c r="K196" s="50"/>
      <c r="L196" s="89"/>
      <c r="M196" s="49">
        <f t="shared" si="6"/>
        <v>0</v>
      </c>
      <c r="N196" s="90"/>
      <c r="O196" s="89"/>
      <c r="P196" s="50"/>
      <c r="Q196" s="50"/>
      <c r="R196" s="50"/>
      <c r="S196" s="91"/>
    </row>
    <row r="197" spans="1:19" s="32" customFormat="1" ht="30" x14ac:dyDescent="0.2">
      <c r="A197" s="48" t="s">
        <v>33</v>
      </c>
      <c r="B197" s="85" t="s">
        <v>413</v>
      </c>
      <c r="C197" s="67">
        <v>846</v>
      </c>
      <c r="D197" s="94" t="s">
        <v>357</v>
      </c>
      <c r="E197" s="48" t="s">
        <v>16</v>
      </c>
      <c r="F197" s="49">
        <f t="shared" si="5"/>
        <v>28773</v>
      </c>
      <c r="G197" s="89"/>
      <c r="H197" s="89">
        <v>27773</v>
      </c>
      <c r="I197" s="50"/>
      <c r="J197" s="50"/>
      <c r="K197" s="50"/>
      <c r="L197" s="89">
        <v>1000</v>
      </c>
      <c r="M197" s="49">
        <f t="shared" si="6"/>
        <v>1907</v>
      </c>
      <c r="N197" s="90"/>
      <c r="O197" s="89">
        <v>1907</v>
      </c>
      <c r="P197" s="50"/>
      <c r="Q197" s="50"/>
      <c r="R197" s="50"/>
      <c r="S197" s="91"/>
    </row>
    <row r="198" spans="1:19" s="32" customFormat="1" ht="38.25" x14ac:dyDescent="0.2">
      <c r="A198" s="48" t="s">
        <v>33</v>
      </c>
      <c r="B198" s="85" t="s">
        <v>413</v>
      </c>
      <c r="C198" s="67">
        <v>847</v>
      </c>
      <c r="D198" s="94" t="s">
        <v>358</v>
      </c>
      <c r="E198" s="48" t="s">
        <v>16</v>
      </c>
      <c r="F198" s="49">
        <f t="shared" si="5"/>
        <v>300</v>
      </c>
      <c r="G198" s="89"/>
      <c r="H198" s="89"/>
      <c r="I198" s="50"/>
      <c r="J198" s="50"/>
      <c r="K198" s="50"/>
      <c r="L198" s="89">
        <v>300</v>
      </c>
      <c r="M198" s="49">
        <f t="shared" si="6"/>
        <v>0</v>
      </c>
      <c r="N198" s="90"/>
      <c r="O198" s="89"/>
      <c r="P198" s="50"/>
      <c r="Q198" s="50"/>
      <c r="R198" s="50"/>
      <c r="S198" s="91"/>
    </row>
    <row r="199" spans="1:19" s="32" customFormat="1" ht="30" x14ac:dyDescent="0.2">
      <c r="A199" s="48" t="s">
        <v>33</v>
      </c>
      <c r="B199" s="85" t="s">
        <v>413</v>
      </c>
      <c r="C199" s="67">
        <v>850</v>
      </c>
      <c r="D199" s="94" t="s">
        <v>359</v>
      </c>
      <c r="E199" s="48" t="s">
        <v>16</v>
      </c>
      <c r="F199" s="49">
        <f t="shared" si="5"/>
        <v>9000</v>
      </c>
      <c r="G199" s="89"/>
      <c r="H199" s="89">
        <v>0</v>
      </c>
      <c r="I199" s="50"/>
      <c r="J199" s="50"/>
      <c r="K199" s="50"/>
      <c r="L199" s="89">
        <v>9000</v>
      </c>
      <c r="M199" s="49">
        <f t="shared" si="6"/>
        <v>0</v>
      </c>
      <c r="N199" s="90"/>
      <c r="O199" s="89"/>
      <c r="P199" s="50"/>
      <c r="Q199" s="50"/>
      <c r="R199" s="50"/>
      <c r="S199" s="91"/>
    </row>
    <row r="200" spans="1:19" s="32" customFormat="1" ht="140.25" x14ac:dyDescent="0.2">
      <c r="A200" s="48" t="s">
        <v>33</v>
      </c>
      <c r="B200" s="85" t="s">
        <v>413</v>
      </c>
      <c r="C200" s="67">
        <v>1078</v>
      </c>
      <c r="D200" s="79" t="s">
        <v>525</v>
      </c>
      <c r="E200" s="70" t="s">
        <v>14</v>
      </c>
      <c r="F200" s="49">
        <f t="shared" si="5"/>
        <v>99478</v>
      </c>
      <c r="G200" s="89"/>
      <c r="H200" s="89">
        <v>99478</v>
      </c>
      <c r="I200" s="50"/>
      <c r="J200" s="50"/>
      <c r="K200" s="50">
        <v>27559</v>
      </c>
      <c r="L200" s="89"/>
      <c r="M200" s="49">
        <f t="shared" si="6"/>
        <v>26125</v>
      </c>
      <c r="N200" s="90"/>
      <c r="O200" s="89">
        <v>26125</v>
      </c>
      <c r="P200" s="50"/>
      <c r="Q200" s="50"/>
      <c r="R200" s="50">
        <v>23542</v>
      </c>
      <c r="S200" s="91"/>
    </row>
    <row r="201" spans="1:19" s="32" customFormat="1" ht="30" x14ac:dyDescent="0.2">
      <c r="A201" s="48" t="s">
        <v>33</v>
      </c>
      <c r="B201" s="85" t="s">
        <v>413</v>
      </c>
      <c r="C201" s="67">
        <v>1185</v>
      </c>
      <c r="D201" s="94" t="s">
        <v>116</v>
      </c>
      <c r="E201" s="48" t="s">
        <v>16</v>
      </c>
      <c r="F201" s="49">
        <f t="shared" si="5"/>
        <v>382583</v>
      </c>
      <c r="G201" s="89"/>
      <c r="H201" s="89">
        <v>382583</v>
      </c>
      <c r="I201" s="50"/>
      <c r="J201" s="50">
        <v>382583</v>
      </c>
      <c r="K201" s="50"/>
      <c r="L201" s="89"/>
      <c r="M201" s="49">
        <f t="shared" si="6"/>
        <v>202751</v>
      </c>
      <c r="N201" s="90"/>
      <c r="O201" s="89">
        <v>202751</v>
      </c>
      <c r="P201" s="50"/>
      <c r="Q201" s="50">
        <v>202751</v>
      </c>
      <c r="R201" s="50"/>
      <c r="S201" s="91"/>
    </row>
    <row r="202" spans="1:19" s="32" customFormat="1" ht="30" x14ac:dyDescent="0.2">
      <c r="A202" s="48" t="s">
        <v>33</v>
      </c>
      <c r="B202" s="85" t="s">
        <v>413</v>
      </c>
      <c r="C202" s="67">
        <v>1208</v>
      </c>
      <c r="D202" s="94" t="s">
        <v>117</v>
      </c>
      <c r="E202" s="48" t="s">
        <v>16</v>
      </c>
      <c r="F202" s="49">
        <f t="shared" ref="F202:F265" si="7">G202+H202+L202</f>
        <v>459</v>
      </c>
      <c r="G202" s="89"/>
      <c r="H202" s="89">
        <v>459</v>
      </c>
      <c r="I202" s="50"/>
      <c r="J202" s="50">
        <v>459</v>
      </c>
      <c r="K202" s="50"/>
      <c r="L202" s="89"/>
      <c r="M202" s="49">
        <f t="shared" ref="M202:M265" si="8">N202+O202+S202</f>
        <v>0</v>
      </c>
      <c r="N202" s="90"/>
      <c r="O202" s="89"/>
      <c r="P202" s="50"/>
      <c r="Q202" s="50"/>
      <c r="R202" s="50"/>
      <c r="S202" s="91"/>
    </row>
    <row r="203" spans="1:19" s="32" customFormat="1" ht="30" x14ac:dyDescent="0.2">
      <c r="A203" s="48" t="s">
        <v>33</v>
      </c>
      <c r="B203" s="85" t="s">
        <v>413</v>
      </c>
      <c r="C203" s="67">
        <v>1209</v>
      </c>
      <c r="D203" s="94" t="s">
        <v>118</v>
      </c>
      <c r="E203" s="48" t="s">
        <v>16</v>
      </c>
      <c r="F203" s="49">
        <f t="shared" si="7"/>
        <v>0</v>
      </c>
      <c r="G203" s="89"/>
      <c r="H203" s="89">
        <v>0</v>
      </c>
      <c r="I203" s="50"/>
      <c r="J203" s="50"/>
      <c r="K203" s="50"/>
      <c r="L203" s="89"/>
      <c r="M203" s="49">
        <f t="shared" si="8"/>
        <v>0</v>
      </c>
      <c r="N203" s="90"/>
      <c r="O203" s="89"/>
      <c r="P203" s="50"/>
      <c r="Q203" s="50"/>
      <c r="R203" s="50"/>
      <c r="S203" s="91"/>
    </row>
    <row r="204" spans="1:19" s="32" customFormat="1" ht="38.25" x14ac:dyDescent="0.2">
      <c r="A204" s="48" t="s">
        <v>33</v>
      </c>
      <c r="B204" s="85" t="s">
        <v>413</v>
      </c>
      <c r="C204" s="67">
        <v>1279</v>
      </c>
      <c r="D204" s="94" t="s">
        <v>414</v>
      </c>
      <c r="E204" s="48" t="s">
        <v>16</v>
      </c>
      <c r="F204" s="49">
        <f t="shared" si="7"/>
        <v>1160</v>
      </c>
      <c r="G204" s="89"/>
      <c r="H204" s="89">
        <v>1160</v>
      </c>
      <c r="I204" s="50"/>
      <c r="J204" s="50">
        <v>1160</v>
      </c>
      <c r="K204" s="50"/>
      <c r="L204" s="89"/>
      <c r="M204" s="49">
        <f t="shared" si="8"/>
        <v>0</v>
      </c>
      <c r="N204" s="90"/>
      <c r="O204" s="89"/>
      <c r="P204" s="50"/>
      <c r="Q204" s="50"/>
      <c r="R204" s="50"/>
      <c r="S204" s="91"/>
    </row>
    <row r="205" spans="1:19" s="32" customFormat="1" ht="51" x14ac:dyDescent="0.2">
      <c r="A205" s="48" t="s">
        <v>33</v>
      </c>
      <c r="B205" s="85" t="s">
        <v>413</v>
      </c>
      <c r="C205" s="67">
        <v>1280</v>
      </c>
      <c r="D205" s="94" t="s">
        <v>415</v>
      </c>
      <c r="E205" s="48" t="s">
        <v>16</v>
      </c>
      <c r="F205" s="49">
        <f t="shared" si="7"/>
        <v>1191</v>
      </c>
      <c r="G205" s="89"/>
      <c r="H205" s="89">
        <v>1191</v>
      </c>
      <c r="I205" s="50"/>
      <c r="J205" s="50">
        <v>1191</v>
      </c>
      <c r="K205" s="50"/>
      <c r="L205" s="89"/>
      <c r="M205" s="49">
        <f t="shared" si="8"/>
        <v>214</v>
      </c>
      <c r="N205" s="90"/>
      <c r="O205" s="89">
        <v>214</v>
      </c>
      <c r="P205" s="50"/>
      <c r="Q205" s="50">
        <v>214</v>
      </c>
      <c r="R205" s="50"/>
      <c r="S205" s="91"/>
    </row>
    <row r="206" spans="1:19" s="32" customFormat="1" ht="63.75" x14ac:dyDescent="0.2">
      <c r="A206" s="48" t="s">
        <v>33</v>
      </c>
      <c r="B206" s="85" t="s">
        <v>413</v>
      </c>
      <c r="C206" s="67">
        <v>1379</v>
      </c>
      <c r="D206" s="94" t="s">
        <v>516</v>
      </c>
      <c r="E206" s="48" t="s">
        <v>123</v>
      </c>
      <c r="F206" s="49">
        <f t="shared" si="7"/>
        <v>0</v>
      </c>
      <c r="G206" s="89"/>
      <c r="H206" s="89">
        <v>0</v>
      </c>
      <c r="I206" s="50"/>
      <c r="J206" s="50"/>
      <c r="K206" s="50"/>
      <c r="L206" s="89"/>
      <c r="M206" s="49">
        <f t="shared" si="8"/>
        <v>0</v>
      </c>
      <c r="N206" s="90"/>
      <c r="O206" s="89"/>
      <c r="P206" s="50"/>
      <c r="Q206" s="50"/>
      <c r="R206" s="50"/>
      <c r="S206" s="91"/>
    </row>
    <row r="207" spans="1:19" s="32" customFormat="1" ht="30" x14ac:dyDescent="0.2">
      <c r="A207" s="48" t="s">
        <v>33</v>
      </c>
      <c r="B207" s="85" t="s">
        <v>413</v>
      </c>
      <c r="C207" s="67">
        <v>1380</v>
      </c>
      <c r="D207" s="94" t="s">
        <v>517</v>
      </c>
      <c r="E207" s="48" t="s">
        <v>123</v>
      </c>
      <c r="F207" s="49">
        <f t="shared" si="7"/>
        <v>0</v>
      </c>
      <c r="G207" s="89"/>
      <c r="H207" s="89">
        <v>0</v>
      </c>
      <c r="I207" s="50"/>
      <c r="J207" s="50"/>
      <c r="K207" s="50"/>
      <c r="L207" s="89"/>
      <c r="M207" s="49">
        <f t="shared" si="8"/>
        <v>0</v>
      </c>
      <c r="N207" s="90"/>
      <c r="O207" s="89"/>
      <c r="P207" s="50"/>
      <c r="Q207" s="50"/>
      <c r="R207" s="50"/>
      <c r="S207" s="91"/>
    </row>
    <row r="208" spans="1:19" s="32" customFormat="1" ht="30" x14ac:dyDescent="0.2">
      <c r="A208" s="48" t="s">
        <v>34</v>
      </c>
      <c r="B208" s="85" t="s">
        <v>439</v>
      </c>
      <c r="C208" s="67">
        <v>1</v>
      </c>
      <c r="D208" s="94" t="s">
        <v>17</v>
      </c>
      <c r="E208" s="48" t="s">
        <v>14</v>
      </c>
      <c r="F208" s="49">
        <f t="shared" si="7"/>
        <v>0</v>
      </c>
      <c r="G208" s="89"/>
      <c r="H208" s="89">
        <v>0</v>
      </c>
      <c r="I208" s="50"/>
      <c r="J208" s="50"/>
      <c r="K208" s="50"/>
      <c r="L208" s="89"/>
      <c r="M208" s="49">
        <f t="shared" si="8"/>
        <v>0</v>
      </c>
      <c r="N208" s="90"/>
      <c r="O208" s="89"/>
      <c r="P208" s="50"/>
      <c r="Q208" s="50"/>
      <c r="R208" s="50"/>
      <c r="S208" s="91"/>
    </row>
    <row r="209" spans="1:19" s="32" customFormat="1" ht="30" x14ac:dyDescent="0.2">
      <c r="A209" s="48" t="s">
        <v>34</v>
      </c>
      <c r="B209" s="85" t="s">
        <v>439</v>
      </c>
      <c r="C209" s="67">
        <v>2</v>
      </c>
      <c r="D209" s="94" t="s">
        <v>13</v>
      </c>
      <c r="E209" s="48" t="s">
        <v>14</v>
      </c>
      <c r="F209" s="49">
        <f t="shared" si="7"/>
        <v>104013</v>
      </c>
      <c r="G209" s="89"/>
      <c r="H209" s="89">
        <v>104013</v>
      </c>
      <c r="I209" s="50"/>
      <c r="J209" s="50">
        <v>103</v>
      </c>
      <c r="K209" s="50"/>
      <c r="L209" s="89"/>
      <c r="M209" s="49">
        <f t="shared" si="8"/>
        <v>39170</v>
      </c>
      <c r="N209" s="90"/>
      <c r="O209" s="89">
        <v>39170</v>
      </c>
      <c r="P209" s="50"/>
      <c r="Q209" s="50">
        <v>12</v>
      </c>
      <c r="R209" s="50"/>
      <c r="S209" s="91"/>
    </row>
    <row r="210" spans="1:19" s="32" customFormat="1" ht="38.25" x14ac:dyDescent="0.2">
      <c r="A210" s="48" t="s">
        <v>34</v>
      </c>
      <c r="B210" s="85" t="s">
        <v>439</v>
      </c>
      <c r="C210" s="67">
        <v>3</v>
      </c>
      <c r="D210" s="94" t="s">
        <v>31</v>
      </c>
      <c r="E210" s="48" t="s">
        <v>14</v>
      </c>
      <c r="F210" s="49">
        <f t="shared" si="7"/>
        <v>196337</v>
      </c>
      <c r="G210" s="89"/>
      <c r="H210" s="89">
        <v>196337</v>
      </c>
      <c r="I210" s="50"/>
      <c r="J210" s="50">
        <v>186257</v>
      </c>
      <c r="K210" s="50"/>
      <c r="L210" s="89"/>
      <c r="M210" s="49">
        <f t="shared" si="8"/>
        <v>22115</v>
      </c>
      <c r="N210" s="90"/>
      <c r="O210" s="89">
        <v>22115</v>
      </c>
      <c r="P210" s="50"/>
      <c r="Q210" s="50">
        <v>21271</v>
      </c>
      <c r="R210" s="50"/>
      <c r="S210" s="91"/>
    </row>
    <row r="211" spans="1:19" s="32" customFormat="1" ht="30" x14ac:dyDescent="0.2">
      <c r="A211" s="48" t="s">
        <v>34</v>
      </c>
      <c r="B211" s="85" t="s">
        <v>439</v>
      </c>
      <c r="C211" s="67">
        <v>4</v>
      </c>
      <c r="D211" s="94" t="s">
        <v>32</v>
      </c>
      <c r="E211" s="48" t="s">
        <v>14</v>
      </c>
      <c r="F211" s="49">
        <f t="shared" si="7"/>
        <v>50000</v>
      </c>
      <c r="G211" s="89"/>
      <c r="H211" s="89">
        <v>50000</v>
      </c>
      <c r="I211" s="50"/>
      <c r="J211" s="50"/>
      <c r="K211" s="50"/>
      <c r="L211" s="89"/>
      <c r="M211" s="49">
        <f t="shared" si="8"/>
        <v>0</v>
      </c>
      <c r="N211" s="90"/>
      <c r="O211" s="89"/>
      <c r="P211" s="50"/>
      <c r="Q211" s="50"/>
      <c r="R211" s="50"/>
      <c r="S211" s="91"/>
    </row>
    <row r="212" spans="1:19" s="32" customFormat="1" ht="30" x14ac:dyDescent="0.2">
      <c r="A212" s="48" t="s">
        <v>34</v>
      </c>
      <c r="B212" s="85" t="s">
        <v>439</v>
      </c>
      <c r="C212" s="67">
        <v>5</v>
      </c>
      <c r="D212" s="94" t="s">
        <v>15</v>
      </c>
      <c r="E212" s="48" t="s">
        <v>14</v>
      </c>
      <c r="F212" s="49">
        <f t="shared" si="7"/>
        <v>120790</v>
      </c>
      <c r="G212" s="89"/>
      <c r="H212" s="89">
        <v>120790</v>
      </c>
      <c r="I212" s="50">
        <v>468</v>
      </c>
      <c r="J212" s="50">
        <v>97438</v>
      </c>
      <c r="K212" s="50"/>
      <c r="L212" s="89"/>
      <c r="M212" s="49">
        <f t="shared" si="8"/>
        <v>39264</v>
      </c>
      <c r="N212" s="90"/>
      <c r="O212" s="89">
        <v>39264</v>
      </c>
      <c r="P212" s="50">
        <v>468</v>
      </c>
      <c r="Q212" s="50">
        <v>38760</v>
      </c>
      <c r="R212" s="50"/>
      <c r="S212" s="91"/>
    </row>
    <row r="213" spans="1:19" s="32" customFormat="1" ht="51" x14ac:dyDescent="0.2">
      <c r="A213" s="48" t="s">
        <v>34</v>
      </c>
      <c r="B213" s="85" t="s">
        <v>439</v>
      </c>
      <c r="C213" s="67">
        <v>339</v>
      </c>
      <c r="D213" s="94" t="s">
        <v>215</v>
      </c>
      <c r="E213" s="48" t="s">
        <v>16</v>
      </c>
      <c r="F213" s="49">
        <f t="shared" si="7"/>
        <v>4000</v>
      </c>
      <c r="G213" s="89"/>
      <c r="H213" s="89">
        <v>4000</v>
      </c>
      <c r="I213" s="50"/>
      <c r="J213" s="50"/>
      <c r="K213" s="50"/>
      <c r="L213" s="89"/>
      <c r="M213" s="49">
        <f t="shared" si="8"/>
        <v>0</v>
      </c>
      <c r="N213" s="90"/>
      <c r="O213" s="89"/>
      <c r="P213" s="50"/>
      <c r="Q213" s="50"/>
      <c r="R213" s="50"/>
      <c r="S213" s="91"/>
    </row>
    <row r="214" spans="1:19" s="32" customFormat="1" ht="30" x14ac:dyDescent="0.2">
      <c r="A214" s="48" t="s">
        <v>34</v>
      </c>
      <c r="B214" s="85" t="s">
        <v>439</v>
      </c>
      <c r="C214" s="67">
        <v>343</v>
      </c>
      <c r="D214" s="94" t="s">
        <v>216</v>
      </c>
      <c r="E214" s="48" t="s">
        <v>16</v>
      </c>
      <c r="F214" s="49">
        <f t="shared" si="7"/>
        <v>0</v>
      </c>
      <c r="G214" s="89"/>
      <c r="H214" s="89">
        <v>0</v>
      </c>
      <c r="I214" s="50"/>
      <c r="J214" s="50"/>
      <c r="K214" s="50"/>
      <c r="L214" s="89"/>
      <c r="M214" s="49">
        <f t="shared" si="8"/>
        <v>0</v>
      </c>
      <c r="N214" s="90"/>
      <c r="O214" s="89"/>
      <c r="P214" s="50"/>
      <c r="Q214" s="50"/>
      <c r="R214" s="50"/>
      <c r="S214" s="91"/>
    </row>
    <row r="215" spans="1:19" s="32" customFormat="1" ht="30" x14ac:dyDescent="0.2">
      <c r="A215" s="48" t="s">
        <v>34</v>
      </c>
      <c r="B215" s="85" t="s">
        <v>439</v>
      </c>
      <c r="C215" s="67">
        <v>344</v>
      </c>
      <c r="D215" s="94" t="s">
        <v>217</v>
      </c>
      <c r="E215" s="48" t="s">
        <v>16</v>
      </c>
      <c r="F215" s="49">
        <f t="shared" si="7"/>
        <v>0</v>
      </c>
      <c r="G215" s="89"/>
      <c r="H215" s="89">
        <v>0</v>
      </c>
      <c r="I215" s="50"/>
      <c r="J215" s="50"/>
      <c r="K215" s="50"/>
      <c r="L215" s="89"/>
      <c r="M215" s="49">
        <f t="shared" si="8"/>
        <v>0</v>
      </c>
      <c r="N215" s="90"/>
      <c r="O215" s="89"/>
      <c r="P215" s="50"/>
      <c r="Q215" s="50"/>
      <c r="R215" s="50"/>
      <c r="S215" s="91"/>
    </row>
    <row r="216" spans="1:19" s="32" customFormat="1" ht="30" x14ac:dyDescent="0.2">
      <c r="A216" s="48" t="s">
        <v>34</v>
      </c>
      <c r="B216" s="85" t="s">
        <v>439</v>
      </c>
      <c r="C216" s="67">
        <v>346</v>
      </c>
      <c r="D216" s="94" t="s">
        <v>218</v>
      </c>
      <c r="E216" s="48" t="s">
        <v>16</v>
      </c>
      <c r="F216" s="49">
        <f t="shared" si="7"/>
        <v>3000</v>
      </c>
      <c r="G216" s="89"/>
      <c r="H216" s="89">
        <v>3000</v>
      </c>
      <c r="I216" s="50"/>
      <c r="J216" s="50"/>
      <c r="K216" s="50"/>
      <c r="L216" s="89"/>
      <c r="M216" s="49">
        <f t="shared" si="8"/>
        <v>1329</v>
      </c>
      <c r="N216" s="90"/>
      <c r="O216" s="89">
        <v>1329</v>
      </c>
      <c r="P216" s="50"/>
      <c r="Q216" s="50"/>
      <c r="R216" s="50"/>
      <c r="S216" s="91"/>
    </row>
    <row r="217" spans="1:19" s="32" customFormat="1" ht="30" x14ac:dyDescent="0.2">
      <c r="A217" s="48" t="s">
        <v>34</v>
      </c>
      <c r="B217" s="85" t="s">
        <v>439</v>
      </c>
      <c r="C217" s="67">
        <v>347</v>
      </c>
      <c r="D217" s="94" t="s">
        <v>129</v>
      </c>
      <c r="E217" s="48" t="s">
        <v>16</v>
      </c>
      <c r="F217" s="49">
        <f t="shared" si="7"/>
        <v>387</v>
      </c>
      <c r="G217" s="89"/>
      <c r="H217" s="89">
        <v>387</v>
      </c>
      <c r="I217" s="50"/>
      <c r="J217" s="50"/>
      <c r="K217" s="50">
        <v>387</v>
      </c>
      <c r="L217" s="89"/>
      <c r="M217" s="49">
        <f t="shared" si="8"/>
        <v>0</v>
      </c>
      <c r="N217" s="90"/>
      <c r="O217" s="89"/>
      <c r="P217" s="50"/>
      <c r="Q217" s="50"/>
      <c r="R217" s="50"/>
      <c r="S217" s="91"/>
    </row>
    <row r="218" spans="1:19" s="32" customFormat="1" ht="89.25" x14ac:dyDescent="0.2">
      <c r="A218" s="48" t="s">
        <v>34</v>
      </c>
      <c r="B218" s="85" t="s">
        <v>439</v>
      </c>
      <c r="C218" s="67">
        <v>348</v>
      </c>
      <c r="D218" s="94" t="s">
        <v>219</v>
      </c>
      <c r="E218" s="48" t="s">
        <v>16</v>
      </c>
      <c r="F218" s="49">
        <f t="shared" si="7"/>
        <v>2</v>
      </c>
      <c r="G218" s="89"/>
      <c r="H218" s="89">
        <v>2</v>
      </c>
      <c r="I218" s="50"/>
      <c r="J218" s="50"/>
      <c r="K218" s="50"/>
      <c r="L218" s="89"/>
      <c r="M218" s="49">
        <f t="shared" si="8"/>
        <v>2</v>
      </c>
      <c r="N218" s="90"/>
      <c r="O218" s="89">
        <v>2</v>
      </c>
      <c r="P218" s="50"/>
      <c r="Q218" s="50"/>
      <c r="R218" s="50"/>
      <c r="S218" s="91"/>
    </row>
    <row r="219" spans="1:19" s="32" customFormat="1" ht="89.25" x14ac:dyDescent="0.2">
      <c r="A219" s="48" t="s">
        <v>34</v>
      </c>
      <c r="B219" s="85" t="s">
        <v>439</v>
      </c>
      <c r="C219" s="67">
        <v>349</v>
      </c>
      <c r="D219" s="94" t="s">
        <v>220</v>
      </c>
      <c r="E219" s="48" t="s">
        <v>16</v>
      </c>
      <c r="F219" s="49">
        <f t="shared" si="7"/>
        <v>14348</v>
      </c>
      <c r="G219" s="89"/>
      <c r="H219" s="89">
        <v>14348</v>
      </c>
      <c r="I219" s="50"/>
      <c r="J219" s="50">
        <v>12438</v>
      </c>
      <c r="K219" s="50"/>
      <c r="L219" s="89"/>
      <c r="M219" s="49">
        <f t="shared" si="8"/>
        <v>4185</v>
      </c>
      <c r="N219" s="90"/>
      <c r="O219" s="89">
        <v>4185</v>
      </c>
      <c r="P219" s="50"/>
      <c r="Q219" s="50">
        <v>3315</v>
      </c>
      <c r="R219" s="50"/>
      <c r="S219" s="91"/>
    </row>
    <row r="220" spans="1:19" s="32" customFormat="1" ht="51" x14ac:dyDescent="0.2">
      <c r="A220" s="48" t="s">
        <v>34</v>
      </c>
      <c r="B220" s="85" t="s">
        <v>439</v>
      </c>
      <c r="C220" s="67">
        <v>352</v>
      </c>
      <c r="D220" s="94" t="s">
        <v>221</v>
      </c>
      <c r="E220" s="48" t="s">
        <v>16</v>
      </c>
      <c r="F220" s="49">
        <f t="shared" si="7"/>
        <v>0</v>
      </c>
      <c r="G220" s="89"/>
      <c r="H220" s="89">
        <v>0</v>
      </c>
      <c r="I220" s="50"/>
      <c r="J220" s="50"/>
      <c r="K220" s="50"/>
      <c r="L220" s="89"/>
      <c r="M220" s="49">
        <f t="shared" si="8"/>
        <v>0</v>
      </c>
      <c r="N220" s="90"/>
      <c r="O220" s="89"/>
      <c r="P220" s="50"/>
      <c r="Q220" s="50"/>
      <c r="R220" s="50"/>
      <c r="S220" s="91"/>
    </row>
    <row r="221" spans="1:19" s="32" customFormat="1" ht="30" x14ac:dyDescent="0.2">
      <c r="A221" s="48" t="s">
        <v>34</v>
      </c>
      <c r="B221" s="85" t="s">
        <v>439</v>
      </c>
      <c r="C221" s="67">
        <v>353</v>
      </c>
      <c r="D221" s="94" t="s">
        <v>222</v>
      </c>
      <c r="E221" s="48" t="s">
        <v>16</v>
      </c>
      <c r="F221" s="49">
        <f t="shared" si="7"/>
        <v>49386</v>
      </c>
      <c r="G221" s="89"/>
      <c r="H221" s="89">
        <v>49386</v>
      </c>
      <c r="I221" s="50"/>
      <c r="J221" s="50">
        <v>41317</v>
      </c>
      <c r="K221" s="50"/>
      <c r="L221" s="89"/>
      <c r="M221" s="49">
        <f t="shared" si="8"/>
        <v>40885</v>
      </c>
      <c r="N221" s="90"/>
      <c r="O221" s="89">
        <v>40885</v>
      </c>
      <c r="P221" s="50"/>
      <c r="Q221" s="50">
        <v>35885</v>
      </c>
      <c r="R221" s="50"/>
      <c r="S221" s="91"/>
    </row>
    <row r="222" spans="1:19" s="32" customFormat="1" ht="30" x14ac:dyDescent="0.2">
      <c r="A222" s="48" t="s">
        <v>34</v>
      </c>
      <c r="B222" s="85" t="s">
        <v>439</v>
      </c>
      <c r="C222" s="67">
        <v>354</v>
      </c>
      <c r="D222" s="94" t="s">
        <v>223</v>
      </c>
      <c r="E222" s="48" t="s">
        <v>16</v>
      </c>
      <c r="F222" s="49">
        <f t="shared" si="7"/>
        <v>0</v>
      </c>
      <c r="G222" s="89"/>
      <c r="H222" s="89">
        <v>0</v>
      </c>
      <c r="I222" s="50"/>
      <c r="J222" s="50"/>
      <c r="K222" s="50"/>
      <c r="L222" s="89"/>
      <c r="M222" s="49">
        <f t="shared" si="8"/>
        <v>0</v>
      </c>
      <c r="N222" s="90"/>
      <c r="O222" s="89"/>
      <c r="P222" s="50"/>
      <c r="Q222" s="50"/>
      <c r="R222" s="50"/>
      <c r="S222" s="91"/>
    </row>
    <row r="223" spans="1:19" s="32" customFormat="1" ht="51" x14ac:dyDescent="0.2">
      <c r="A223" s="48" t="s">
        <v>34</v>
      </c>
      <c r="B223" s="85" t="s">
        <v>439</v>
      </c>
      <c r="C223" s="67">
        <v>361</v>
      </c>
      <c r="D223" s="94" t="s">
        <v>224</v>
      </c>
      <c r="E223" s="48" t="s">
        <v>16</v>
      </c>
      <c r="F223" s="49">
        <f t="shared" si="7"/>
        <v>8</v>
      </c>
      <c r="G223" s="89"/>
      <c r="H223" s="89">
        <v>8</v>
      </c>
      <c r="I223" s="50"/>
      <c r="J223" s="50"/>
      <c r="K223" s="50"/>
      <c r="L223" s="89"/>
      <c r="M223" s="49">
        <f t="shared" si="8"/>
        <v>7</v>
      </c>
      <c r="N223" s="91"/>
      <c r="O223" s="89">
        <v>7</v>
      </c>
      <c r="P223" s="50"/>
      <c r="Q223" s="50"/>
      <c r="R223" s="50"/>
      <c r="S223" s="91"/>
    </row>
    <row r="224" spans="1:19" s="32" customFormat="1" ht="30" x14ac:dyDescent="0.2">
      <c r="A224" s="48" t="s">
        <v>34</v>
      </c>
      <c r="B224" s="85" t="s">
        <v>439</v>
      </c>
      <c r="C224" s="67">
        <v>362</v>
      </c>
      <c r="D224" s="94" t="s">
        <v>225</v>
      </c>
      <c r="E224" s="48" t="s">
        <v>16</v>
      </c>
      <c r="F224" s="49">
        <f t="shared" si="7"/>
        <v>415</v>
      </c>
      <c r="G224" s="89"/>
      <c r="H224" s="89">
        <v>415</v>
      </c>
      <c r="I224" s="50"/>
      <c r="J224" s="50"/>
      <c r="K224" s="50"/>
      <c r="L224" s="89"/>
      <c r="M224" s="49">
        <f t="shared" si="8"/>
        <v>39</v>
      </c>
      <c r="N224" s="90"/>
      <c r="O224" s="89">
        <v>39</v>
      </c>
      <c r="P224" s="50"/>
      <c r="Q224" s="50"/>
      <c r="R224" s="50"/>
      <c r="S224" s="91"/>
    </row>
    <row r="225" spans="1:19" s="32" customFormat="1" ht="38.25" x14ac:dyDescent="0.2">
      <c r="A225" s="48" t="s">
        <v>34</v>
      </c>
      <c r="B225" s="85" t="s">
        <v>439</v>
      </c>
      <c r="C225" s="67">
        <v>363</v>
      </c>
      <c r="D225" s="94" t="s">
        <v>226</v>
      </c>
      <c r="E225" s="48" t="s">
        <v>16</v>
      </c>
      <c r="F225" s="49">
        <f t="shared" si="7"/>
        <v>1360</v>
      </c>
      <c r="G225" s="89"/>
      <c r="H225" s="89">
        <v>1360</v>
      </c>
      <c r="I225" s="50"/>
      <c r="J225" s="50"/>
      <c r="K225" s="50"/>
      <c r="L225" s="89"/>
      <c r="M225" s="49">
        <f t="shared" si="8"/>
        <v>23</v>
      </c>
      <c r="N225" s="90"/>
      <c r="O225" s="89">
        <v>23</v>
      </c>
      <c r="P225" s="50"/>
      <c r="Q225" s="50"/>
      <c r="R225" s="50"/>
      <c r="S225" s="91"/>
    </row>
    <row r="226" spans="1:19" s="32" customFormat="1" ht="30" x14ac:dyDescent="0.2">
      <c r="A226" s="48" t="s">
        <v>34</v>
      </c>
      <c r="B226" s="85" t="s">
        <v>439</v>
      </c>
      <c r="C226" s="67">
        <v>364</v>
      </c>
      <c r="D226" s="94" t="s">
        <v>35</v>
      </c>
      <c r="E226" s="48" t="s">
        <v>16</v>
      </c>
      <c r="F226" s="49">
        <f t="shared" si="7"/>
        <v>2000</v>
      </c>
      <c r="G226" s="89"/>
      <c r="H226" s="89">
        <v>2000</v>
      </c>
      <c r="I226" s="50"/>
      <c r="J226" s="50"/>
      <c r="K226" s="50"/>
      <c r="L226" s="89"/>
      <c r="M226" s="49">
        <f t="shared" si="8"/>
        <v>212</v>
      </c>
      <c r="N226" s="91"/>
      <c r="O226" s="89">
        <v>212</v>
      </c>
      <c r="P226" s="50"/>
      <c r="Q226" s="50"/>
      <c r="R226" s="50"/>
      <c r="S226" s="91"/>
    </row>
    <row r="227" spans="1:19" s="32" customFormat="1" ht="30" x14ac:dyDescent="0.2">
      <c r="A227" s="48" t="s">
        <v>34</v>
      </c>
      <c r="B227" s="85" t="s">
        <v>439</v>
      </c>
      <c r="C227" s="67">
        <v>365</v>
      </c>
      <c r="D227" s="94" t="s">
        <v>227</v>
      </c>
      <c r="E227" s="48" t="s">
        <v>16</v>
      </c>
      <c r="F227" s="49">
        <f t="shared" si="7"/>
        <v>80</v>
      </c>
      <c r="G227" s="89"/>
      <c r="H227" s="89">
        <v>80</v>
      </c>
      <c r="I227" s="50"/>
      <c r="J227" s="50"/>
      <c r="K227" s="50"/>
      <c r="L227" s="89"/>
      <c r="M227" s="49">
        <f t="shared" si="8"/>
        <v>0</v>
      </c>
      <c r="N227" s="90"/>
      <c r="O227" s="89"/>
      <c r="P227" s="50"/>
      <c r="Q227" s="50"/>
      <c r="R227" s="50"/>
      <c r="S227" s="91"/>
    </row>
    <row r="228" spans="1:19" s="32" customFormat="1" ht="51" x14ac:dyDescent="0.2">
      <c r="A228" s="48" t="s">
        <v>34</v>
      </c>
      <c r="B228" s="85" t="s">
        <v>439</v>
      </c>
      <c r="C228" s="67">
        <v>367</v>
      </c>
      <c r="D228" s="94" t="s">
        <v>37</v>
      </c>
      <c r="E228" s="48" t="s">
        <v>16</v>
      </c>
      <c r="F228" s="49">
        <f t="shared" si="7"/>
        <v>0</v>
      </c>
      <c r="G228" s="89"/>
      <c r="H228" s="89">
        <v>0</v>
      </c>
      <c r="I228" s="50"/>
      <c r="J228" s="50"/>
      <c r="K228" s="50"/>
      <c r="L228" s="89"/>
      <c r="M228" s="49">
        <f t="shared" si="8"/>
        <v>0</v>
      </c>
      <c r="N228" s="90"/>
      <c r="O228" s="89"/>
      <c r="P228" s="50"/>
      <c r="Q228" s="50"/>
      <c r="R228" s="50"/>
      <c r="S228" s="91"/>
    </row>
    <row r="229" spans="1:19" s="32" customFormat="1" ht="30" x14ac:dyDescent="0.2">
      <c r="A229" s="48" t="s">
        <v>34</v>
      </c>
      <c r="B229" s="85" t="s">
        <v>439</v>
      </c>
      <c r="C229" s="67">
        <v>368</v>
      </c>
      <c r="D229" s="94" t="s">
        <v>228</v>
      </c>
      <c r="E229" s="48" t="s">
        <v>16</v>
      </c>
      <c r="F229" s="49">
        <f t="shared" si="7"/>
        <v>504</v>
      </c>
      <c r="G229" s="89"/>
      <c r="H229" s="89">
        <v>504</v>
      </c>
      <c r="I229" s="50"/>
      <c r="J229" s="50"/>
      <c r="K229" s="50"/>
      <c r="L229" s="89"/>
      <c r="M229" s="49">
        <f t="shared" si="8"/>
        <v>12</v>
      </c>
      <c r="N229" s="90"/>
      <c r="O229" s="89">
        <v>12</v>
      </c>
      <c r="P229" s="50"/>
      <c r="Q229" s="50"/>
      <c r="R229" s="50"/>
      <c r="S229" s="91"/>
    </row>
    <row r="230" spans="1:19" s="32" customFormat="1" ht="51" x14ac:dyDescent="0.2">
      <c r="A230" s="48" t="s">
        <v>34</v>
      </c>
      <c r="B230" s="85" t="s">
        <v>439</v>
      </c>
      <c r="C230" s="67">
        <v>369</v>
      </c>
      <c r="D230" s="94" t="s">
        <v>38</v>
      </c>
      <c r="E230" s="48" t="s">
        <v>16</v>
      </c>
      <c r="F230" s="49">
        <f t="shared" si="7"/>
        <v>62349</v>
      </c>
      <c r="G230" s="89"/>
      <c r="H230" s="89">
        <v>62349</v>
      </c>
      <c r="I230" s="50"/>
      <c r="J230" s="50">
        <v>62349</v>
      </c>
      <c r="K230" s="50"/>
      <c r="L230" s="89"/>
      <c r="M230" s="49">
        <f t="shared" si="8"/>
        <v>6644</v>
      </c>
      <c r="N230" s="90"/>
      <c r="O230" s="89">
        <v>6644</v>
      </c>
      <c r="P230" s="50"/>
      <c r="Q230" s="50">
        <v>6644</v>
      </c>
      <c r="R230" s="50"/>
      <c r="S230" s="91"/>
    </row>
    <row r="231" spans="1:19" s="32" customFormat="1" ht="51" x14ac:dyDescent="0.2">
      <c r="A231" s="48" t="s">
        <v>34</v>
      </c>
      <c r="B231" s="85" t="s">
        <v>439</v>
      </c>
      <c r="C231" s="67">
        <v>370</v>
      </c>
      <c r="D231" s="94" t="s">
        <v>401</v>
      </c>
      <c r="E231" s="48" t="s">
        <v>16</v>
      </c>
      <c r="F231" s="49">
        <f t="shared" si="7"/>
        <v>1050</v>
      </c>
      <c r="G231" s="89"/>
      <c r="H231" s="89">
        <v>1050</v>
      </c>
      <c r="I231" s="50">
        <v>1050</v>
      </c>
      <c r="J231" s="50"/>
      <c r="K231" s="50"/>
      <c r="L231" s="89"/>
      <c r="M231" s="49">
        <f t="shared" si="8"/>
        <v>0</v>
      </c>
      <c r="N231" s="91"/>
      <c r="O231" s="89"/>
      <c r="P231" s="50"/>
      <c r="Q231" s="50"/>
      <c r="R231" s="50"/>
      <c r="S231" s="91"/>
    </row>
    <row r="232" spans="1:19" s="32" customFormat="1" ht="51" x14ac:dyDescent="0.2">
      <c r="A232" s="48" t="s">
        <v>34</v>
      </c>
      <c r="B232" s="85" t="s">
        <v>439</v>
      </c>
      <c r="C232" s="67">
        <v>371</v>
      </c>
      <c r="D232" s="94" t="s">
        <v>500</v>
      </c>
      <c r="E232" s="48" t="s">
        <v>16</v>
      </c>
      <c r="F232" s="49">
        <f t="shared" si="7"/>
        <v>76429</v>
      </c>
      <c r="G232" s="89"/>
      <c r="H232" s="89">
        <v>76429</v>
      </c>
      <c r="I232" s="50"/>
      <c r="J232" s="50">
        <v>76429</v>
      </c>
      <c r="K232" s="50"/>
      <c r="L232" s="89"/>
      <c r="M232" s="49">
        <f t="shared" si="8"/>
        <v>69690</v>
      </c>
      <c r="N232" s="91"/>
      <c r="O232" s="89">
        <v>69690</v>
      </c>
      <c r="P232" s="50"/>
      <c r="Q232" s="50">
        <v>69690</v>
      </c>
      <c r="R232" s="50"/>
      <c r="S232" s="91"/>
    </row>
    <row r="233" spans="1:19" s="32" customFormat="1" ht="38.25" x14ac:dyDescent="0.2">
      <c r="A233" s="48" t="s">
        <v>34</v>
      </c>
      <c r="B233" s="85" t="s">
        <v>439</v>
      </c>
      <c r="C233" s="67">
        <v>372</v>
      </c>
      <c r="D233" s="94" t="s">
        <v>501</v>
      </c>
      <c r="E233" s="48" t="s">
        <v>16</v>
      </c>
      <c r="F233" s="49">
        <f t="shared" si="7"/>
        <v>515530</v>
      </c>
      <c r="G233" s="89"/>
      <c r="H233" s="89">
        <v>515530</v>
      </c>
      <c r="I233" s="50"/>
      <c r="J233" s="50">
        <v>515530</v>
      </c>
      <c r="K233" s="50"/>
      <c r="L233" s="89"/>
      <c r="M233" s="49">
        <f t="shared" si="8"/>
        <v>323862</v>
      </c>
      <c r="N233" s="90"/>
      <c r="O233" s="89">
        <v>323862</v>
      </c>
      <c r="P233" s="50"/>
      <c r="Q233" s="50">
        <v>323862</v>
      </c>
      <c r="R233" s="50"/>
      <c r="S233" s="91"/>
    </row>
    <row r="234" spans="1:19" s="32" customFormat="1" ht="30" x14ac:dyDescent="0.2">
      <c r="A234" s="48" t="s">
        <v>34</v>
      </c>
      <c r="B234" s="85" t="s">
        <v>439</v>
      </c>
      <c r="C234" s="67">
        <v>377</v>
      </c>
      <c r="D234" s="94" t="s">
        <v>130</v>
      </c>
      <c r="E234" s="48" t="s">
        <v>16</v>
      </c>
      <c r="F234" s="49">
        <f t="shared" si="7"/>
        <v>0</v>
      </c>
      <c r="G234" s="89"/>
      <c r="H234" s="89">
        <v>0</v>
      </c>
      <c r="I234" s="50"/>
      <c r="J234" s="50"/>
      <c r="K234" s="50"/>
      <c r="L234" s="89"/>
      <c r="M234" s="49">
        <f t="shared" si="8"/>
        <v>0</v>
      </c>
      <c r="N234" s="90"/>
      <c r="O234" s="89"/>
      <c r="P234" s="50"/>
      <c r="Q234" s="50"/>
      <c r="R234" s="50"/>
      <c r="S234" s="91"/>
    </row>
    <row r="235" spans="1:19" s="32" customFormat="1" ht="38.25" x14ac:dyDescent="0.2">
      <c r="A235" s="48" t="s">
        <v>34</v>
      </c>
      <c r="B235" s="85" t="s">
        <v>439</v>
      </c>
      <c r="C235" s="67">
        <v>378</v>
      </c>
      <c r="D235" s="94" t="s">
        <v>229</v>
      </c>
      <c r="E235" s="48" t="s">
        <v>16</v>
      </c>
      <c r="F235" s="49">
        <f t="shared" si="7"/>
        <v>0</v>
      </c>
      <c r="G235" s="89"/>
      <c r="H235" s="89">
        <v>0</v>
      </c>
      <c r="I235" s="50"/>
      <c r="J235" s="50"/>
      <c r="K235" s="50"/>
      <c r="L235" s="89"/>
      <c r="M235" s="49">
        <f t="shared" si="8"/>
        <v>0</v>
      </c>
      <c r="N235" s="90"/>
      <c r="O235" s="89"/>
      <c r="P235" s="50"/>
      <c r="Q235" s="50"/>
      <c r="R235" s="50"/>
      <c r="S235" s="91"/>
    </row>
    <row r="236" spans="1:19" s="32" customFormat="1" ht="38.25" x14ac:dyDescent="0.2">
      <c r="A236" s="48" t="s">
        <v>34</v>
      </c>
      <c r="B236" s="85" t="s">
        <v>439</v>
      </c>
      <c r="C236" s="67">
        <v>383</v>
      </c>
      <c r="D236" s="94" t="s">
        <v>39</v>
      </c>
      <c r="E236" s="48" t="s">
        <v>16</v>
      </c>
      <c r="F236" s="49">
        <f t="shared" si="7"/>
        <v>91078</v>
      </c>
      <c r="G236" s="89"/>
      <c r="H236" s="89">
        <v>91078</v>
      </c>
      <c r="I236" s="50"/>
      <c r="J236" s="50">
        <v>91078</v>
      </c>
      <c r="K236" s="50"/>
      <c r="L236" s="89"/>
      <c r="M236" s="49">
        <f t="shared" si="8"/>
        <v>55293</v>
      </c>
      <c r="N236" s="90"/>
      <c r="O236" s="89">
        <v>55293</v>
      </c>
      <c r="P236" s="50"/>
      <c r="Q236" s="50">
        <v>55293</v>
      </c>
      <c r="R236" s="50"/>
      <c r="S236" s="91"/>
    </row>
    <row r="237" spans="1:19" s="32" customFormat="1" ht="30" x14ac:dyDescent="0.2">
      <c r="A237" s="48" t="s">
        <v>34</v>
      </c>
      <c r="B237" s="85" t="s">
        <v>439</v>
      </c>
      <c r="C237" s="67">
        <v>384</v>
      </c>
      <c r="D237" s="94" t="s">
        <v>40</v>
      </c>
      <c r="E237" s="48" t="s">
        <v>16</v>
      </c>
      <c r="F237" s="49">
        <f t="shared" si="7"/>
        <v>1254</v>
      </c>
      <c r="G237" s="89"/>
      <c r="H237" s="89">
        <v>1254</v>
      </c>
      <c r="I237" s="50"/>
      <c r="J237" s="50"/>
      <c r="K237" s="50"/>
      <c r="L237" s="89"/>
      <c r="M237" s="49">
        <f t="shared" si="8"/>
        <v>0</v>
      </c>
      <c r="N237" s="90"/>
      <c r="O237" s="89"/>
      <c r="P237" s="50"/>
      <c r="Q237" s="50"/>
      <c r="R237" s="50"/>
      <c r="S237" s="91"/>
    </row>
    <row r="238" spans="1:19" s="32" customFormat="1" ht="30" x14ac:dyDescent="0.2">
      <c r="A238" s="48" t="s">
        <v>34</v>
      </c>
      <c r="B238" s="85" t="s">
        <v>439</v>
      </c>
      <c r="C238" s="67">
        <v>385</v>
      </c>
      <c r="D238" s="94" t="s">
        <v>396</v>
      </c>
      <c r="E238" s="48" t="s">
        <v>16</v>
      </c>
      <c r="F238" s="49">
        <f t="shared" si="7"/>
        <v>0</v>
      </c>
      <c r="G238" s="89"/>
      <c r="H238" s="89">
        <v>0</v>
      </c>
      <c r="I238" s="50"/>
      <c r="J238" s="50"/>
      <c r="K238" s="50"/>
      <c r="L238" s="89"/>
      <c r="M238" s="49">
        <f t="shared" si="8"/>
        <v>0</v>
      </c>
      <c r="N238" s="90"/>
      <c r="O238" s="89"/>
      <c r="P238" s="50"/>
      <c r="Q238" s="50"/>
      <c r="R238" s="50"/>
      <c r="S238" s="91"/>
    </row>
    <row r="239" spans="1:19" s="32" customFormat="1" ht="38.25" x14ac:dyDescent="0.2">
      <c r="A239" s="48" t="s">
        <v>34</v>
      </c>
      <c r="B239" s="85" t="s">
        <v>439</v>
      </c>
      <c r="C239" s="67">
        <v>390</v>
      </c>
      <c r="D239" s="94" t="s">
        <v>41</v>
      </c>
      <c r="E239" s="48" t="s">
        <v>16</v>
      </c>
      <c r="F239" s="49">
        <f t="shared" si="7"/>
        <v>10000</v>
      </c>
      <c r="G239" s="89"/>
      <c r="H239" s="89">
        <v>10000</v>
      </c>
      <c r="I239" s="50"/>
      <c r="J239" s="50">
        <v>10000</v>
      </c>
      <c r="K239" s="50"/>
      <c r="L239" s="89"/>
      <c r="M239" s="49">
        <f t="shared" si="8"/>
        <v>0</v>
      </c>
      <c r="N239" s="90"/>
      <c r="O239" s="89"/>
      <c r="P239" s="50"/>
      <c r="Q239" s="50"/>
      <c r="R239" s="50"/>
      <c r="S239" s="91"/>
    </row>
    <row r="240" spans="1:19" s="32" customFormat="1" ht="38.25" x14ac:dyDescent="0.2">
      <c r="A240" s="48" t="s">
        <v>34</v>
      </c>
      <c r="B240" s="85" t="s">
        <v>439</v>
      </c>
      <c r="C240" s="67">
        <v>391</v>
      </c>
      <c r="D240" s="94" t="s">
        <v>131</v>
      </c>
      <c r="E240" s="48" t="s">
        <v>16</v>
      </c>
      <c r="F240" s="49">
        <f t="shared" si="7"/>
        <v>0</v>
      </c>
      <c r="G240" s="89"/>
      <c r="H240" s="89">
        <v>0</v>
      </c>
      <c r="I240" s="50"/>
      <c r="J240" s="50"/>
      <c r="K240" s="50"/>
      <c r="L240" s="89"/>
      <c r="M240" s="49">
        <f t="shared" si="8"/>
        <v>0</v>
      </c>
      <c r="N240" s="90"/>
      <c r="O240" s="89"/>
      <c r="P240" s="50"/>
      <c r="Q240" s="50"/>
      <c r="R240" s="50"/>
      <c r="S240" s="91"/>
    </row>
    <row r="241" spans="1:19" s="32" customFormat="1" ht="38.25" x14ac:dyDescent="0.2">
      <c r="A241" s="48" t="s">
        <v>34</v>
      </c>
      <c r="B241" s="85" t="s">
        <v>439</v>
      </c>
      <c r="C241" s="67">
        <v>393</v>
      </c>
      <c r="D241" s="94" t="s">
        <v>230</v>
      </c>
      <c r="E241" s="48" t="s">
        <v>16</v>
      </c>
      <c r="F241" s="49">
        <f t="shared" si="7"/>
        <v>1200</v>
      </c>
      <c r="G241" s="89"/>
      <c r="H241" s="89">
        <v>1200</v>
      </c>
      <c r="I241" s="50"/>
      <c r="J241" s="50"/>
      <c r="K241" s="50"/>
      <c r="L241" s="89"/>
      <c r="M241" s="49">
        <f t="shared" si="8"/>
        <v>0</v>
      </c>
      <c r="N241" s="90"/>
      <c r="O241" s="89"/>
      <c r="P241" s="50"/>
      <c r="Q241" s="50"/>
      <c r="R241" s="50"/>
      <c r="S241" s="91"/>
    </row>
    <row r="242" spans="1:19" s="32" customFormat="1" ht="63.75" x14ac:dyDescent="0.2">
      <c r="A242" s="48" t="s">
        <v>34</v>
      </c>
      <c r="B242" s="85" t="s">
        <v>439</v>
      </c>
      <c r="C242" s="67">
        <v>395</v>
      </c>
      <c r="D242" s="94" t="s">
        <v>231</v>
      </c>
      <c r="E242" s="48" t="s">
        <v>16</v>
      </c>
      <c r="F242" s="49">
        <f t="shared" si="7"/>
        <v>0</v>
      </c>
      <c r="G242" s="89"/>
      <c r="H242" s="89">
        <v>0</v>
      </c>
      <c r="I242" s="50"/>
      <c r="J242" s="50"/>
      <c r="K242" s="50"/>
      <c r="L242" s="89"/>
      <c r="M242" s="49">
        <f t="shared" si="8"/>
        <v>0</v>
      </c>
      <c r="N242" s="90"/>
      <c r="O242" s="89"/>
      <c r="P242" s="50"/>
      <c r="Q242" s="50"/>
      <c r="R242" s="50"/>
      <c r="S242" s="91"/>
    </row>
    <row r="243" spans="1:19" s="32" customFormat="1" ht="38.25" x14ac:dyDescent="0.2">
      <c r="A243" s="48" t="s">
        <v>34</v>
      </c>
      <c r="B243" s="85" t="s">
        <v>439</v>
      </c>
      <c r="C243" s="67">
        <v>397</v>
      </c>
      <c r="D243" s="94" t="s">
        <v>232</v>
      </c>
      <c r="E243" s="48" t="s">
        <v>16</v>
      </c>
      <c r="F243" s="49">
        <f t="shared" si="7"/>
        <v>14511</v>
      </c>
      <c r="G243" s="89"/>
      <c r="H243" s="89">
        <v>14511</v>
      </c>
      <c r="I243" s="50"/>
      <c r="J243" s="50"/>
      <c r="K243" s="50"/>
      <c r="L243" s="89"/>
      <c r="M243" s="49">
        <f t="shared" si="8"/>
        <v>11056</v>
      </c>
      <c r="N243" s="90"/>
      <c r="O243" s="89">
        <v>11056</v>
      </c>
      <c r="P243" s="50"/>
      <c r="Q243" s="50"/>
      <c r="R243" s="50"/>
      <c r="S243" s="91"/>
    </row>
    <row r="244" spans="1:19" s="32" customFormat="1" ht="30" x14ac:dyDescent="0.2">
      <c r="A244" s="48" t="s">
        <v>34</v>
      </c>
      <c r="B244" s="85" t="s">
        <v>439</v>
      </c>
      <c r="C244" s="67">
        <v>399</v>
      </c>
      <c r="D244" s="94" t="s">
        <v>233</v>
      </c>
      <c r="E244" s="48" t="s">
        <v>16</v>
      </c>
      <c r="F244" s="49">
        <f t="shared" si="7"/>
        <v>1610</v>
      </c>
      <c r="G244" s="89"/>
      <c r="H244" s="89">
        <v>1610</v>
      </c>
      <c r="I244" s="50"/>
      <c r="J244" s="50"/>
      <c r="K244" s="50"/>
      <c r="L244" s="89"/>
      <c r="M244" s="49">
        <f t="shared" si="8"/>
        <v>1533</v>
      </c>
      <c r="N244" s="90"/>
      <c r="O244" s="89">
        <v>1533</v>
      </c>
      <c r="P244" s="50"/>
      <c r="Q244" s="50"/>
      <c r="R244" s="50"/>
      <c r="S244" s="91"/>
    </row>
    <row r="245" spans="1:19" s="32" customFormat="1" ht="38.25" x14ac:dyDescent="0.2">
      <c r="A245" s="48" t="s">
        <v>34</v>
      </c>
      <c r="B245" s="85" t="s">
        <v>439</v>
      </c>
      <c r="C245" s="67">
        <v>400</v>
      </c>
      <c r="D245" s="94" t="s">
        <v>234</v>
      </c>
      <c r="E245" s="48" t="s">
        <v>16</v>
      </c>
      <c r="F245" s="49">
        <f t="shared" si="7"/>
        <v>53937</v>
      </c>
      <c r="G245" s="89"/>
      <c r="H245" s="89">
        <v>53937</v>
      </c>
      <c r="I245" s="50"/>
      <c r="J245" s="50"/>
      <c r="K245" s="50"/>
      <c r="L245" s="89"/>
      <c r="M245" s="49">
        <f t="shared" si="8"/>
        <v>42312</v>
      </c>
      <c r="N245" s="90"/>
      <c r="O245" s="89">
        <v>42312</v>
      </c>
      <c r="P245" s="50"/>
      <c r="Q245" s="50"/>
      <c r="R245" s="50"/>
      <c r="S245" s="91"/>
    </row>
    <row r="246" spans="1:19" s="32" customFormat="1" ht="51" x14ac:dyDescent="0.2">
      <c r="A246" s="48" t="s">
        <v>34</v>
      </c>
      <c r="B246" s="85" t="s">
        <v>439</v>
      </c>
      <c r="C246" s="67">
        <v>401</v>
      </c>
      <c r="D246" s="94" t="s">
        <v>235</v>
      </c>
      <c r="E246" s="48" t="s">
        <v>16</v>
      </c>
      <c r="F246" s="49">
        <f t="shared" si="7"/>
        <v>42</v>
      </c>
      <c r="G246" s="89"/>
      <c r="H246" s="89">
        <v>42</v>
      </c>
      <c r="I246" s="50"/>
      <c r="J246" s="50"/>
      <c r="K246" s="50"/>
      <c r="L246" s="89"/>
      <c r="M246" s="49">
        <f t="shared" si="8"/>
        <v>42</v>
      </c>
      <c r="N246" s="90"/>
      <c r="O246" s="89">
        <v>42</v>
      </c>
      <c r="P246" s="50"/>
      <c r="Q246" s="50"/>
      <c r="R246" s="50"/>
      <c r="S246" s="91"/>
    </row>
    <row r="247" spans="1:19" s="32" customFormat="1" ht="51" x14ac:dyDescent="0.2">
      <c r="A247" s="48" t="s">
        <v>34</v>
      </c>
      <c r="B247" s="85" t="s">
        <v>439</v>
      </c>
      <c r="C247" s="67">
        <v>406</v>
      </c>
      <c r="D247" s="94" t="s">
        <v>236</v>
      </c>
      <c r="E247" s="48" t="s">
        <v>16</v>
      </c>
      <c r="F247" s="49">
        <f t="shared" si="7"/>
        <v>55</v>
      </c>
      <c r="G247" s="89"/>
      <c r="H247" s="89">
        <v>55</v>
      </c>
      <c r="I247" s="50"/>
      <c r="J247" s="50"/>
      <c r="K247" s="50"/>
      <c r="L247" s="89"/>
      <c r="M247" s="49">
        <f t="shared" si="8"/>
        <v>0</v>
      </c>
      <c r="N247" s="90"/>
      <c r="O247" s="89"/>
      <c r="P247" s="50"/>
      <c r="Q247" s="50"/>
      <c r="R247" s="50"/>
      <c r="S247" s="91"/>
    </row>
    <row r="248" spans="1:19" s="32" customFormat="1" ht="30" x14ac:dyDescent="0.2">
      <c r="A248" s="48" t="s">
        <v>34</v>
      </c>
      <c r="B248" s="85" t="s">
        <v>439</v>
      </c>
      <c r="C248" s="67">
        <v>409</v>
      </c>
      <c r="D248" s="94" t="s">
        <v>237</v>
      </c>
      <c r="E248" s="48" t="s">
        <v>16</v>
      </c>
      <c r="F248" s="49">
        <f t="shared" si="7"/>
        <v>0</v>
      </c>
      <c r="G248" s="89"/>
      <c r="H248" s="89">
        <v>0</v>
      </c>
      <c r="I248" s="50"/>
      <c r="J248" s="50"/>
      <c r="K248" s="50"/>
      <c r="L248" s="89"/>
      <c r="M248" s="49">
        <f t="shared" si="8"/>
        <v>0</v>
      </c>
      <c r="N248" s="90"/>
      <c r="O248" s="89"/>
      <c r="P248" s="50"/>
      <c r="Q248" s="50"/>
      <c r="R248" s="50"/>
      <c r="S248" s="91"/>
    </row>
    <row r="249" spans="1:19" s="32" customFormat="1" ht="30" x14ac:dyDescent="0.2">
      <c r="A249" s="48" t="s">
        <v>34</v>
      </c>
      <c r="B249" s="85" t="s">
        <v>439</v>
      </c>
      <c r="C249" s="67">
        <v>411</v>
      </c>
      <c r="D249" s="94" t="s">
        <v>42</v>
      </c>
      <c r="E249" s="48" t="s">
        <v>16</v>
      </c>
      <c r="F249" s="49">
        <f t="shared" si="7"/>
        <v>20686</v>
      </c>
      <c r="G249" s="89"/>
      <c r="H249" s="89">
        <v>20686</v>
      </c>
      <c r="I249" s="50">
        <v>20686</v>
      </c>
      <c r="J249" s="50"/>
      <c r="K249" s="50"/>
      <c r="L249" s="89"/>
      <c r="M249" s="49">
        <f t="shared" si="8"/>
        <v>19934</v>
      </c>
      <c r="N249" s="90"/>
      <c r="O249" s="89">
        <v>19934</v>
      </c>
      <c r="P249" s="50">
        <v>19934</v>
      </c>
      <c r="Q249" s="50"/>
      <c r="R249" s="50"/>
      <c r="S249" s="91"/>
    </row>
    <row r="250" spans="1:19" s="32" customFormat="1" ht="30" x14ac:dyDescent="0.2">
      <c r="A250" s="48" t="s">
        <v>34</v>
      </c>
      <c r="B250" s="85" t="s">
        <v>439</v>
      </c>
      <c r="C250" s="67">
        <v>412</v>
      </c>
      <c r="D250" s="94" t="s">
        <v>43</v>
      </c>
      <c r="E250" s="48" t="s">
        <v>16</v>
      </c>
      <c r="F250" s="49">
        <f t="shared" si="7"/>
        <v>42</v>
      </c>
      <c r="G250" s="89"/>
      <c r="H250" s="89">
        <v>42</v>
      </c>
      <c r="I250" s="50">
        <v>42</v>
      </c>
      <c r="J250" s="50"/>
      <c r="K250" s="50"/>
      <c r="L250" s="89"/>
      <c r="M250" s="49">
        <f t="shared" si="8"/>
        <v>42</v>
      </c>
      <c r="N250" s="90"/>
      <c r="O250" s="89">
        <v>42</v>
      </c>
      <c r="P250" s="50">
        <v>42</v>
      </c>
      <c r="Q250" s="50"/>
      <c r="R250" s="50"/>
      <c r="S250" s="91"/>
    </row>
    <row r="251" spans="1:19" s="32" customFormat="1" ht="30" x14ac:dyDescent="0.2">
      <c r="A251" s="48" t="s">
        <v>34</v>
      </c>
      <c r="B251" s="85" t="s">
        <v>439</v>
      </c>
      <c r="C251" s="67">
        <v>413</v>
      </c>
      <c r="D251" s="94" t="s">
        <v>44</v>
      </c>
      <c r="E251" s="48" t="s">
        <v>16</v>
      </c>
      <c r="F251" s="49">
        <f t="shared" si="7"/>
        <v>4578</v>
      </c>
      <c r="G251" s="89"/>
      <c r="H251" s="89">
        <v>4578</v>
      </c>
      <c r="I251" s="50">
        <v>4578</v>
      </c>
      <c r="J251" s="50"/>
      <c r="K251" s="50"/>
      <c r="L251" s="89"/>
      <c r="M251" s="49">
        <f t="shared" si="8"/>
        <v>4577</v>
      </c>
      <c r="N251" s="90"/>
      <c r="O251" s="89">
        <v>4577</v>
      </c>
      <c r="P251" s="50">
        <v>4577</v>
      </c>
      <c r="Q251" s="50"/>
      <c r="R251" s="50"/>
      <c r="S251" s="91"/>
    </row>
    <row r="252" spans="1:19" s="32" customFormat="1" ht="30" x14ac:dyDescent="0.2">
      <c r="A252" s="48" t="s">
        <v>34</v>
      </c>
      <c r="B252" s="85" t="s">
        <v>439</v>
      </c>
      <c r="C252" s="67">
        <v>415</v>
      </c>
      <c r="D252" s="94" t="s">
        <v>45</v>
      </c>
      <c r="E252" s="48" t="s">
        <v>16</v>
      </c>
      <c r="F252" s="49">
        <f t="shared" si="7"/>
        <v>636173</v>
      </c>
      <c r="G252" s="89"/>
      <c r="H252" s="89">
        <v>636173</v>
      </c>
      <c r="I252" s="50"/>
      <c r="J252" s="50">
        <v>569204</v>
      </c>
      <c r="K252" s="50"/>
      <c r="L252" s="89"/>
      <c r="M252" s="49">
        <f t="shared" si="8"/>
        <v>253970</v>
      </c>
      <c r="N252" s="90"/>
      <c r="O252" s="89">
        <v>253970</v>
      </c>
      <c r="P252" s="50"/>
      <c r="Q252" s="50">
        <v>195874</v>
      </c>
      <c r="R252" s="50"/>
      <c r="S252" s="91"/>
    </row>
    <row r="253" spans="1:19" s="32" customFormat="1" ht="38.25" x14ac:dyDescent="0.2">
      <c r="A253" s="48" t="s">
        <v>34</v>
      </c>
      <c r="B253" s="85" t="s">
        <v>439</v>
      </c>
      <c r="C253" s="67">
        <v>416</v>
      </c>
      <c r="D253" s="94" t="s">
        <v>132</v>
      </c>
      <c r="E253" s="48" t="s">
        <v>16</v>
      </c>
      <c r="F253" s="49">
        <f t="shared" si="7"/>
        <v>0</v>
      </c>
      <c r="G253" s="89"/>
      <c r="H253" s="89">
        <v>0</v>
      </c>
      <c r="I253" s="50"/>
      <c r="J253" s="50"/>
      <c r="K253" s="50"/>
      <c r="L253" s="89"/>
      <c r="M253" s="49">
        <f t="shared" si="8"/>
        <v>0</v>
      </c>
      <c r="N253" s="90"/>
      <c r="O253" s="89"/>
      <c r="P253" s="50"/>
      <c r="Q253" s="50"/>
      <c r="R253" s="50"/>
      <c r="S253" s="91"/>
    </row>
    <row r="254" spans="1:19" s="32" customFormat="1" ht="30" x14ac:dyDescent="0.2">
      <c r="A254" s="48" t="s">
        <v>34</v>
      </c>
      <c r="B254" s="85" t="s">
        <v>439</v>
      </c>
      <c r="C254" s="67">
        <v>417</v>
      </c>
      <c r="D254" s="94" t="s">
        <v>133</v>
      </c>
      <c r="E254" s="48" t="s">
        <v>16</v>
      </c>
      <c r="F254" s="49">
        <f t="shared" si="7"/>
        <v>300</v>
      </c>
      <c r="G254" s="89"/>
      <c r="H254" s="89">
        <v>300</v>
      </c>
      <c r="I254" s="50"/>
      <c r="J254" s="50"/>
      <c r="K254" s="50">
        <v>300</v>
      </c>
      <c r="L254" s="89"/>
      <c r="M254" s="49">
        <f t="shared" si="8"/>
        <v>0</v>
      </c>
      <c r="N254" s="90"/>
      <c r="O254" s="89"/>
      <c r="P254" s="50"/>
      <c r="Q254" s="50"/>
      <c r="R254" s="50"/>
      <c r="S254" s="91"/>
    </row>
    <row r="255" spans="1:19" s="32" customFormat="1" ht="38.25" x14ac:dyDescent="0.2">
      <c r="A255" s="48" t="s">
        <v>34</v>
      </c>
      <c r="B255" s="85" t="s">
        <v>439</v>
      </c>
      <c r="C255" s="67">
        <v>418</v>
      </c>
      <c r="D255" s="94" t="s">
        <v>134</v>
      </c>
      <c r="E255" s="48" t="s">
        <v>16</v>
      </c>
      <c r="F255" s="49">
        <f t="shared" si="7"/>
        <v>22871</v>
      </c>
      <c r="G255" s="89"/>
      <c r="H255" s="89">
        <v>22871</v>
      </c>
      <c r="I255" s="50"/>
      <c r="J255" s="50"/>
      <c r="K255" s="50">
        <v>22871</v>
      </c>
      <c r="L255" s="89"/>
      <c r="M255" s="49">
        <f t="shared" si="8"/>
        <v>13674</v>
      </c>
      <c r="N255" s="90"/>
      <c r="O255" s="89">
        <v>13674</v>
      </c>
      <c r="P255" s="50"/>
      <c r="Q255" s="50"/>
      <c r="R255" s="50">
        <v>13674</v>
      </c>
      <c r="S255" s="91"/>
    </row>
    <row r="256" spans="1:19" s="32" customFormat="1" ht="38.25" x14ac:dyDescent="0.2">
      <c r="A256" s="48" t="s">
        <v>34</v>
      </c>
      <c r="B256" s="85" t="s">
        <v>439</v>
      </c>
      <c r="C256" s="67">
        <v>419</v>
      </c>
      <c r="D256" s="94" t="s">
        <v>416</v>
      </c>
      <c r="E256" s="48" t="s">
        <v>16</v>
      </c>
      <c r="F256" s="49">
        <f t="shared" si="7"/>
        <v>0</v>
      </c>
      <c r="G256" s="89"/>
      <c r="H256" s="89">
        <v>0</v>
      </c>
      <c r="I256" s="50"/>
      <c r="J256" s="50"/>
      <c r="K256" s="50"/>
      <c r="L256" s="89"/>
      <c r="M256" s="49">
        <f t="shared" si="8"/>
        <v>0</v>
      </c>
      <c r="N256" s="90"/>
      <c r="O256" s="89"/>
      <c r="P256" s="50"/>
      <c r="Q256" s="50"/>
      <c r="R256" s="50"/>
      <c r="S256" s="91"/>
    </row>
    <row r="257" spans="1:19" s="32" customFormat="1" ht="30" x14ac:dyDescent="0.2">
      <c r="A257" s="48" t="s">
        <v>34</v>
      </c>
      <c r="B257" s="85" t="s">
        <v>439</v>
      </c>
      <c r="C257" s="67">
        <v>420</v>
      </c>
      <c r="D257" s="94" t="s">
        <v>238</v>
      </c>
      <c r="E257" s="48" t="s">
        <v>16</v>
      </c>
      <c r="F257" s="49">
        <f t="shared" si="7"/>
        <v>10</v>
      </c>
      <c r="G257" s="89"/>
      <c r="H257" s="89">
        <v>10</v>
      </c>
      <c r="I257" s="50"/>
      <c r="J257" s="50"/>
      <c r="K257" s="50"/>
      <c r="L257" s="89"/>
      <c r="M257" s="49">
        <f t="shared" si="8"/>
        <v>0</v>
      </c>
      <c r="N257" s="90"/>
      <c r="O257" s="89"/>
      <c r="P257" s="50"/>
      <c r="Q257" s="50"/>
      <c r="R257" s="50"/>
      <c r="S257" s="91"/>
    </row>
    <row r="258" spans="1:19" s="32" customFormat="1" ht="51" x14ac:dyDescent="0.2">
      <c r="A258" s="48" t="s">
        <v>34</v>
      </c>
      <c r="B258" s="85" t="s">
        <v>439</v>
      </c>
      <c r="C258" s="67">
        <v>421</v>
      </c>
      <c r="D258" s="94" t="s">
        <v>239</v>
      </c>
      <c r="E258" s="48" t="s">
        <v>16</v>
      </c>
      <c r="F258" s="49">
        <f t="shared" si="7"/>
        <v>2373</v>
      </c>
      <c r="G258" s="89"/>
      <c r="H258" s="89">
        <v>2373</v>
      </c>
      <c r="I258" s="50"/>
      <c r="J258" s="50"/>
      <c r="K258" s="50"/>
      <c r="L258" s="89"/>
      <c r="M258" s="49">
        <f t="shared" si="8"/>
        <v>0</v>
      </c>
      <c r="N258" s="90"/>
      <c r="O258" s="89"/>
      <c r="P258" s="50"/>
      <c r="Q258" s="50"/>
      <c r="R258" s="50"/>
      <c r="S258" s="91"/>
    </row>
    <row r="259" spans="1:19" s="32" customFormat="1" ht="30" x14ac:dyDescent="0.2">
      <c r="A259" s="48" t="s">
        <v>34</v>
      </c>
      <c r="B259" s="85" t="s">
        <v>439</v>
      </c>
      <c r="C259" s="67">
        <v>424</v>
      </c>
      <c r="D259" s="94" t="s">
        <v>240</v>
      </c>
      <c r="E259" s="48" t="s">
        <v>16</v>
      </c>
      <c r="F259" s="49">
        <f t="shared" si="7"/>
        <v>18127</v>
      </c>
      <c r="G259" s="89"/>
      <c r="H259" s="89">
        <v>18127</v>
      </c>
      <c r="I259" s="50"/>
      <c r="J259" s="50"/>
      <c r="K259" s="50"/>
      <c r="L259" s="89"/>
      <c r="M259" s="49">
        <f t="shared" si="8"/>
        <v>18127</v>
      </c>
      <c r="N259" s="90"/>
      <c r="O259" s="89">
        <v>18127</v>
      </c>
      <c r="P259" s="50"/>
      <c r="Q259" s="50"/>
      <c r="R259" s="50"/>
      <c r="S259" s="91"/>
    </row>
    <row r="260" spans="1:19" s="32" customFormat="1" ht="38.25" x14ac:dyDescent="0.2">
      <c r="A260" s="48" t="s">
        <v>34</v>
      </c>
      <c r="B260" s="85" t="s">
        <v>439</v>
      </c>
      <c r="C260" s="67">
        <v>426</v>
      </c>
      <c r="D260" s="94" t="s">
        <v>241</v>
      </c>
      <c r="E260" s="48" t="s">
        <v>16</v>
      </c>
      <c r="F260" s="49">
        <f t="shared" si="7"/>
        <v>0</v>
      </c>
      <c r="G260" s="89"/>
      <c r="H260" s="89">
        <v>0</v>
      </c>
      <c r="I260" s="50"/>
      <c r="J260" s="50"/>
      <c r="K260" s="50"/>
      <c r="L260" s="89"/>
      <c r="M260" s="49">
        <f t="shared" si="8"/>
        <v>0</v>
      </c>
      <c r="N260" s="90"/>
      <c r="O260" s="89"/>
      <c r="P260" s="50"/>
      <c r="Q260" s="50"/>
      <c r="R260" s="50"/>
      <c r="S260" s="91"/>
    </row>
    <row r="261" spans="1:19" s="32" customFormat="1" ht="30" x14ac:dyDescent="0.2">
      <c r="A261" s="48" t="s">
        <v>34</v>
      </c>
      <c r="B261" s="85" t="s">
        <v>439</v>
      </c>
      <c r="C261" s="67">
        <v>714</v>
      </c>
      <c r="D261" s="94" t="s">
        <v>242</v>
      </c>
      <c r="E261" s="48" t="s">
        <v>16</v>
      </c>
      <c r="F261" s="49">
        <f t="shared" si="7"/>
        <v>2000</v>
      </c>
      <c r="G261" s="89"/>
      <c r="H261" s="89">
        <v>2000</v>
      </c>
      <c r="I261" s="50"/>
      <c r="J261" s="50"/>
      <c r="K261" s="50"/>
      <c r="L261" s="89"/>
      <c r="M261" s="49">
        <f t="shared" si="8"/>
        <v>0</v>
      </c>
      <c r="N261" s="90"/>
      <c r="O261" s="89"/>
      <c r="P261" s="50"/>
      <c r="Q261" s="50"/>
      <c r="R261" s="50"/>
      <c r="S261" s="91"/>
    </row>
    <row r="262" spans="1:19" s="32" customFormat="1" ht="30" x14ac:dyDescent="0.2">
      <c r="A262" s="48" t="s">
        <v>34</v>
      </c>
      <c r="B262" s="85" t="s">
        <v>439</v>
      </c>
      <c r="C262" s="67">
        <v>718</v>
      </c>
      <c r="D262" s="94" t="s">
        <v>100</v>
      </c>
      <c r="E262" s="48" t="s">
        <v>16</v>
      </c>
      <c r="F262" s="49">
        <f t="shared" si="7"/>
        <v>89718</v>
      </c>
      <c r="G262" s="89"/>
      <c r="H262" s="89">
        <v>89718</v>
      </c>
      <c r="I262" s="50"/>
      <c r="J262" s="50">
        <v>89718</v>
      </c>
      <c r="K262" s="50"/>
      <c r="L262" s="89"/>
      <c r="M262" s="49">
        <f t="shared" si="8"/>
        <v>41997</v>
      </c>
      <c r="N262" s="90"/>
      <c r="O262" s="89">
        <v>41997</v>
      </c>
      <c r="P262" s="50"/>
      <c r="Q262" s="50">
        <v>41997</v>
      </c>
      <c r="R262" s="50"/>
      <c r="S262" s="91"/>
    </row>
    <row r="263" spans="1:19" s="32" customFormat="1" ht="38.25" x14ac:dyDescent="0.2">
      <c r="A263" s="48" t="s">
        <v>34</v>
      </c>
      <c r="B263" s="85" t="s">
        <v>439</v>
      </c>
      <c r="C263" s="67">
        <v>807</v>
      </c>
      <c r="D263" s="94" t="s">
        <v>243</v>
      </c>
      <c r="E263" s="48" t="s">
        <v>16</v>
      </c>
      <c r="F263" s="49">
        <f t="shared" si="7"/>
        <v>0</v>
      </c>
      <c r="G263" s="89"/>
      <c r="H263" s="89">
        <v>0</v>
      </c>
      <c r="I263" s="50"/>
      <c r="J263" s="50"/>
      <c r="K263" s="50"/>
      <c r="L263" s="89"/>
      <c r="M263" s="49">
        <f t="shared" si="8"/>
        <v>0</v>
      </c>
      <c r="N263" s="90"/>
      <c r="O263" s="89"/>
      <c r="P263" s="50"/>
      <c r="Q263" s="50"/>
      <c r="R263" s="50"/>
      <c r="S263" s="91"/>
    </row>
    <row r="264" spans="1:19" s="32" customFormat="1" ht="38.25" x14ac:dyDescent="0.2">
      <c r="A264" s="48" t="s">
        <v>34</v>
      </c>
      <c r="B264" s="85" t="s">
        <v>439</v>
      </c>
      <c r="C264" s="67">
        <v>808</v>
      </c>
      <c r="D264" s="94" t="s">
        <v>244</v>
      </c>
      <c r="E264" s="48" t="s">
        <v>16</v>
      </c>
      <c r="F264" s="49">
        <f t="shared" si="7"/>
        <v>805</v>
      </c>
      <c r="G264" s="89"/>
      <c r="H264" s="89">
        <v>805</v>
      </c>
      <c r="I264" s="50"/>
      <c r="J264" s="50"/>
      <c r="K264" s="50"/>
      <c r="L264" s="89"/>
      <c r="M264" s="49">
        <f t="shared" si="8"/>
        <v>7</v>
      </c>
      <c r="N264" s="90"/>
      <c r="O264" s="89">
        <v>7</v>
      </c>
      <c r="P264" s="50"/>
      <c r="Q264" s="50"/>
      <c r="R264" s="50"/>
      <c r="S264" s="91"/>
    </row>
    <row r="265" spans="1:19" s="32" customFormat="1" ht="30" x14ac:dyDescent="0.2">
      <c r="A265" s="48" t="s">
        <v>34</v>
      </c>
      <c r="B265" s="85" t="s">
        <v>439</v>
      </c>
      <c r="C265" s="67">
        <v>814</v>
      </c>
      <c r="D265" s="94" t="s">
        <v>245</v>
      </c>
      <c r="E265" s="48" t="s">
        <v>16</v>
      </c>
      <c r="F265" s="49">
        <f t="shared" si="7"/>
        <v>11228</v>
      </c>
      <c r="G265" s="89"/>
      <c r="H265" s="89">
        <v>11228</v>
      </c>
      <c r="I265" s="50"/>
      <c r="J265" s="50">
        <v>11228</v>
      </c>
      <c r="K265" s="50"/>
      <c r="L265" s="89"/>
      <c r="M265" s="49">
        <f t="shared" si="8"/>
        <v>7828</v>
      </c>
      <c r="N265" s="90"/>
      <c r="O265" s="89">
        <v>7828</v>
      </c>
      <c r="P265" s="50"/>
      <c r="Q265" s="50">
        <v>7828</v>
      </c>
      <c r="R265" s="50"/>
      <c r="S265" s="91"/>
    </row>
    <row r="266" spans="1:19" s="32" customFormat="1" ht="38.25" x14ac:dyDescent="0.2">
      <c r="A266" s="48" t="s">
        <v>34</v>
      </c>
      <c r="B266" s="85" t="s">
        <v>439</v>
      </c>
      <c r="C266" s="67">
        <v>816</v>
      </c>
      <c r="D266" s="94" t="s">
        <v>46</v>
      </c>
      <c r="E266" s="48" t="s">
        <v>16</v>
      </c>
      <c r="F266" s="49">
        <f t="shared" ref="F266:F329" si="9">G266+H266+L266</f>
        <v>20080</v>
      </c>
      <c r="G266" s="89"/>
      <c r="H266" s="89">
        <v>20080</v>
      </c>
      <c r="I266" s="50"/>
      <c r="J266" s="50">
        <v>20080</v>
      </c>
      <c r="K266" s="50"/>
      <c r="L266" s="89"/>
      <c r="M266" s="49">
        <f t="shared" ref="M266:M329" si="10">N266+O266+S266</f>
        <v>574</v>
      </c>
      <c r="N266" s="90"/>
      <c r="O266" s="89">
        <v>574</v>
      </c>
      <c r="P266" s="50"/>
      <c r="Q266" s="50">
        <v>574</v>
      </c>
      <c r="R266" s="50"/>
      <c r="S266" s="91"/>
    </row>
    <row r="267" spans="1:19" s="32" customFormat="1" ht="38.25" x14ac:dyDescent="0.2">
      <c r="A267" s="48" t="s">
        <v>34</v>
      </c>
      <c r="B267" s="85" t="s">
        <v>439</v>
      </c>
      <c r="C267" s="67">
        <v>818</v>
      </c>
      <c r="D267" s="94" t="s">
        <v>47</v>
      </c>
      <c r="E267" s="48" t="s">
        <v>16</v>
      </c>
      <c r="F267" s="49">
        <f t="shared" si="9"/>
        <v>682</v>
      </c>
      <c r="G267" s="89"/>
      <c r="H267" s="89">
        <v>682</v>
      </c>
      <c r="I267" s="50"/>
      <c r="J267" s="50"/>
      <c r="K267" s="50"/>
      <c r="L267" s="89"/>
      <c r="M267" s="49">
        <f t="shared" si="10"/>
        <v>682</v>
      </c>
      <c r="N267" s="90"/>
      <c r="O267" s="89">
        <v>682</v>
      </c>
      <c r="P267" s="50"/>
      <c r="Q267" s="50"/>
      <c r="R267" s="50"/>
      <c r="S267" s="91"/>
    </row>
    <row r="268" spans="1:19" s="32" customFormat="1" ht="30" x14ac:dyDescent="0.2">
      <c r="A268" s="48" t="s">
        <v>34</v>
      </c>
      <c r="B268" s="85" t="s">
        <v>439</v>
      </c>
      <c r="C268" s="67">
        <v>820</v>
      </c>
      <c r="D268" s="94" t="s">
        <v>48</v>
      </c>
      <c r="E268" s="48" t="s">
        <v>16</v>
      </c>
      <c r="F268" s="49">
        <f t="shared" si="9"/>
        <v>2074</v>
      </c>
      <c r="G268" s="89"/>
      <c r="H268" s="89">
        <v>2074</v>
      </c>
      <c r="I268" s="50"/>
      <c r="J268" s="50">
        <v>2074</v>
      </c>
      <c r="K268" s="50"/>
      <c r="L268" s="89"/>
      <c r="M268" s="49">
        <f t="shared" si="10"/>
        <v>6</v>
      </c>
      <c r="N268" s="90"/>
      <c r="O268" s="89">
        <v>6</v>
      </c>
      <c r="P268" s="50"/>
      <c r="Q268" s="50">
        <v>6</v>
      </c>
      <c r="R268" s="50"/>
      <c r="S268" s="91"/>
    </row>
    <row r="269" spans="1:19" s="32" customFormat="1" ht="30" x14ac:dyDescent="0.2">
      <c r="A269" s="48" t="s">
        <v>34</v>
      </c>
      <c r="B269" s="85" t="s">
        <v>439</v>
      </c>
      <c r="C269" s="67">
        <v>824</v>
      </c>
      <c r="D269" s="94" t="s">
        <v>49</v>
      </c>
      <c r="E269" s="48" t="s">
        <v>16</v>
      </c>
      <c r="F269" s="49">
        <f t="shared" si="9"/>
        <v>18388</v>
      </c>
      <c r="G269" s="89"/>
      <c r="H269" s="89">
        <v>18388</v>
      </c>
      <c r="I269" s="50"/>
      <c r="J269" s="50">
        <v>18388</v>
      </c>
      <c r="K269" s="50"/>
      <c r="L269" s="89"/>
      <c r="M269" s="49">
        <f t="shared" si="10"/>
        <v>4860</v>
      </c>
      <c r="N269" s="90"/>
      <c r="O269" s="89">
        <v>4860</v>
      </c>
      <c r="P269" s="50"/>
      <c r="Q269" s="50">
        <v>4860</v>
      </c>
      <c r="R269" s="50"/>
      <c r="S269" s="91"/>
    </row>
    <row r="270" spans="1:19" s="32" customFormat="1" ht="30" x14ac:dyDescent="0.2">
      <c r="A270" s="48" t="s">
        <v>34</v>
      </c>
      <c r="B270" s="85" t="s">
        <v>439</v>
      </c>
      <c r="C270" s="67">
        <v>826</v>
      </c>
      <c r="D270" s="94" t="s">
        <v>246</v>
      </c>
      <c r="E270" s="48" t="s">
        <v>16</v>
      </c>
      <c r="F270" s="49">
        <f t="shared" si="9"/>
        <v>3000</v>
      </c>
      <c r="G270" s="89"/>
      <c r="H270" s="89">
        <v>3000</v>
      </c>
      <c r="I270" s="50"/>
      <c r="J270" s="50"/>
      <c r="K270" s="50"/>
      <c r="L270" s="89"/>
      <c r="M270" s="49">
        <f t="shared" si="10"/>
        <v>0</v>
      </c>
      <c r="N270" s="90"/>
      <c r="O270" s="89"/>
      <c r="P270" s="50"/>
      <c r="Q270" s="50"/>
      <c r="R270" s="50"/>
      <c r="S270" s="91"/>
    </row>
    <row r="271" spans="1:19" s="32" customFormat="1" ht="30" x14ac:dyDescent="0.2">
      <c r="A271" s="48" t="s">
        <v>34</v>
      </c>
      <c r="B271" s="85" t="s">
        <v>439</v>
      </c>
      <c r="C271" s="67">
        <v>827</v>
      </c>
      <c r="D271" s="94" t="s">
        <v>247</v>
      </c>
      <c r="E271" s="48" t="s">
        <v>16</v>
      </c>
      <c r="F271" s="49">
        <f t="shared" si="9"/>
        <v>2792</v>
      </c>
      <c r="G271" s="89"/>
      <c r="H271" s="89">
        <v>2792</v>
      </c>
      <c r="I271" s="50"/>
      <c r="J271" s="50"/>
      <c r="K271" s="50"/>
      <c r="L271" s="89"/>
      <c r="M271" s="49">
        <f t="shared" si="10"/>
        <v>0</v>
      </c>
      <c r="N271" s="90"/>
      <c r="O271" s="89"/>
      <c r="P271" s="50"/>
      <c r="Q271" s="50"/>
      <c r="R271" s="50"/>
      <c r="S271" s="91"/>
    </row>
    <row r="272" spans="1:19" s="32" customFormat="1" ht="38.25" x14ac:dyDescent="0.2">
      <c r="A272" s="48" t="s">
        <v>34</v>
      </c>
      <c r="B272" s="85" t="s">
        <v>439</v>
      </c>
      <c r="C272" s="67">
        <v>828</v>
      </c>
      <c r="D272" s="94" t="s">
        <v>101</v>
      </c>
      <c r="E272" s="48" t="s">
        <v>16</v>
      </c>
      <c r="F272" s="49">
        <f t="shared" si="9"/>
        <v>487357</v>
      </c>
      <c r="G272" s="89"/>
      <c r="H272" s="89">
        <v>487357</v>
      </c>
      <c r="I272" s="50"/>
      <c r="J272" s="50">
        <v>352525</v>
      </c>
      <c r="K272" s="50"/>
      <c r="L272" s="89"/>
      <c r="M272" s="49">
        <f t="shared" si="10"/>
        <v>403</v>
      </c>
      <c r="N272" s="91"/>
      <c r="O272" s="89">
        <v>403</v>
      </c>
      <c r="P272" s="50"/>
      <c r="Q272" s="50">
        <v>204</v>
      </c>
      <c r="R272" s="50"/>
      <c r="S272" s="91"/>
    </row>
    <row r="273" spans="1:19" s="32" customFormat="1" ht="30" x14ac:dyDescent="0.2">
      <c r="A273" s="48" t="s">
        <v>34</v>
      </c>
      <c r="B273" s="85" t="s">
        <v>439</v>
      </c>
      <c r="C273" s="67">
        <v>871</v>
      </c>
      <c r="D273" s="94" t="s">
        <v>248</v>
      </c>
      <c r="E273" s="48" t="s">
        <v>16</v>
      </c>
      <c r="F273" s="49">
        <f t="shared" si="9"/>
        <v>0</v>
      </c>
      <c r="G273" s="89"/>
      <c r="H273" s="89">
        <v>0</v>
      </c>
      <c r="I273" s="50"/>
      <c r="J273" s="50"/>
      <c r="K273" s="50"/>
      <c r="L273" s="89"/>
      <c r="M273" s="49">
        <f t="shared" si="10"/>
        <v>0</v>
      </c>
      <c r="N273" s="90"/>
      <c r="O273" s="89"/>
      <c r="P273" s="50"/>
      <c r="Q273" s="50"/>
      <c r="R273" s="50"/>
      <c r="S273" s="91"/>
    </row>
    <row r="274" spans="1:19" s="32" customFormat="1" ht="38.25" x14ac:dyDescent="0.2">
      <c r="A274" s="48" t="s">
        <v>34</v>
      </c>
      <c r="B274" s="85" t="s">
        <v>439</v>
      </c>
      <c r="C274" s="67">
        <v>872</v>
      </c>
      <c r="D274" s="94" t="s">
        <v>249</v>
      </c>
      <c r="E274" s="48" t="s">
        <v>16</v>
      </c>
      <c r="F274" s="49">
        <f t="shared" si="9"/>
        <v>2000</v>
      </c>
      <c r="G274" s="89"/>
      <c r="H274" s="89">
        <v>2000</v>
      </c>
      <c r="I274" s="50"/>
      <c r="J274" s="50"/>
      <c r="K274" s="50"/>
      <c r="L274" s="89"/>
      <c r="M274" s="49">
        <f t="shared" si="10"/>
        <v>0</v>
      </c>
      <c r="N274" s="90"/>
      <c r="O274" s="89"/>
      <c r="P274" s="50"/>
      <c r="Q274" s="50"/>
      <c r="R274" s="50"/>
      <c r="S274" s="91"/>
    </row>
    <row r="275" spans="1:19" s="32" customFormat="1" ht="30" x14ac:dyDescent="0.2">
      <c r="A275" s="48" t="s">
        <v>34</v>
      </c>
      <c r="B275" s="85" t="s">
        <v>439</v>
      </c>
      <c r="C275" s="67">
        <v>873</v>
      </c>
      <c r="D275" s="94" t="s">
        <v>50</v>
      </c>
      <c r="E275" s="48" t="s">
        <v>16</v>
      </c>
      <c r="F275" s="49">
        <f t="shared" si="9"/>
        <v>0</v>
      </c>
      <c r="G275" s="89"/>
      <c r="H275" s="89">
        <v>0</v>
      </c>
      <c r="I275" s="50"/>
      <c r="J275" s="50"/>
      <c r="K275" s="50"/>
      <c r="L275" s="89"/>
      <c r="M275" s="49">
        <f t="shared" si="10"/>
        <v>0</v>
      </c>
      <c r="N275" s="90"/>
      <c r="O275" s="89"/>
      <c r="P275" s="50"/>
      <c r="Q275" s="50"/>
      <c r="R275" s="50"/>
      <c r="S275" s="91"/>
    </row>
    <row r="276" spans="1:19" s="32" customFormat="1" ht="38.25" x14ac:dyDescent="0.2">
      <c r="A276" s="48" t="s">
        <v>34</v>
      </c>
      <c r="B276" s="85" t="s">
        <v>439</v>
      </c>
      <c r="C276" s="67">
        <v>909</v>
      </c>
      <c r="D276" s="94" t="s">
        <v>51</v>
      </c>
      <c r="E276" s="48" t="s">
        <v>16</v>
      </c>
      <c r="F276" s="49">
        <f t="shared" si="9"/>
        <v>126636</v>
      </c>
      <c r="G276" s="89"/>
      <c r="H276" s="89">
        <v>126636</v>
      </c>
      <c r="I276" s="50"/>
      <c r="J276" s="50">
        <v>126636</v>
      </c>
      <c r="K276" s="50"/>
      <c r="L276" s="89"/>
      <c r="M276" s="49">
        <f t="shared" si="10"/>
        <v>126636</v>
      </c>
      <c r="N276" s="90"/>
      <c r="O276" s="89">
        <v>126636</v>
      </c>
      <c r="P276" s="57"/>
      <c r="Q276" s="50">
        <v>126636</v>
      </c>
      <c r="R276" s="50"/>
      <c r="S276" s="91"/>
    </row>
    <row r="277" spans="1:19" s="32" customFormat="1" ht="51" x14ac:dyDescent="0.2">
      <c r="A277" s="48" t="s">
        <v>34</v>
      </c>
      <c r="B277" s="85" t="s">
        <v>439</v>
      </c>
      <c r="C277" s="67">
        <v>935</v>
      </c>
      <c r="D277" s="94" t="s">
        <v>250</v>
      </c>
      <c r="E277" s="48" t="s">
        <v>16</v>
      </c>
      <c r="F277" s="49">
        <f t="shared" si="9"/>
        <v>30</v>
      </c>
      <c r="G277" s="89"/>
      <c r="H277" s="89">
        <v>30</v>
      </c>
      <c r="I277" s="50"/>
      <c r="J277" s="50"/>
      <c r="K277" s="50"/>
      <c r="L277" s="89"/>
      <c r="M277" s="49">
        <f t="shared" si="10"/>
        <v>0</v>
      </c>
      <c r="N277" s="90"/>
      <c r="O277" s="89"/>
      <c r="P277" s="50"/>
      <c r="Q277" s="50"/>
      <c r="R277" s="50"/>
      <c r="S277" s="91"/>
    </row>
    <row r="278" spans="1:19" s="32" customFormat="1" ht="51" x14ac:dyDescent="0.2">
      <c r="A278" s="48" t="s">
        <v>34</v>
      </c>
      <c r="B278" s="85" t="s">
        <v>439</v>
      </c>
      <c r="C278" s="67">
        <v>975</v>
      </c>
      <c r="D278" s="94" t="s">
        <v>52</v>
      </c>
      <c r="E278" s="48" t="s">
        <v>16</v>
      </c>
      <c r="F278" s="49">
        <f t="shared" si="9"/>
        <v>1742</v>
      </c>
      <c r="G278" s="89"/>
      <c r="H278" s="89">
        <v>1742</v>
      </c>
      <c r="I278" s="50">
        <v>1742</v>
      </c>
      <c r="J278" s="50"/>
      <c r="K278" s="50"/>
      <c r="L278" s="89"/>
      <c r="M278" s="49">
        <f t="shared" si="10"/>
        <v>0</v>
      </c>
      <c r="N278" s="90"/>
      <c r="O278" s="89"/>
      <c r="P278" s="50"/>
      <c r="Q278" s="50"/>
      <c r="R278" s="50"/>
      <c r="S278" s="91"/>
    </row>
    <row r="279" spans="1:19" s="32" customFormat="1" ht="30" x14ac:dyDescent="0.2">
      <c r="A279" s="48" t="s">
        <v>34</v>
      </c>
      <c r="B279" s="85" t="s">
        <v>439</v>
      </c>
      <c r="C279" s="67">
        <v>977</v>
      </c>
      <c r="D279" s="94" t="s">
        <v>53</v>
      </c>
      <c r="E279" s="48" t="s">
        <v>16</v>
      </c>
      <c r="F279" s="49">
        <f t="shared" si="9"/>
        <v>349</v>
      </c>
      <c r="G279" s="89"/>
      <c r="H279" s="89">
        <v>349</v>
      </c>
      <c r="I279" s="50"/>
      <c r="J279" s="50">
        <v>349</v>
      </c>
      <c r="K279" s="50"/>
      <c r="L279" s="89"/>
      <c r="M279" s="49">
        <f t="shared" si="10"/>
        <v>219</v>
      </c>
      <c r="N279" s="90"/>
      <c r="O279" s="89">
        <v>219</v>
      </c>
      <c r="P279" s="50"/>
      <c r="Q279" s="50">
        <v>219</v>
      </c>
      <c r="R279" s="50"/>
      <c r="S279" s="91"/>
    </row>
    <row r="280" spans="1:19" s="32" customFormat="1" ht="30" x14ac:dyDescent="0.2">
      <c r="A280" s="48" t="s">
        <v>34</v>
      </c>
      <c r="B280" s="85" t="s">
        <v>439</v>
      </c>
      <c r="C280" s="67">
        <v>979</v>
      </c>
      <c r="D280" s="94" t="s">
        <v>54</v>
      </c>
      <c r="E280" s="48" t="s">
        <v>16</v>
      </c>
      <c r="F280" s="49">
        <f t="shared" si="9"/>
        <v>225</v>
      </c>
      <c r="G280" s="89"/>
      <c r="H280" s="89">
        <v>225</v>
      </c>
      <c r="I280" s="50"/>
      <c r="J280" s="50">
        <v>225</v>
      </c>
      <c r="K280" s="50"/>
      <c r="L280" s="89"/>
      <c r="M280" s="49">
        <f t="shared" si="10"/>
        <v>13</v>
      </c>
      <c r="N280" s="91"/>
      <c r="O280" s="89">
        <v>13</v>
      </c>
      <c r="P280" s="50"/>
      <c r="Q280" s="50">
        <v>13</v>
      </c>
      <c r="R280" s="50"/>
      <c r="S280" s="91"/>
    </row>
    <row r="281" spans="1:19" s="32" customFormat="1" ht="30" x14ac:dyDescent="0.2">
      <c r="A281" s="48" t="s">
        <v>34</v>
      </c>
      <c r="B281" s="85" t="s">
        <v>439</v>
      </c>
      <c r="C281" s="67">
        <v>980</v>
      </c>
      <c r="D281" s="94" t="s">
        <v>55</v>
      </c>
      <c r="E281" s="48" t="s">
        <v>16</v>
      </c>
      <c r="F281" s="49">
        <f t="shared" si="9"/>
        <v>19783</v>
      </c>
      <c r="G281" s="89"/>
      <c r="H281" s="89">
        <v>19783</v>
      </c>
      <c r="I281" s="50"/>
      <c r="J281" s="50">
        <v>19783</v>
      </c>
      <c r="K281" s="50"/>
      <c r="L281" s="89"/>
      <c r="M281" s="49">
        <f t="shared" si="10"/>
        <v>14783</v>
      </c>
      <c r="N281" s="90"/>
      <c r="O281" s="89">
        <v>14783</v>
      </c>
      <c r="P281" s="50"/>
      <c r="Q281" s="50">
        <v>14783</v>
      </c>
      <c r="R281" s="50"/>
      <c r="S281" s="91"/>
    </row>
    <row r="282" spans="1:19" s="32" customFormat="1" ht="30" x14ac:dyDescent="0.2">
      <c r="A282" s="48" t="s">
        <v>34</v>
      </c>
      <c r="B282" s="85" t="s">
        <v>439</v>
      </c>
      <c r="C282" s="67">
        <v>982</v>
      </c>
      <c r="D282" s="94" t="s">
        <v>56</v>
      </c>
      <c r="E282" s="48" t="s">
        <v>16</v>
      </c>
      <c r="F282" s="49">
        <f t="shared" si="9"/>
        <v>6683</v>
      </c>
      <c r="G282" s="89"/>
      <c r="H282" s="89">
        <v>6683</v>
      </c>
      <c r="I282" s="50">
        <v>6683</v>
      </c>
      <c r="J282" s="50"/>
      <c r="K282" s="50"/>
      <c r="L282" s="89"/>
      <c r="M282" s="49">
        <f t="shared" si="10"/>
        <v>6682</v>
      </c>
      <c r="N282" s="90"/>
      <c r="O282" s="89">
        <v>6682</v>
      </c>
      <c r="P282" s="50">
        <v>6682</v>
      </c>
      <c r="Q282" s="50"/>
      <c r="R282" s="50"/>
      <c r="S282" s="91"/>
    </row>
    <row r="283" spans="1:19" s="32" customFormat="1" ht="30" x14ac:dyDescent="0.2">
      <c r="A283" s="48" t="s">
        <v>34</v>
      </c>
      <c r="B283" s="85" t="s">
        <v>439</v>
      </c>
      <c r="C283" s="67">
        <v>983</v>
      </c>
      <c r="D283" s="94" t="s">
        <v>57</v>
      </c>
      <c r="E283" s="48" t="s">
        <v>16</v>
      </c>
      <c r="F283" s="49">
        <f t="shared" si="9"/>
        <v>1704</v>
      </c>
      <c r="G283" s="89"/>
      <c r="H283" s="89">
        <v>1704</v>
      </c>
      <c r="I283" s="50">
        <v>704</v>
      </c>
      <c r="J283" s="50">
        <v>1000</v>
      </c>
      <c r="K283" s="50"/>
      <c r="L283" s="89"/>
      <c r="M283" s="49">
        <f t="shared" si="10"/>
        <v>704</v>
      </c>
      <c r="N283" s="91"/>
      <c r="O283" s="89">
        <v>704</v>
      </c>
      <c r="P283" s="50">
        <v>704</v>
      </c>
      <c r="Q283" s="50"/>
      <c r="R283" s="50"/>
      <c r="S283" s="91"/>
    </row>
    <row r="284" spans="1:19" s="32" customFormat="1" ht="30" x14ac:dyDescent="0.2">
      <c r="A284" s="48" t="s">
        <v>34</v>
      </c>
      <c r="B284" s="85" t="s">
        <v>439</v>
      </c>
      <c r="C284" s="67">
        <v>984</v>
      </c>
      <c r="D284" s="94" t="s">
        <v>58</v>
      </c>
      <c r="E284" s="48" t="s">
        <v>16</v>
      </c>
      <c r="F284" s="49">
        <f t="shared" si="9"/>
        <v>0</v>
      </c>
      <c r="G284" s="89"/>
      <c r="H284" s="89">
        <v>0</v>
      </c>
      <c r="I284" s="50"/>
      <c r="J284" s="50"/>
      <c r="K284" s="50"/>
      <c r="L284" s="89"/>
      <c r="M284" s="49">
        <f t="shared" si="10"/>
        <v>0</v>
      </c>
      <c r="N284" s="90"/>
      <c r="O284" s="89"/>
      <c r="P284" s="50"/>
      <c r="Q284" s="50"/>
      <c r="R284" s="50"/>
      <c r="S284" s="91"/>
    </row>
    <row r="285" spans="1:19" s="32" customFormat="1" ht="38.25" x14ac:dyDescent="0.2">
      <c r="A285" s="48" t="s">
        <v>34</v>
      </c>
      <c r="B285" s="85" t="s">
        <v>439</v>
      </c>
      <c r="C285" s="67">
        <v>985</v>
      </c>
      <c r="D285" s="94" t="s">
        <v>59</v>
      </c>
      <c r="E285" s="48" t="s">
        <v>16</v>
      </c>
      <c r="F285" s="49">
        <f t="shared" si="9"/>
        <v>7477</v>
      </c>
      <c r="G285" s="89"/>
      <c r="H285" s="89">
        <v>7477</v>
      </c>
      <c r="I285" s="50"/>
      <c r="J285" s="50">
        <v>7477</v>
      </c>
      <c r="K285" s="50"/>
      <c r="L285" s="89"/>
      <c r="M285" s="49">
        <f t="shared" si="10"/>
        <v>3826</v>
      </c>
      <c r="N285" s="90"/>
      <c r="O285" s="89">
        <v>3826</v>
      </c>
      <c r="P285" s="50"/>
      <c r="Q285" s="50">
        <v>3826</v>
      </c>
      <c r="R285" s="50"/>
      <c r="S285" s="91"/>
    </row>
    <row r="286" spans="1:19" s="32" customFormat="1" ht="30" x14ac:dyDescent="0.2">
      <c r="A286" s="48" t="s">
        <v>34</v>
      </c>
      <c r="B286" s="85" t="s">
        <v>439</v>
      </c>
      <c r="C286" s="67">
        <v>988</v>
      </c>
      <c r="D286" s="94" t="s">
        <v>60</v>
      </c>
      <c r="E286" s="48" t="s">
        <v>16</v>
      </c>
      <c r="F286" s="49">
        <f t="shared" si="9"/>
        <v>188729</v>
      </c>
      <c r="G286" s="89"/>
      <c r="H286" s="89">
        <v>102295</v>
      </c>
      <c r="I286" s="50">
        <v>85424</v>
      </c>
      <c r="J286" s="50">
        <v>16871</v>
      </c>
      <c r="K286" s="50"/>
      <c r="L286" s="89">
        <v>86434</v>
      </c>
      <c r="M286" s="49">
        <f t="shared" si="10"/>
        <v>83900</v>
      </c>
      <c r="N286" s="90"/>
      <c r="O286" s="89">
        <v>83900</v>
      </c>
      <c r="P286" s="50">
        <v>82784</v>
      </c>
      <c r="Q286" s="50">
        <v>1116</v>
      </c>
      <c r="R286" s="50"/>
      <c r="S286" s="91"/>
    </row>
    <row r="287" spans="1:19" s="32" customFormat="1" ht="30" x14ac:dyDescent="0.2">
      <c r="A287" s="48" t="s">
        <v>34</v>
      </c>
      <c r="B287" s="85" t="s">
        <v>439</v>
      </c>
      <c r="C287" s="67">
        <v>989</v>
      </c>
      <c r="D287" s="94" t="s">
        <v>61</v>
      </c>
      <c r="E287" s="48" t="s">
        <v>16</v>
      </c>
      <c r="F287" s="49">
        <f t="shared" si="9"/>
        <v>10525</v>
      </c>
      <c r="G287" s="89"/>
      <c r="H287" s="89">
        <v>10525</v>
      </c>
      <c r="I287" s="50">
        <v>10525</v>
      </c>
      <c r="J287" s="50"/>
      <c r="K287" s="50"/>
      <c r="L287" s="89"/>
      <c r="M287" s="49">
        <f t="shared" si="10"/>
        <v>2632</v>
      </c>
      <c r="N287" s="90"/>
      <c r="O287" s="89">
        <v>2632</v>
      </c>
      <c r="P287" s="50">
        <v>2632</v>
      </c>
      <c r="Q287" s="50"/>
      <c r="R287" s="50"/>
      <c r="S287" s="91"/>
    </row>
    <row r="288" spans="1:19" s="32" customFormat="1" ht="30" x14ac:dyDescent="0.2">
      <c r="A288" s="48" t="s">
        <v>34</v>
      </c>
      <c r="B288" s="85" t="s">
        <v>439</v>
      </c>
      <c r="C288" s="67">
        <v>990</v>
      </c>
      <c r="D288" s="94" t="s">
        <v>62</v>
      </c>
      <c r="E288" s="48" t="s">
        <v>16</v>
      </c>
      <c r="F288" s="49">
        <f t="shared" si="9"/>
        <v>1821</v>
      </c>
      <c r="G288" s="89"/>
      <c r="H288" s="89">
        <v>1821</v>
      </c>
      <c r="I288" s="50">
        <v>3</v>
      </c>
      <c r="J288" s="50">
        <v>1818</v>
      </c>
      <c r="K288" s="50"/>
      <c r="L288" s="89"/>
      <c r="M288" s="49">
        <f t="shared" si="10"/>
        <v>3</v>
      </c>
      <c r="N288" s="90"/>
      <c r="O288" s="89">
        <v>3</v>
      </c>
      <c r="P288" s="50">
        <v>3</v>
      </c>
      <c r="Q288" s="50"/>
      <c r="R288" s="50"/>
      <c r="S288" s="91"/>
    </row>
    <row r="289" spans="1:19" s="32" customFormat="1" ht="30" x14ac:dyDescent="0.2">
      <c r="A289" s="48" t="s">
        <v>34</v>
      </c>
      <c r="B289" s="85" t="s">
        <v>439</v>
      </c>
      <c r="C289" s="67">
        <v>991</v>
      </c>
      <c r="D289" s="94" t="s">
        <v>63</v>
      </c>
      <c r="E289" s="48" t="s">
        <v>16</v>
      </c>
      <c r="F289" s="49">
        <f t="shared" si="9"/>
        <v>33708</v>
      </c>
      <c r="G289" s="89"/>
      <c r="H289" s="89">
        <v>33708</v>
      </c>
      <c r="I289" s="50">
        <v>33708</v>
      </c>
      <c r="J289" s="50"/>
      <c r="K289" s="50"/>
      <c r="L289" s="89"/>
      <c r="M289" s="49">
        <f t="shared" si="10"/>
        <v>33708</v>
      </c>
      <c r="N289" s="90"/>
      <c r="O289" s="89">
        <v>33708</v>
      </c>
      <c r="P289" s="50">
        <v>33708</v>
      </c>
      <c r="Q289" s="50"/>
      <c r="R289" s="50"/>
      <c r="S289" s="91"/>
    </row>
    <row r="290" spans="1:19" s="32" customFormat="1" ht="30" x14ac:dyDescent="0.2">
      <c r="A290" s="48" t="s">
        <v>34</v>
      </c>
      <c r="B290" s="85" t="s">
        <v>439</v>
      </c>
      <c r="C290" s="67">
        <v>995</v>
      </c>
      <c r="D290" s="94" t="s">
        <v>64</v>
      </c>
      <c r="E290" s="48" t="s">
        <v>16</v>
      </c>
      <c r="F290" s="49">
        <f t="shared" si="9"/>
        <v>15351</v>
      </c>
      <c r="G290" s="89"/>
      <c r="H290" s="89">
        <v>15351</v>
      </c>
      <c r="I290" s="50"/>
      <c r="J290" s="50">
        <v>15351</v>
      </c>
      <c r="K290" s="50"/>
      <c r="L290" s="89"/>
      <c r="M290" s="49">
        <f t="shared" si="10"/>
        <v>15351</v>
      </c>
      <c r="N290" s="91"/>
      <c r="O290" s="89">
        <v>15351</v>
      </c>
      <c r="P290" s="50"/>
      <c r="Q290" s="50">
        <v>15351</v>
      </c>
      <c r="R290" s="50"/>
      <c r="S290" s="91"/>
    </row>
    <row r="291" spans="1:19" s="32" customFormat="1" ht="30" x14ac:dyDescent="0.2">
      <c r="A291" s="48" t="s">
        <v>34</v>
      </c>
      <c r="B291" s="85" t="s">
        <v>439</v>
      </c>
      <c r="C291" s="67">
        <v>996</v>
      </c>
      <c r="D291" s="94" t="s">
        <v>65</v>
      </c>
      <c r="E291" s="48" t="s">
        <v>16</v>
      </c>
      <c r="F291" s="49">
        <f t="shared" si="9"/>
        <v>39</v>
      </c>
      <c r="G291" s="89"/>
      <c r="H291" s="89">
        <v>39</v>
      </c>
      <c r="I291" s="50">
        <v>11</v>
      </c>
      <c r="J291" s="50">
        <v>28</v>
      </c>
      <c r="K291" s="50"/>
      <c r="L291" s="89"/>
      <c r="M291" s="49">
        <f t="shared" si="10"/>
        <v>23</v>
      </c>
      <c r="N291" s="90"/>
      <c r="O291" s="89">
        <v>23</v>
      </c>
      <c r="P291" s="50">
        <v>10</v>
      </c>
      <c r="Q291" s="50">
        <v>13</v>
      </c>
      <c r="R291" s="50"/>
      <c r="S291" s="91"/>
    </row>
    <row r="292" spans="1:19" s="32" customFormat="1" ht="30" x14ac:dyDescent="0.2">
      <c r="A292" s="48" t="s">
        <v>34</v>
      </c>
      <c r="B292" s="85" t="s">
        <v>439</v>
      </c>
      <c r="C292" s="67">
        <v>998</v>
      </c>
      <c r="D292" s="94" t="s">
        <v>66</v>
      </c>
      <c r="E292" s="48" t="s">
        <v>16</v>
      </c>
      <c r="F292" s="49">
        <f t="shared" si="9"/>
        <v>2383</v>
      </c>
      <c r="G292" s="89"/>
      <c r="H292" s="89">
        <v>2383</v>
      </c>
      <c r="I292" s="50"/>
      <c r="J292" s="50">
        <v>2383</v>
      </c>
      <c r="K292" s="50"/>
      <c r="L292" s="89"/>
      <c r="M292" s="49">
        <f t="shared" si="10"/>
        <v>420</v>
      </c>
      <c r="N292" s="90"/>
      <c r="O292" s="89">
        <v>420</v>
      </c>
      <c r="P292" s="50"/>
      <c r="Q292" s="50">
        <v>420</v>
      </c>
      <c r="R292" s="50"/>
      <c r="S292" s="91"/>
    </row>
    <row r="293" spans="1:19" s="32" customFormat="1" ht="38.25" x14ac:dyDescent="0.2">
      <c r="A293" s="48" t="s">
        <v>34</v>
      </c>
      <c r="B293" s="85" t="s">
        <v>439</v>
      </c>
      <c r="C293" s="67">
        <v>1001</v>
      </c>
      <c r="D293" s="94" t="s">
        <v>67</v>
      </c>
      <c r="E293" s="48" t="s">
        <v>16</v>
      </c>
      <c r="F293" s="49">
        <f t="shared" si="9"/>
        <v>15352</v>
      </c>
      <c r="G293" s="89"/>
      <c r="H293" s="89">
        <v>15352</v>
      </c>
      <c r="I293" s="50"/>
      <c r="J293" s="50">
        <v>15352</v>
      </c>
      <c r="K293" s="50"/>
      <c r="L293" s="89"/>
      <c r="M293" s="49">
        <f t="shared" si="10"/>
        <v>10423</v>
      </c>
      <c r="N293" s="90"/>
      <c r="O293" s="89">
        <v>10423</v>
      </c>
      <c r="P293" s="50"/>
      <c r="Q293" s="50">
        <v>10423</v>
      </c>
      <c r="R293" s="50"/>
      <c r="S293" s="91"/>
    </row>
    <row r="294" spans="1:19" s="32" customFormat="1" ht="76.5" x14ac:dyDescent="0.2">
      <c r="A294" s="48" t="s">
        <v>34</v>
      </c>
      <c r="B294" s="85" t="s">
        <v>439</v>
      </c>
      <c r="C294" s="67">
        <v>1002</v>
      </c>
      <c r="D294" s="94" t="s">
        <v>504</v>
      </c>
      <c r="E294" s="48" t="s">
        <v>16</v>
      </c>
      <c r="F294" s="49">
        <f t="shared" si="9"/>
        <v>37511</v>
      </c>
      <c r="G294" s="89"/>
      <c r="H294" s="89">
        <v>37511</v>
      </c>
      <c r="I294" s="50">
        <v>37511</v>
      </c>
      <c r="J294" s="50"/>
      <c r="K294" s="50"/>
      <c r="L294" s="89"/>
      <c r="M294" s="49">
        <f t="shared" si="10"/>
        <v>27007</v>
      </c>
      <c r="N294" s="90"/>
      <c r="O294" s="89">
        <v>27007</v>
      </c>
      <c r="P294" s="50">
        <v>27007</v>
      </c>
      <c r="Q294" s="50"/>
      <c r="R294" s="50"/>
      <c r="S294" s="91"/>
    </row>
    <row r="295" spans="1:19" s="32" customFormat="1" ht="63.75" x14ac:dyDescent="0.2">
      <c r="A295" s="48" t="s">
        <v>34</v>
      </c>
      <c r="B295" s="85" t="s">
        <v>439</v>
      </c>
      <c r="C295" s="67">
        <v>1003</v>
      </c>
      <c r="D295" s="94" t="s">
        <v>68</v>
      </c>
      <c r="E295" s="48" t="s">
        <v>16</v>
      </c>
      <c r="F295" s="49">
        <f t="shared" si="9"/>
        <v>82861</v>
      </c>
      <c r="G295" s="89"/>
      <c r="H295" s="89">
        <v>82861</v>
      </c>
      <c r="I295" s="50">
        <v>15157</v>
      </c>
      <c r="J295" s="50">
        <v>67704</v>
      </c>
      <c r="K295" s="50"/>
      <c r="L295" s="89"/>
      <c r="M295" s="49">
        <f t="shared" si="10"/>
        <v>34362</v>
      </c>
      <c r="N295" s="90"/>
      <c r="O295" s="89">
        <v>34362</v>
      </c>
      <c r="P295" s="50">
        <v>15156</v>
      </c>
      <c r="Q295" s="50">
        <v>19206</v>
      </c>
      <c r="R295" s="50"/>
      <c r="S295" s="91"/>
    </row>
    <row r="296" spans="1:19" s="32" customFormat="1" ht="63.75" x14ac:dyDescent="0.2">
      <c r="A296" s="48" t="s">
        <v>34</v>
      </c>
      <c r="B296" s="85" t="s">
        <v>439</v>
      </c>
      <c r="C296" s="67">
        <v>1004</v>
      </c>
      <c r="D296" s="94" t="s">
        <v>505</v>
      </c>
      <c r="E296" s="48" t="s">
        <v>16</v>
      </c>
      <c r="F296" s="49">
        <f t="shared" si="9"/>
        <v>42724</v>
      </c>
      <c r="G296" s="89"/>
      <c r="H296" s="89">
        <v>42724</v>
      </c>
      <c r="I296" s="50"/>
      <c r="J296" s="50">
        <v>42724</v>
      </c>
      <c r="K296" s="50"/>
      <c r="L296" s="89"/>
      <c r="M296" s="49">
        <f t="shared" si="10"/>
        <v>27986</v>
      </c>
      <c r="N296" s="90"/>
      <c r="O296" s="89">
        <v>27986</v>
      </c>
      <c r="P296" s="50"/>
      <c r="Q296" s="50">
        <v>27986</v>
      </c>
      <c r="R296" s="50"/>
      <c r="S296" s="91"/>
    </row>
    <row r="297" spans="1:19" s="32" customFormat="1" ht="30" x14ac:dyDescent="0.2">
      <c r="A297" s="48" t="s">
        <v>34</v>
      </c>
      <c r="B297" s="85" t="s">
        <v>439</v>
      </c>
      <c r="C297" s="67">
        <v>1011</v>
      </c>
      <c r="D297" s="94" t="s">
        <v>102</v>
      </c>
      <c r="E297" s="48" t="s">
        <v>16</v>
      </c>
      <c r="F297" s="49">
        <f t="shared" si="9"/>
        <v>0</v>
      </c>
      <c r="G297" s="89"/>
      <c r="H297" s="89">
        <v>0</v>
      </c>
      <c r="I297" s="50"/>
      <c r="J297" s="50"/>
      <c r="K297" s="50"/>
      <c r="L297" s="89"/>
      <c r="M297" s="49">
        <f t="shared" si="10"/>
        <v>0</v>
      </c>
      <c r="N297" s="90"/>
      <c r="O297" s="89"/>
      <c r="P297" s="50"/>
      <c r="Q297" s="50"/>
      <c r="R297" s="50"/>
      <c r="S297" s="91"/>
    </row>
    <row r="298" spans="1:19" s="32" customFormat="1" ht="30" x14ac:dyDescent="0.2">
      <c r="A298" s="48" t="s">
        <v>34</v>
      </c>
      <c r="B298" s="85" t="s">
        <v>439</v>
      </c>
      <c r="C298" s="67">
        <v>1041</v>
      </c>
      <c r="D298" s="94" t="s">
        <v>103</v>
      </c>
      <c r="E298" s="48" t="s">
        <v>16</v>
      </c>
      <c r="F298" s="49">
        <f t="shared" si="9"/>
        <v>112536</v>
      </c>
      <c r="G298" s="89"/>
      <c r="H298" s="89">
        <v>112536</v>
      </c>
      <c r="I298" s="50"/>
      <c r="J298" s="50">
        <v>112536</v>
      </c>
      <c r="K298" s="50"/>
      <c r="L298" s="89"/>
      <c r="M298" s="49">
        <f t="shared" si="10"/>
        <v>41752</v>
      </c>
      <c r="N298" s="90"/>
      <c r="O298" s="89">
        <v>41752</v>
      </c>
      <c r="P298" s="50"/>
      <c r="Q298" s="50">
        <v>41752</v>
      </c>
      <c r="R298" s="50"/>
      <c r="S298" s="91"/>
    </row>
    <row r="299" spans="1:19" s="32" customFormat="1" ht="30" x14ac:dyDescent="0.2">
      <c r="A299" s="48" t="s">
        <v>34</v>
      </c>
      <c r="B299" s="85" t="s">
        <v>439</v>
      </c>
      <c r="C299" s="67">
        <v>1042</v>
      </c>
      <c r="D299" s="94" t="s">
        <v>69</v>
      </c>
      <c r="E299" s="48" t="s">
        <v>16</v>
      </c>
      <c r="F299" s="49">
        <f t="shared" si="9"/>
        <v>52798</v>
      </c>
      <c r="G299" s="89"/>
      <c r="H299" s="89">
        <v>52798</v>
      </c>
      <c r="I299" s="50">
        <v>2456</v>
      </c>
      <c r="J299" s="50">
        <v>50342</v>
      </c>
      <c r="K299" s="50"/>
      <c r="L299" s="89"/>
      <c r="M299" s="49">
        <f t="shared" si="10"/>
        <v>8149</v>
      </c>
      <c r="N299" s="90"/>
      <c r="O299" s="89">
        <v>8149</v>
      </c>
      <c r="P299" s="50">
        <v>2444</v>
      </c>
      <c r="Q299" s="50">
        <v>5705</v>
      </c>
      <c r="R299" s="50"/>
      <c r="S299" s="91"/>
    </row>
    <row r="300" spans="1:19" s="32" customFormat="1" ht="30" x14ac:dyDescent="0.2">
      <c r="A300" s="48" t="s">
        <v>34</v>
      </c>
      <c r="B300" s="85" t="s">
        <v>439</v>
      </c>
      <c r="C300" s="67">
        <v>1055</v>
      </c>
      <c r="D300" s="94" t="s">
        <v>70</v>
      </c>
      <c r="E300" s="48" t="s">
        <v>16</v>
      </c>
      <c r="F300" s="49">
        <f t="shared" si="9"/>
        <v>33700</v>
      </c>
      <c r="G300" s="89"/>
      <c r="H300" s="89">
        <v>33700</v>
      </c>
      <c r="I300" s="50">
        <v>33700</v>
      </c>
      <c r="J300" s="50"/>
      <c r="K300" s="50"/>
      <c r="L300" s="89"/>
      <c r="M300" s="49">
        <f t="shared" si="10"/>
        <v>33677</v>
      </c>
      <c r="N300" s="90"/>
      <c r="O300" s="89">
        <v>33677</v>
      </c>
      <c r="P300" s="50">
        <v>33677</v>
      </c>
      <c r="Q300" s="50"/>
      <c r="R300" s="50"/>
      <c r="S300" s="91"/>
    </row>
    <row r="301" spans="1:19" s="32" customFormat="1" ht="140.25" x14ac:dyDescent="0.2">
      <c r="A301" s="48" t="s">
        <v>34</v>
      </c>
      <c r="B301" s="85" t="s">
        <v>439</v>
      </c>
      <c r="C301" s="67">
        <v>1078</v>
      </c>
      <c r="D301" s="79" t="s">
        <v>525</v>
      </c>
      <c r="E301" s="70" t="s">
        <v>14</v>
      </c>
      <c r="F301" s="49">
        <f t="shared" si="9"/>
        <v>136610</v>
      </c>
      <c r="G301" s="89"/>
      <c r="H301" s="89">
        <v>136610</v>
      </c>
      <c r="I301" s="50"/>
      <c r="J301" s="50">
        <v>278</v>
      </c>
      <c r="K301" s="50"/>
      <c r="L301" s="89"/>
      <c r="M301" s="49">
        <f t="shared" si="10"/>
        <v>56453</v>
      </c>
      <c r="N301" s="90"/>
      <c r="O301" s="89">
        <v>56453</v>
      </c>
      <c r="P301" s="50"/>
      <c r="Q301" s="50"/>
      <c r="R301" s="50"/>
      <c r="S301" s="91"/>
    </row>
    <row r="302" spans="1:19" s="32" customFormat="1" ht="30" x14ac:dyDescent="0.2">
      <c r="A302" s="48" t="s">
        <v>34</v>
      </c>
      <c r="B302" s="85" t="s">
        <v>439</v>
      </c>
      <c r="C302" s="67">
        <v>1079</v>
      </c>
      <c r="D302" s="94" t="s">
        <v>104</v>
      </c>
      <c r="E302" s="48" t="s">
        <v>16</v>
      </c>
      <c r="F302" s="49">
        <f t="shared" si="9"/>
        <v>5199</v>
      </c>
      <c r="G302" s="89"/>
      <c r="H302" s="89">
        <v>5199</v>
      </c>
      <c r="I302" s="50"/>
      <c r="J302" s="50">
        <v>5199</v>
      </c>
      <c r="K302" s="50"/>
      <c r="L302" s="89"/>
      <c r="M302" s="49">
        <f t="shared" si="10"/>
        <v>79</v>
      </c>
      <c r="N302" s="90"/>
      <c r="O302" s="89">
        <v>79</v>
      </c>
      <c r="P302" s="50"/>
      <c r="Q302" s="50">
        <v>79</v>
      </c>
      <c r="R302" s="50"/>
      <c r="S302" s="91"/>
    </row>
    <row r="303" spans="1:19" s="32" customFormat="1" ht="30" x14ac:dyDescent="0.2">
      <c r="A303" s="48" t="s">
        <v>34</v>
      </c>
      <c r="B303" s="85" t="s">
        <v>439</v>
      </c>
      <c r="C303" s="67">
        <v>1080</v>
      </c>
      <c r="D303" s="94" t="s">
        <v>71</v>
      </c>
      <c r="E303" s="48" t="s">
        <v>16</v>
      </c>
      <c r="F303" s="49">
        <f t="shared" si="9"/>
        <v>5199</v>
      </c>
      <c r="G303" s="89"/>
      <c r="H303" s="89">
        <v>5199</v>
      </c>
      <c r="I303" s="50"/>
      <c r="J303" s="50">
        <v>5199</v>
      </c>
      <c r="K303" s="50"/>
      <c r="L303" s="89"/>
      <c r="M303" s="49">
        <f t="shared" si="10"/>
        <v>0</v>
      </c>
      <c r="N303" s="90"/>
      <c r="O303" s="89"/>
      <c r="P303" s="50"/>
      <c r="Q303" s="50"/>
      <c r="R303" s="50"/>
      <c r="S303" s="91"/>
    </row>
    <row r="304" spans="1:19" s="32" customFormat="1" ht="30" x14ac:dyDescent="0.2">
      <c r="A304" s="48" t="s">
        <v>34</v>
      </c>
      <c r="B304" s="85" t="s">
        <v>439</v>
      </c>
      <c r="C304" s="67">
        <v>1081</v>
      </c>
      <c r="D304" s="94" t="s">
        <v>72</v>
      </c>
      <c r="E304" s="48" t="s">
        <v>16</v>
      </c>
      <c r="F304" s="49">
        <f t="shared" si="9"/>
        <v>241138</v>
      </c>
      <c r="G304" s="89"/>
      <c r="H304" s="89">
        <v>241138</v>
      </c>
      <c r="I304" s="50">
        <v>4784</v>
      </c>
      <c r="J304" s="50">
        <v>236354</v>
      </c>
      <c r="K304" s="50"/>
      <c r="L304" s="89"/>
      <c r="M304" s="49">
        <f t="shared" si="10"/>
        <v>189532</v>
      </c>
      <c r="N304" s="91"/>
      <c r="O304" s="89">
        <v>189532</v>
      </c>
      <c r="P304" s="50">
        <v>4752</v>
      </c>
      <c r="Q304" s="50">
        <v>184780</v>
      </c>
      <c r="R304" s="50"/>
      <c r="S304" s="91"/>
    </row>
    <row r="305" spans="1:19" s="32" customFormat="1" ht="30" x14ac:dyDescent="0.2">
      <c r="A305" s="48" t="s">
        <v>34</v>
      </c>
      <c r="B305" s="85" t="s">
        <v>439</v>
      </c>
      <c r="C305" s="67">
        <v>1082</v>
      </c>
      <c r="D305" s="94" t="s">
        <v>73</v>
      </c>
      <c r="E305" s="48" t="s">
        <v>16</v>
      </c>
      <c r="F305" s="49">
        <f t="shared" si="9"/>
        <v>4332</v>
      </c>
      <c r="G305" s="89"/>
      <c r="H305" s="89">
        <v>4332</v>
      </c>
      <c r="I305" s="50"/>
      <c r="J305" s="50">
        <v>4332</v>
      </c>
      <c r="K305" s="50"/>
      <c r="L305" s="89"/>
      <c r="M305" s="49">
        <f t="shared" si="10"/>
        <v>106</v>
      </c>
      <c r="N305" s="90"/>
      <c r="O305" s="89">
        <v>106</v>
      </c>
      <c r="P305" s="50"/>
      <c r="Q305" s="50">
        <v>106</v>
      </c>
      <c r="R305" s="50"/>
      <c r="S305" s="91"/>
    </row>
    <row r="306" spans="1:19" s="32" customFormat="1" ht="51" x14ac:dyDescent="0.2">
      <c r="A306" s="48" t="s">
        <v>34</v>
      </c>
      <c r="B306" s="85" t="s">
        <v>439</v>
      </c>
      <c r="C306" s="67">
        <v>1083</v>
      </c>
      <c r="D306" s="94" t="s">
        <v>74</v>
      </c>
      <c r="E306" s="48" t="s">
        <v>16</v>
      </c>
      <c r="F306" s="49">
        <f t="shared" si="9"/>
        <v>624</v>
      </c>
      <c r="G306" s="89"/>
      <c r="H306" s="89">
        <v>624</v>
      </c>
      <c r="I306" s="50"/>
      <c r="J306" s="50">
        <v>624</v>
      </c>
      <c r="K306" s="50"/>
      <c r="L306" s="89"/>
      <c r="M306" s="49">
        <f t="shared" si="10"/>
        <v>0</v>
      </c>
      <c r="N306" s="90"/>
      <c r="O306" s="89"/>
      <c r="P306" s="50"/>
      <c r="Q306" s="50"/>
      <c r="R306" s="50"/>
      <c r="S306" s="91"/>
    </row>
    <row r="307" spans="1:19" s="32" customFormat="1" ht="38.25" x14ac:dyDescent="0.2">
      <c r="A307" s="48" t="s">
        <v>34</v>
      </c>
      <c r="B307" s="85" t="s">
        <v>439</v>
      </c>
      <c r="C307" s="67">
        <v>1085</v>
      </c>
      <c r="D307" s="94" t="s">
        <v>75</v>
      </c>
      <c r="E307" s="48" t="s">
        <v>16</v>
      </c>
      <c r="F307" s="49">
        <f t="shared" si="9"/>
        <v>8276</v>
      </c>
      <c r="G307" s="89"/>
      <c r="H307" s="89">
        <v>8276</v>
      </c>
      <c r="I307" s="50"/>
      <c r="J307" s="50">
        <v>8276</v>
      </c>
      <c r="K307" s="50"/>
      <c r="L307" s="89"/>
      <c r="M307" s="49">
        <f t="shared" si="10"/>
        <v>2604</v>
      </c>
      <c r="N307" s="90"/>
      <c r="O307" s="89">
        <v>2604</v>
      </c>
      <c r="P307" s="50"/>
      <c r="Q307" s="50">
        <v>2604</v>
      </c>
      <c r="R307" s="50"/>
      <c r="S307" s="91"/>
    </row>
    <row r="308" spans="1:19" s="32" customFormat="1" ht="30" x14ac:dyDescent="0.2">
      <c r="A308" s="48" t="s">
        <v>34</v>
      </c>
      <c r="B308" s="85" t="s">
        <v>439</v>
      </c>
      <c r="C308" s="67">
        <v>1086</v>
      </c>
      <c r="D308" s="94" t="s">
        <v>76</v>
      </c>
      <c r="E308" s="48" t="s">
        <v>16</v>
      </c>
      <c r="F308" s="49">
        <f t="shared" si="9"/>
        <v>88490</v>
      </c>
      <c r="G308" s="89"/>
      <c r="H308" s="89">
        <v>88490</v>
      </c>
      <c r="I308" s="50">
        <v>304</v>
      </c>
      <c r="J308" s="50">
        <v>88186</v>
      </c>
      <c r="K308" s="50"/>
      <c r="L308" s="89"/>
      <c r="M308" s="49">
        <f t="shared" si="10"/>
        <v>76162</v>
      </c>
      <c r="N308" s="90"/>
      <c r="O308" s="89">
        <v>76162</v>
      </c>
      <c r="P308" s="50">
        <v>304</v>
      </c>
      <c r="Q308" s="50">
        <v>75858</v>
      </c>
      <c r="R308" s="50"/>
      <c r="S308" s="91"/>
    </row>
    <row r="309" spans="1:19" s="32" customFormat="1" ht="38.25" x14ac:dyDescent="0.2">
      <c r="A309" s="48" t="s">
        <v>34</v>
      </c>
      <c r="B309" s="85" t="s">
        <v>439</v>
      </c>
      <c r="C309" s="67">
        <v>1115</v>
      </c>
      <c r="D309" s="94" t="s">
        <v>77</v>
      </c>
      <c r="E309" s="48" t="s">
        <v>16</v>
      </c>
      <c r="F309" s="49">
        <f t="shared" si="9"/>
        <v>0</v>
      </c>
      <c r="G309" s="89"/>
      <c r="H309" s="89">
        <v>0</v>
      </c>
      <c r="I309" s="50"/>
      <c r="J309" s="50"/>
      <c r="K309" s="50"/>
      <c r="L309" s="89"/>
      <c r="M309" s="49">
        <f t="shared" si="10"/>
        <v>0</v>
      </c>
      <c r="N309" s="90"/>
      <c r="O309" s="89"/>
      <c r="P309" s="50"/>
      <c r="Q309" s="50"/>
      <c r="R309" s="50"/>
      <c r="S309" s="91"/>
    </row>
    <row r="310" spans="1:19" s="32" customFormat="1" ht="51" x14ac:dyDescent="0.2">
      <c r="A310" s="48" t="s">
        <v>34</v>
      </c>
      <c r="B310" s="85" t="s">
        <v>439</v>
      </c>
      <c r="C310" s="67">
        <v>1117</v>
      </c>
      <c r="D310" s="94" t="s">
        <v>78</v>
      </c>
      <c r="E310" s="48" t="s">
        <v>16</v>
      </c>
      <c r="F310" s="49">
        <f t="shared" si="9"/>
        <v>0</v>
      </c>
      <c r="G310" s="89"/>
      <c r="H310" s="89">
        <v>0</v>
      </c>
      <c r="I310" s="50"/>
      <c r="J310" s="50"/>
      <c r="K310" s="50"/>
      <c r="L310" s="89"/>
      <c r="M310" s="49">
        <f t="shared" si="10"/>
        <v>0</v>
      </c>
      <c r="N310" s="90"/>
      <c r="O310" s="89"/>
      <c r="P310" s="50"/>
      <c r="Q310" s="50"/>
      <c r="R310" s="50"/>
      <c r="S310" s="91"/>
    </row>
    <row r="311" spans="1:19" s="32" customFormat="1" ht="38.25" x14ac:dyDescent="0.2">
      <c r="A311" s="48" t="s">
        <v>34</v>
      </c>
      <c r="B311" s="85" t="s">
        <v>439</v>
      </c>
      <c r="C311" s="67">
        <v>1118</v>
      </c>
      <c r="D311" s="94" t="s">
        <v>79</v>
      </c>
      <c r="E311" s="48" t="s">
        <v>16</v>
      </c>
      <c r="F311" s="49">
        <f t="shared" si="9"/>
        <v>0</v>
      </c>
      <c r="G311" s="89"/>
      <c r="H311" s="89">
        <v>0</v>
      </c>
      <c r="I311" s="50"/>
      <c r="J311" s="50"/>
      <c r="K311" s="50"/>
      <c r="L311" s="89"/>
      <c r="M311" s="49">
        <f t="shared" si="10"/>
        <v>0</v>
      </c>
      <c r="N311" s="90"/>
      <c r="O311" s="89"/>
      <c r="P311" s="50"/>
      <c r="Q311" s="50"/>
      <c r="R311" s="50"/>
      <c r="S311" s="91"/>
    </row>
    <row r="312" spans="1:19" s="32" customFormat="1" ht="38.25" x14ac:dyDescent="0.2">
      <c r="A312" s="48" t="s">
        <v>34</v>
      </c>
      <c r="B312" s="85" t="s">
        <v>439</v>
      </c>
      <c r="C312" s="67">
        <v>1119</v>
      </c>
      <c r="D312" s="94" t="s">
        <v>80</v>
      </c>
      <c r="E312" s="48" t="s">
        <v>16</v>
      </c>
      <c r="F312" s="49">
        <f t="shared" si="9"/>
        <v>0</v>
      </c>
      <c r="G312" s="89"/>
      <c r="H312" s="89">
        <v>0</v>
      </c>
      <c r="I312" s="50"/>
      <c r="J312" s="50"/>
      <c r="K312" s="50"/>
      <c r="L312" s="89"/>
      <c r="M312" s="49">
        <f t="shared" si="10"/>
        <v>0</v>
      </c>
      <c r="N312" s="91"/>
      <c r="O312" s="89"/>
      <c r="P312" s="50"/>
      <c r="Q312" s="50"/>
      <c r="R312" s="50"/>
      <c r="S312" s="91"/>
    </row>
    <row r="313" spans="1:19" s="32" customFormat="1" ht="38.25" x14ac:dyDescent="0.2">
      <c r="A313" s="48" t="s">
        <v>34</v>
      </c>
      <c r="B313" s="85" t="s">
        <v>439</v>
      </c>
      <c r="C313" s="67">
        <v>1120</v>
      </c>
      <c r="D313" s="94" t="s">
        <v>81</v>
      </c>
      <c r="E313" s="48" t="s">
        <v>16</v>
      </c>
      <c r="F313" s="49">
        <f t="shared" si="9"/>
        <v>0</v>
      </c>
      <c r="G313" s="89"/>
      <c r="H313" s="89">
        <v>0</v>
      </c>
      <c r="I313" s="50"/>
      <c r="J313" s="50"/>
      <c r="K313" s="50"/>
      <c r="L313" s="89"/>
      <c r="M313" s="49">
        <f t="shared" si="10"/>
        <v>0</v>
      </c>
      <c r="N313" s="90"/>
      <c r="O313" s="89"/>
      <c r="P313" s="50"/>
      <c r="Q313" s="50"/>
      <c r="R313" s="50"/>
      <c r="S313" s="91"/>
    </row>
    <row r="314" spans="1:19" s="32" customFormat="1" ht="38.25" x14ac:dyDescent="0.2">
      <c r="A314" s="48" t="s">
        <v>34</v>
      </c>
      <c r="B314" s="85" t="s">
        <v>439</v>
      </c>
      <c r="C314" s="67">
        <v>1121</v>
      </c>
      <c r="D314" s="94" t="s">
        <v>251</v>
      </c>
      <c r="E314" s="48" t="s">
        <v>16</v>
      </c>
      <c r="F314" s="49">
        <f t="shared" si="9"/>
        <v>30191</v>
      </c>
      <c r="G314" s="89"/>
      <c r="H314" s="89">
        <v>30191</v>
      </c>
      <c r="I314" s="50"/>
      <c r="J314" s="50">
        <v>30000</v>
      </c>
      <c r="K314" s="50"/>
      <c r="L314" s="89"/>
      <c r="M314" s="49">
        <f t="shared" si="10"/>
        <v>191</v>
      </c>
      <c r="N314" s="90"/>
      <c r="O314" s="89">
        <v>191</v>
      </c>
      <c r="P314" s="50"/>
      <c r="Q314" s="50"/>
      <c r="R314" s="50"/>
      <c r="S314" s="91"/>
    </row>
    <row r="315" spans="1:19" s="32" customFormat="1" ht="30" x14ac:dyDescent="0.2">
      <c r="A315" s="48" t="s">
        <v>34</v>
      </c>
      <c r="B315" s="85" t="s">
        <v>439</v>
      </c>
      <c r="C315" s="67">
        <v>1122</v>
      </c>
      <c r="D315" s="94" t="s">
        <v>252</v>
      </c>
      <c r="E315" s="48" t="s">
        <v>16</v>
      </c>
      <c r="F315" s="49">
        <f t="shared" si="9"/>
        <v>68590</v>
      </c>
      <c r="G315" s="89"/>
      <c r="H315" s="89">
        <v>68590</v>
      </c>
      <c r="I315" s="50"/>
      <c r="J315" s="50">
        <v>68590</v>
      </c>
      <c r="K315" s="50"/>
      <c r="L315" s="89"/>
      <c r="M315" s="49">
        <f t="shared" si="10"/>
        <v>21921</v>
      </c>
      <c r="N315" s="90"/>
      <c r="O315" s="89">
        <v>21921</v>
      </c>
      <c r="P315" s="50"/>
      <c r="Q315" s="50">
        <v>21921</v>
      </c>
      <c r="R315" s="50"/>
      <c r="S315" s="91"/>
    </row>
    <row r="316" spans="1:19" s="32" customFormat="1" ht="30" x14ac:dyDescent="0.2">
      <c r="A316" s="48" t="s">
        <v>34</v>
      </c>
      <c r="B316" s="85" t="s">
        <v>439</v>
      </c>
      <c r="C316" s="67">
        <v>1123</v>
      </c>
      <c r="D316" s="94" t="s">
        <v>253</v>
      </c>
      <c r="E316" s="48" t="s">
        <v>16</v>
      </c>
      <c r="F316" s="49">
        <f t="shared" si="9"/>
        <v>1365</v>
      </c>
      <c r="G316" s="89"/>
      <c r="H316" s="89">
        <v>1365</v>
      </c>
      <c r="I316" s="50"/>
      <c r="J316" s="50"/>
      <c r="K316" s="50"/>
      <c r="L316" s="89"/>
      <c r="M316" s="49">
        <f t="shared" si="10"/>
        <v>0</v>
      </c>
      <c r="N316" s="91"/>
      <c r="O316" s="89"/>
      <c r="P316" s="50"/>
      <c r="Q316" s="50"/>
      <c r="R316" s="50"/>
      <c r="S316" s="91"/>
    </row>
    <row r="317" spans="1:19" s="32" customFormat="1" ht="30" x14ac:dyDescent="0.2">
      <c r="A317" s="48" t="s">
        <v>34</v>
      </c>
      <c r="B317" s="85" t="s">
        <v>439</v>
      </c>
      <c r="C317" s="67">
        <v>1161</v>
      </c>
      <c r="D317" s="94" t="s">
        <v>254</v>
      </c>
      <c r="E317" s="48" t="s">
        <v>16</v>
      </c>
      <c r="F317" s="49">
        <f t="shared" si="9"/>
        <v>0</v>
      </c>
      <c r="G317" s="89"/>
      <c r="H317" s="89">
        <v>0</v>
      </c>
      <c r="I317" s="50"/>
      <c r="J317" s="50"/>
      <c r="K317" s="50"/>
      <c r="L317" s="89"/>
      <c r="M317" s="49">
        <f t="shared" si="10"/>
        <v>0</v>
      </c>
      <c r="N317" s="91"/>
      <c r="O317" s="89"/>
      <c r="P317" s="50"/>
      <c r="Q317" s="50"/>
      <c r="R317" s="50"/>
      <c r="S317" s="91"/>
    </row>
    <row r="318" spans="1:19" s="32" customFormat="1" ht="30" x14ac:dyDescent="0.2">
      <c r="A318" s="48" t="s">
        <v>34</v>
      </c>
      <c r="B318" s="85" t="s">
        <v>439</v>
      </c>
      <c r="C318" s="67">
        <v>1162</v>
      </c>
      <c r="D318" s="94" t="s">
        <v>255</v>
      </c>
      <c r="E318" s="48" t="s">
        <v>16</v>
      </c>
      <c r="F318" s="49">
        <f t="shared" si="9"/>
        <v>0</v>
      </c>
      <c r="G318" s="89"/>
      <c r="H318" s="89">
        <v>0</v>
      </c>
      <c r="I318" s="50"/>
      <c r="J318" s="50"/>
      <c r="K318" s="50"/>
      <c r="L318" s="89"/>
      <c r="M318" s="49">
        <f t="shared" si="10"/>
        <v>0</v>
      </c>
      <c r="N318" s="91"/>
      <c r="O318" s="89"/>
      <c r="P318" s="50"/>
      <c r="Q318" s="50"/>
      <c r="R318" s="50"/>
      <c r="S318" s="91"/>
    </row>
    <row r="319" spans="1:19" s="32" customFormat="1" ht="30" x14ac:dyDescent="0.2">
      <c r="A319" s="48" t="s">
        <v>34</v>
      </c>
      <c r="B319" s="85" t="s">
        <v>439</v>
      </c>
      <c r="C319" s="67">
        <v>1163</v>
      </c>
      <c r="D319" s="94" t="s">
        <v>105</v>
      </c>
      <c r="E319" s="48" t="s">
        <v>16</v>
      </c>
      <c r="F319" s="49">
        <f t="shared" si="9"/>
        <v>53768</v>
      </c>
      <c r="G319" s="89"/>
      <c r="H319" s="89">
        <v>53768</v>
      </c>
      <c r="I319" s="50"/>
      <c r="J319" s="50">
        <v>53768</v>
      </c>
      <c r="K319" s="50"/>
      <c r="L319" s="89"/>
      <c r="M319" s="49">
        <f t="shared" si="10"/>
        <v>18453</v>
      </c>
      <c r="N319" s="91"/>
      <c r="O319" s="89">
        <v>18453</v>
      </c>
      <c r="P319" s="50"/>
      <c r="Q319" s="50">
        <v>18453</v>
      </c>
      <c r="R319" s="50"/>
      <c r="S319" s="91"/>
    </row>
    <row r="320" spans="1:19" s="32" customFormat="1" ht="30" x14ac:dyDescent="0.2">
      <c r="A320" s="48" t="s">
        <v>34</v>
      </c>
      <c r="B320" s="85" t="s">
        <v>439</v>
      </c>
      <c r="C320" s="67">
        <v>1165</v>
      </c>
      <c r="D320" s="94" t="s">
        <v>82</v>
      </c>
      <c r="E320" s="48" t="s">
        <v>16</v>
      </c>
      <c r="F320" s="49">
        <f t="shared" si="9"/>
        <v>0</v>
      </c>
      <c r="G320" s="89"/>
      <c r="H320" s="89">
        <v>0</v>
      </c>
      <c r="I320" s="50"/>
      <c r="J320" s="50"/>
      <c r="K320" s="50"/>
      <c r="L320" s="89"/>
      <c r="M320" s="49">
        <f t="shared" si="10"/>
        <v>0</v>
      </c>
      <c r="N320" s="91"/>
      <c r="O320" s="89"/>
      <c r="P320" s="50"/>
      <c r="Q320" s="50"/>
      <c r="R320" s="50"/>
      <c r="S320" s="91"/>
    </row>
    <row r="321" spans="1:19" s="32" customFormat="1" ht="38.25" x14ac:dyDescent="0.2">
      <c r="A321" s="48" t="s">
        <v>34</v>
      </c>
      <c r="B321" s="85" t="s">
        <v>439</v>
      </c>
      <c r="C321" s="67">
        <v>1169</v>
      </c>
      <c r="D321" s="94" t="s">
        <v>256</v>
      </c>
      <c r="E321" s="48" t="s">
        <v>16</v>
      </c>
      <c r="F321" s="49">
        <f t="shared" si="9"/>
        <v>200</v>
      </c>
      <c r="G321" s="89"/>
      <c r="H321" s="89">
        <v>200</v>
      </c>
      <c r="I321" s="50"/>
      <c r="J321" s="50"/>
      <c r="K321" s="50"/>
      <c r="L321" s="89"/>
      <c r="M321" s="49">
        <f t="shared" si="10"/>
        <v>0</v>
      </c>
      <c r="N321" s="91"/>
      <c r="O321" s="89"/>
      <c r="P321" s="50"/>
      <c r="Q321" s="50"/>
      <c r="R321" s="50"/>
      <c r="S321" s="91"/>
    </row>
    <row r="322" spans="1:19" s="32" customFormat="1" ht="30" x14ac:dyDescent="0.2">
      <c r="A322" s="48" t="s">
        <v>34</v>
      </c>
      <c r="B322" s="85" t="s">
        <v>439</v>
      </c>
      <c r="C322" s="67">
        <v>1170</v>
      </c>
      <c r="D322" s="94" t="s">
        <v>257</v>
      </c>
      <c r="E322" s="48" t="s">
        <v>16</v>
      </c>
      <c r="F322" s="49">
        <f t="shared" si="9"/>
        <v>1018</v>
      </c>
      <c r="G322" s="89"/>
      <c r="H322" s="89">
        <v>1018</v>
      </c>
      <c r="I322" s="50"/>
      <c r="J322" s="50"/>
      <c r="K322" s="50"/>
      <c r="L322" s="89"/>
      <c r="M322" s="49">
        <f t="shared" si="10"/>
        <v>24</v>
      </c>
      <c r="N322" s="90"/>
      <c r="O322" s="89">
        <v>24</v>
      </c>
      <c r="P322" s="50"/>
      <c r="Q322" s="50"/>
      <c r="R322" s="50"/>
      <c r="S322" s="91"/>
    </row>
    <row r="323" spans="1:19" s="32" customFormat="1" ht="63.75" x14ac:dyDescent="0.2">
      <c r="A323" s="48" t="s">
        <v>34</v>
      </c>
      <c r="B323" s="85" t="s">
        <v>439</v>
      </c>
      <c r="C323" s="67">
        <v>1173</v>
      </c>
      <c r="D323" s="94" t="s">
        <v>83</v>
      </c>
      <c r="E323" s="48" t="s">
        <v>16</v>
      </c>
      <c r="F323" s="49">
        <f t="shared" si="9"/>
        <v>0</v>
      </c>
      <c r="G323" s="89"/>
      <c r="H323" s="89">
        <v>0</v>
      </c>
      <c r="I323" s="50"/>
      <c r="J323" s="50"/>
      <c r="K323" s="50"/>
      <c r="L323" s="89"/>
      <c r="M323" s="49">
        <f t="shared" si="10"/>
        <v>0</v>
      </c>
      <c r="N323" s="90"/>
      <c r="O323" s="89"/>
      <c r="P323" s="50"/>
      <c r="Q323" s="50"/>
      <c r="R323" s="50"/>
      <c r="S323" s="91"/>
    </row>
    <row r="324" spans="1:19" s="32" customFormat="1" ht="30" x14ac:dyDescent="0.2">
      <c r="A324" s="48" t="s">
        <v>34</v>
      </c>
      <c r="B324" s="85" t="s">
        <v>439</v>
      </c>
      <c r="C324" s="67">
        <v>1174</v>
      </c>
      <c r="D324" s="94" t="s">
        <v>84</v>
      </c>
      <c r="E324" s="48" t="s">
        <v>16</v>
      </c>
      <c r="F324" s="49">
        <f t="shared" si="9"/>
        <v>10153</v>
      </c>
      <c r="G324" s="89"/>
      <c r="H324" s="89">
        <v>10153</v>
      </c>
      <c r="I324" s="50">
        <v>10153</v>
      </c>
      <c r="J324" s="50"/>
      <c r="K324" s="50"/>
      <c r="L324" s="89"/>
      <c r="M324" s="49">
        <f t="shared" si="10"/>
        <v>10152</v>
      </c>
      <c r="N324" s="90"/>
      <c r="O324" s="89">
        <v>10152</v>
      </c>
      <c r="P324" s="50">
        <v>10152</v>
      </c>
      <c r="Q324" s="50"/>
      <c r="R324" s="50"/>
      <c r="S324" s="91"/>
    </row>
    <row r="325" spans="1:19" s="32" customFormat="1" ht="76.5" x14ac:dyDescent="0.2">
      <c r="A325" s="48" t="s">
        <v>34</v>
      </c>
      <c r="B325" s="85" t="s">
        <v>439</v>
      </c>
      <c r="C325" s="67">
        <v>1175</v>
      </c>
      <c r="D325" s="94" t="s">
        <v>85</v>
      </c>
      <c r="E325" s="48" t="s">
        <v>16</v>
      </c>
      <c r="F325" s="49">
        <f t="shared" si="9"/>
        <v>0</v>
      </c>
      <c r="G325" s="89"/>
      <c r="H325" s="89">
        <v>0</v>
      </c>
      <c r="I325" s="50"/>
      <c r="J325" s="50"/>
      <c r="K325" s="50"/>
      <c r="L325" s="89"/>
      <c r="M325" s="49">
        <f t="shared" si="10"/>
        <v>0</v>
      </c>
      <c r="N325" s="90"/>
      <c r="O325" s="89"/>
      <c r="P325" s="50"/>
      <c r="Q325" s="50"/>
      <c r="R325" s="50"/>
      <c r="S325" s="91"/>
    </row>
    <row r="326" spans="1:19" s="32" customFormat="1" ht="30" x14ac:dyDescent="0.2">
      <c r="A326" s="48" t="s">
        <v>34</v>
      </c>
      <c r="B326" s="85" t="s">
        <v>439</v>
      </c>
      <c r="C326" s="67">
        <v>1187</v>
      </c>
      <c r="D326" s="94" t="s">
        <v>258</v>
      </c>
      <c r="E326" s="48" t="s">
        <v>16</v>
      </c>
      <c r="F326" s="49">
        <f t="shared" si="9"/>
        <v>2465</v>
      </c>
      <c r="G326" s="89"/>
      <c r="H326" s="89">
        <v>2465</v>
      </c>
      <c r="I326" s="50"/>
      <c r="J326" s="50">
        <v>2465</v>
      </c>
      <c r="K326" s="50"/>
      <c r="L326" s="89"/>
      <c r="M326" s="49">
        <f t="shared" si="10"/>
        <v>2199</v>
      </c>
      <c r="N326" s="91"/>
      <c r="O326" s="89">
        <v>2199</v>
      </c>
      <c r="P326" s="50"/>
      <c r="Q326" s="50">
        <v>2199</v>
      </c>
      <c r="R326" s="50"/>
      <c r="S326" s="91"/>
    </row>
    <row r="327" spans="1:19" s="32" customFormat="1" ht="30" x14ac:dyDescent="0.2">
      <c r="A327" s="48" t="s">
        <v>34</v>
      </c>
      <c r="B327" s="85" t="s">
        <v>439</v>
      </c>
      <c r="C327" s="67">
        <v>1188</v>
      </c>
      <c r="D327" s="94" t="s">
        <v>106</v>
      </c>
      <c r="E327" s="48" t="s">
        <v>16</v>
      </c>
      <c r="F327" s="49">
        <f t="shared" si="9"/>
        <v>756568</v>
      </c>
      <c r="G327" s="89"/>
      <c r="H327" s="89">
        <v>756568</v>
      </c>
      <c r="I327" s="50"/>
      <c r="J327" s="50">
        <v>756568</v>
      </c>
      <c r="K327" s="50"/>
      <c r="L327" s="89"/>
      <c r="M327" s="49">
        <f t="shared" si="10"/>
        <v>670734</v>
      </c>
      <c r="N327" s="90"/>
      <c r="O327" s="89">
        <v>670734</v>
      </c>
      <c r="P327" s="50"/>
      <c r="Q327" s="50">
        <v>670734</v>
      </c>
      <c r="R327" s="50"/>
      <c r="S327" s="91"/>
    </row>
    <row r="328" spans="1:19" s="32" customFormat="1" ht="30" x14ac:dyDescent="0.2">
      <c r="A328" s="48" t="s">
        <v>34</v>
      </c>
      <c r="B328" s="85" t="s">
        <v>439</v>
      </c>
      <c r="C328" s="67">
        <v>1189</v>
      </c>
      <c r="D328" s="94" t="s">
        <v>259</v>
      </c>
      <c r="E328" s="48" t="s">
        <v>16</v>
      </c>
      <c r="F328" s="49">
        <f t="shared" si="9"/>
        <v>0</v>
      </c>
      <c r="G328" s="89"/>
      <c r="H328" s="89">
        <v>0</v>
      </c>
      <c r="I328" s="50"/>
      <c r="J328" s="50"/>
      <c r="K328" s="50"/>
      <c r="L328" s="89"/>
      <c r="M328" s="49">
        <f t="shared" si="10"/>
        <v>0</v>
      </c>
      <c r="N328" s="90"/>
      <c r="O328" s="89"/>
      <c r="P328" s="50"/>
      <c r="Q328" s="50"/>
      <c r="R328" s="50"/>
      <c r="S328" s="91"/>
    </row>
    <row r="329" spans="1:19" s="32" customFormat="1" ht="89.25" x14ac:dyDescent="0.2">
      <c r="A329" s="48" t="s">
        <v>34</v>
      </c>
      <c r="B329" s="85" t="s">
        <v>439</v>
      </c>
      <c r="C329" s="67">
        <v>1191</v>
      </c>
      <c r="D329" s="94" t="s">
        <v>86</v>
      </c>
      <c r="E329" s="48" t="s">
        <v>16</v>
      </c>
      <c r="F329" s="49">
        <f t="shared" si="9"/>
        <v>1901324</v>
      </c>
      <c r="G329" s="89"/>
      <c r="H329" s="89">
        <v>1901324</v>
      </c>
      <c r="I329" s="50"/>
      <c r="J329" s="50">
        <v>1901324</v>
      </c>
      <c r="K329" s="50"/>
      <c r="L329" s="89"/>
      <c r="M329" s="49">
        <f t="shared" si="10"/>
        <v>739112</v>
      </c>
      <c r="N329" s="90"/>
      <c r="O329" s="89">
        <v>739112</v>
      </c>
      <c r="P329" s="50"/>
      <c r="Q329" s="50">
        <v>739112</v>
      </c>
      <c r="R329" s="50"/>
      <c r="S329" s="91"/>
    </row>
    <row r="330" spans="1:19" s="32" customFormat="1" ht="30" x14ac:dyDescent="0.2">
      <c r="A330" s="48" t="s">
        <v>34</v>
      </c>
      <c r="B330" s="85" t="s">
        <v>439</v>
      </c>
      <c r="C330" s="67">
        <v>1193</v>
      </c>
      <c r="D330" s="94" t="s">
        <v>107</v>
      </c>
      <c r="E330" s="48" t="s">
        <v>16</v>
      </c>
      <c r="F330" s="49">
        <f t="shared" ref="F330:F393" si="11">G330+H330+L330</f>
        <v>0</v>
      </c>
      <c r="G330" s="89"/>
      <c r="H330" s="89">
        <v>0</v>
      </c>
      <c r="I330" s="50"/>
      <c r="J330" s="50"/>
      <c r="K330" s="50"/>
      <c r="L330" s="89"/>
      <c r="M330" s="49">
        <f t="shared" ref="M330:M393" si="12">N330+O330+S330</f>
        <v>0</v>
      </c>
      <c r="N330" s="90"/>
      <c r="O330" s="89"/>
      <c r="P330" s="50"/>
      <c r="Q330" s="50"/>
      <c r="R330" s="50"/>
      <c r="S330" s="91"/>
    </row>
    <row r="331" spans="1:19" s="32" customFormat="1" ht="38.25" x14ac:dyDescent="0.2">
      <c r="A331" s="48" t="s">
        <v>34</v>
      </c>
      <c r="B331" s="85" t="s">
        <v>439</v>
      </c>
      <c r="C331" s="67">
        <v>1201</v>
      </c>
      <c r="D331" s="94" t="s">
        <v>260</v>
      </c>
      <c r="E331" s="48" t="s">
        <v>16</v>
      </c>
      <c r="F331" s="49">
        <f t="shared" si="11"/>
        <v>7069</v>
      </c>
      <c r="G331" s="89"/>
      <c r="H331" s="89">
        <v>7069</v>
      </c>
      <c r="I331" s="50"/>
      <c r="J331" s="50"/>
      <c r="K331" s="50"/>
      <c r="L331" s="89"/>
      <c r="M331" s="49">
        <f t="shared" si="12"/>
        <v>3354</v>
      </c>
      <c r="N331" s="90"/>
      <c r="O331" s="89">
        <v>3354</v>
      </c>
      <c r="P331" s="50"/>
      <c r="Q331" s="50"/>
      <c r="R331" s="50"/>
      <c r="S331" s="91"/>
    </row>
    <row r="332" spans="1:19" s="32" customFormat="1" ht="30" x14ac:dyDescent="0.2">
      <c r="A332" s="48" t="s">
        <v>34</v>
      </c>
      <c r="B332" s="85" t="s">
        <v>439</v>
      </c>
      <c r="C332" s="67">
        <v>1202</v>
      </c>
      <c r="D332" s="94" t="s">
        <v>261</v>
      </c>
      <c r="E332" s="48" t="s">
        <v>16</v>
      </c>
      <c r="F332" s="49">
        <f t="shared" si="11"/>
        <v>0</v>
      </c>
      <c r="G332" s="89"/>
      <c r="H332" s="89">
        <v>0</v>
      </c>
      <c r="I332" s="50"/>
      <c r="J332" s="50"/>
      <c r="K332" s="50"/>
      <c r="L332" s="89"/>
      <c r="M332" s="49">
        <f t="shared" si="12"/>
        <v>0</v>
      </c>
      <c r="N332" s="90"/>
      <c r="O332" s="89"/>
      <c r="P332" s="50"/>
      <c r="Q332" s="50"/>
      <c r="R332" s="50"/>
      <c r="S332" s="91"/>
    </row>
    <row r="333" spans="1:19" s="32" customFormat="1" ht="30" x14ac:dyDescent="0.2">
      <c r="A333" s="48" t="s">
        <v>34</v>
      </c>
      <c r="B333" s="85" t="s">
        <v>439</v>
      </c>
      <c r="C333" s="67">
        <v>1204</v>
      </c>
      <c r="D333" s="94" t="s">
        <v>262</v>
      </c>
      <c r="E333" s="48" t="s">
        <v>16</v>
      </c>
      <c r="F333" s="49">
        <f t="shared" si="11"/>
        <v>1132</v>
      </c>
      <c r="G333" s="89"/>
      <c r="H333" s="89">
        <v>1031</v>
      </c>
      <c r="I333" s="50"/>
      <c r="J333" s="50"/>
      <c r="K333" s="50"/>
      <c r="L333" s="89">
        <v>101</v>
      </c>
      <c r="M333" s="49">
        <f t="shared" si="12"/>
        <v>935</v>
      </c>
      <c r="N333" s="90"/>
      <c r="O333" s="89">
        <v>935</v>
      </c>
      <c r="P333" s="50"/>
      <c r="Q333" s="50"/>
      <c r="R333" s="50"/>
      <c r="S333" s="91"/>
    </row>
    <row r="334" spans="1:19" s="32" customFormat="1" ht="30" x14ac:dyDescent="0.2">
      <c r="A334" s="48" t="s">
        <v>34</v>
      </c>
      <c r="B334" s="85" t="s">
        <v>439</v>
      </c>
      <c r="C334" s="67">
        <v>1217</v>
      </c>
      <c r="D334" s="94" t="s">
        <v>108</v>
      </c>
      <c r="E334" s="48" t="s">
        <v>16</v>
      </c>
      <c r="F334" s="49">
        <f t="shared" si="11"/>
        <v>597577</v>
      </c>
      <c r="G334" s="89"/>
      <c r="H334" s="89">
        <v>597577</v>
      </c>
      <c r="I334" s="50"/>
      <c r="J334" s="50">
        <v>597577</v>
      </c>
      <c r="K334" s="50"/>
      <c r="L334" s="89"/>
      <c r="M334" s="49">
        <f t="shared" si="12"/>
        <v>491115</v>
      </c>
      <c r="N334" s="90"/>
      <c r="O334" s="89">
        <v>491115</v>
      </c>
      <c r="P334" s="50"/>
      <c r="Q334" s="50">
        <v>491115</v>
      </c>
      <c r="R334" s="50"/>
      <c r="S334" s="91"/>
    </row>
    <row r="335" spans="1:19" s="32" customFormat="1" ht="30" x14ac:dyDescent="0.2">
      <c r="A335" s="48" t="s">
        <v>34</v>
      </c>
      <c r="B335" s="85" t="s">
        <v>439</v>
      </c>
      <c r="C335" s="67">
        <v>1218</v>
      </c>
      <c r="D335" s="94" t="s">
        <v>109</v>
      </c>
      <c r="E335" s="48" t="s">
        <v>16</v>
      </c>
      <c r="F335" s="49">
        <f t="shared" si="11"/>
        <v>433196</v>
      </c>
      <c r="G335" s="89"/>
      <c r="H335" s="89">
        <v>433196</v>
      </c>
      <c r="I335" s="50"/>
      <c r="J335" s="50">
        <v>433196</v>
      </c>
      <c r="K335" s="50"/>
      <c r="L335" s="89"/>
      <c r="M335" s="49">
        <f t="shared" si="12"/>
        <v>204464</v>
      </c>
      <c r="N335" s="90"/>
      <c r="O335" s="89">
        <v>204464</v>
      </c>
      <c r="P335" s="50"/>
      <c r="Q335" s="50">
        <v>204464</v>
      </c>
      <c r="R335" s="50"/>
      <c r="S335" s="91"/>
    </row>
    <row r="336" spans="1:19" s="32" customFormat="1" ht="30" x14ac:dyDescent="0.2">
      <c r="A336" s="48" t="s">
        <v>34</v>
      </c>
      <c r="B336" s="85" t="s">
        <v>439</v>
      </c>
      <c r="C336" s="67">
        <v>1225</v>
      </c>
      <c r="D336" s="94" t="s">
        <v>263</v>
      </c>
      <c r="E336" s="48" t="s">
        <v>16</v>
      </c>
      <c r="F336" s="49">
        <f t="shared" si="11"/>
        <v>31874</v>
      </c>
      <c r="G336" s="89"/>
      <c r="H336" s="89">
        <v>31874</v>
      </c>
      <c r="I336" s="50"/>
      <c r="J336" s="50">
        <v>31874</v>
      </c>
      <c r="K336" s="50"/>
      <c r="L336" s="89"/>
      <c r="M336" s="49">
        <f t="shared" si="12"/>
        <v>0</v>
      </c>
      <c r="N336" s="90"/>
      <c r="O336" s="89"/>
      <c r="P336" s="50"/>
      <c r="Q336" s="50"/>
      <c r="R336" s="50"/>
      <c r="S336" s="91"/>
    </row>
    <row r="337" spans="1:19" s="32" customFormat="1" ht="30" x14ac:dyDescent="0.2">
      <c r="A337" s="48" t="s">
        <v>34</v>
      </c>
      <c r="B337" s="85" t="s">
        <v>439</v>
      </c>
      <c r="C337" s="67">
        <v>1226</v>
      </c>
      <c r="D337" s="94" t="s">
        <v>264</v>
      </c>
      <c r="E337" s="48" t="s">
        <v>16</v>
      </c>
      <c r="F337" s="49">
        <f t="shared" si="11"/>
        <v>0</v>
      </c>
      <c r="G337" s="89"/>
      <c r="H337" s="89">
        <v>0</v>
      </c>
      <c r="I337" s="50"/>
      <c r="J337" s="50"/>
      <c r="K337" s="50"/>
      <c r="L337" s="89"/>
      <c r="M337" s="49">
        <f t="shared" si="12"/>
        <v>0</v>
      </c>
      <c r="N337" s="90"/>
      <c r="O337" s="89"/>
      <c r="P337" s="50"/>
      <c r="Q337" s="50"/>
      <c r="R337" s="50"/>
      <c r="S337" s="91"/>
    </row>
    <row r="338" spans="1:19" s="32" customFormat="1" ht="30" x14ac:dyDescent="0.2">
      <c r="A338" s="48" t="s">
        <v>34</v>
      </c>
      <c r="B338" s="85" t="s">
        <v>439</v>
      </c>
      <c r="C338" s="67">
        <v>1235</v>
      </c>
      <c r="D338" s="94" t="s">
        <v>367</v>
      </c>
      <c r="E338" s="48" t="s">
        <v>16</v>
      </c>
      <c r="F338" s="49">
        <f t="shared" si="11"/>
        <v>0</v>
      </c>
      <c r="G338" s="89"/>
      <c r="H338" s="89">
        <v>0</v>
      </c>
      <c r="I338" s="50"/>
      <c r="J338" s="50"/>
      <c r="K338" s="50"/>
      <c r="L338" s="89"/>
      <c r="M338" s="49">
        <f t="shared" si="12"/>
        <v>0</v>
      </c>
      <c r="N338" s="90"/>
      <c r="O338" s="89"/>
      <c r="P338" s="50"/>
      <c r="Q338" s="50"/>
      <c r="R338" s="50"/>
      <c r="S338" s="91"/>
    </row>
    <row r="339" spans="1:19" s="32" customFormat="1" ht="30" x14ac:dyDescent="0.2">
      <c r="A339" s="48" t="s">
        <v>34</v>
      </c>
      <c r="B339" s="85" t="s">
        <v>439</v>
      </c>
      <c r="C339" s="67">
        <v>1236</v>
      </c>
      <c r="D339" s="94" t="s">
        <v>368</v>
      </c>
      <c r="E339" s="48" t="s">
        <v>16</v>
      </c>
      <c r="F339" s="49">
        <f t="shared" si="11"/>
        <v>0</v>
      </c>
      <c r="G339" s="89"/>
      <c r="H339" s="89">
        <v>0</v>
      </c>
      <c r="I339" s="50"/>
      <c r="J339" s="50"/>
      <c r="K339" s="50"/>
      <c r="L339" s="89"/>
      <c r="M339" s="49">
        <f t="shared" si="12"/>
        <v>0</v>
      </c>
      <c r="N339" s="90"/>
      <c r="O339" s="89"/>
      <c r="P339" s="50"/>
      <c r="Q339" s="50"/>
      <c r="R339" s="50"/>
      <c r="S339" s="91"/>
    </row>
    <row r="340" spans="1:19" s="32" customFormat="1" ht="30" x14ac:dyDescent="0.2">
      <c r="A340" s="48" t="s">
        <v>34</v>
      </c>
      <c r="B340" s="85" t="s">
        <v>439</v>
      </c>
      <c r="C340" s="67">
        <v>1237</v>
      </c>
      <c r="D340" s="94" t="s">
        <v>369</v>
      </c>
      <c r="E340" s="48" t="s">
        <v>16</v>
      </c>
      <c r="F340" s="49">
        <f t="shared" si="11"/>
        <v>5982</v>
      </c>
      <c r="G340" s="89"/>
      <c r="H340" s="89">
        <v>68</v>
      </c>
      <c r="I340" s="50"/>
      <c r="J340" s="50"/>
      <c r="K340" s="50"/>
      <c r="L340" s="89">
        <v>5914</v>
      </c>
      <c r="M340" s="49">
        <f t="shared" si="12"/>
        <v>61</v>
      </c>
      <c r="N340" s="90"/>
      <c r="O340" s="89">
        <v>61</v>
      </c>
      <c r="P340" s="50"/>
      <c r="Q340" s="50"/>
      <c r="R340" s="50"/>
      <c r="S340" s="91"/>
    </row>
    <row r="341" spans="1:19" s="32" customFormat="1" ht="30" x14ac:dyDescent="0.2">
      <c r="A341" s="48" t="s">
        <v>34</v>
      </c>
      <c r="B341" s="85" t="s">
        <v>439</v>
      </c>
      <c r="C341" s="67">
        <v>1238</v>
      </c>
      <c r="D341" s="94" t="s">
        <v>370</v>
      </c>
      <c r="E341" s="48" t="s">
        <v>16</v>
      </c>
      <c r="F341" s="49">
        <f t="shared" si="11"/>
        <v>135</v>
      </c>
      <c r="G341" s="89"/>
      <c r="H341" s="89">
        <v>135</v>
      </c>
      <c r="I341" s="50"/>
      <c r="J341" s="50"/>
      <c r="K341" s="50"/>
      <c r="L341" s="89"/>
      <c r="M341" s="49">
        <f t="shared" si="12"/>
        <v>0</v>
      </c>
      <c r="N341" s="90"/>
      <c r="O341" s="89"/>
      <c r="P341" s="50"/>
      <c r="Q341" s="50"/>
      <c r="R341" s="50"/>
      <c r="S341" s="91"/>
    </row>
    <row r="342" spans="1:19" s="32" customFormat="1" ht="30" x14ac:dyDescent="0.2">
      <c r="A342" s="48" t="s">
        <v>34</v>
      </c>
      <c r="B342" s="85" t="s">
        <v>439</v>
      </c>
      <c r="C342" s="67">
        <v>1239</v>
      </c>
      <c r="D342" s="94" t="s">
        <v>371</v>
      </c>
      <c r="E342" s="48" t="s">
        <v>16</v>
      </c>
      <c r="F342" s="49">
        <f t="shared" si="11"/>
        <v>12563</v>
      </c>
      <c r="G342" s="89"/>
      <c r="H342" s="89">
        <v>12563</v>
      </c>
      <c r="I342" s="50"/>
      <c r="J342" s="50">
        <v>12563</v>
      </c>
      <c r="K342" s="50"/>
      <c r="L342" s="89"/>
      <c r="M342" s="49">
        <f t="shared" si="12"/>
        <v>4267</v>
      </c>
      <c r="N342" s="90"/>
      <c r="O342" s="89">
        <v>4267</v>
      </c>
      <c r="P342" s="50"/>
      <c r="Q342" s="50">
        <v>4267</v>
      </c>
      <c r="R342" s="50"/>
      <c r="S342" s="91"/>
    </row>
    <row r="343" spans="1:19" s="32" customFormat="1" ht="30" x14ac:dyDescent="0.2">
      <c r="A343" s="48" t="s">
        <v>34</v>
      </c>
      <c r="B343" s="85" t="s">
        <v>439</v>
      </c>
      <c r="C343" s="67">
        <v>1240</v>
      </c>
      <c r="D343" s="94" t="s">
        <v>372</v>
      </c>
      <c r="E343" s="48" t="s">
        <v>16</v>
      </c>
      <c r="F343" s="49">
        <f t="shared" si="11"/>
        <v>234</v>
      </c>
      <c r="G343" s="89"/>
      <c r="H343" s="89">
        <v>234</v>
      </c>
      <c r="I343" s="50"/>
      <c r="J343" s="50"/>
      <c r="K343" s="50"/>
      <c r="L343" s="89"/>
      <c r="M343" s="49">
        <f t="shared" si="12"/>
        <v>49</v>
      </c>
      <c r="N343" s="90"/>
      <c r="O343" s="89">
        <v>49</v>
      </c>
      <c r="P343" s="50"/>
      <c r="Q343" s="50"/>
      <c r="R343" s="50"/>
      <c r="S343" s="91"/>
    </row>
    <row r="344" spans="1:19" s="32" customFormat="1" ht="38.25" x14ac:dyDescent="0.2">
      <c r="A344" s="48" t="s">
        <v>34</v>
      </c>
      <c r="B344" s="85" t="s">
        <v>439</v>
      </c>
      <c r="C344" s="67">
        <v>1241</v>
      </c>
      <c r="D344" s="94" t="s">
        <v>373</v>
      </c>
      <c r="E344" s="48" t="s">
        <v>16</v>
      </c>
      <c r="F344" s="49">
        <f t="shared" si="11"/>
        <v>0</v>
      </c>
      <c r="G344" s="89"/>
      <c r="H344" s="89">
        <v>0</v>
      </c>
      <c r="I344" s="50"/>
      <c r="J344" s="50"/>
      <c r="K344" s="50"/>
      <c r="L344" s="89"/>
      <c r="M344" s="49">
        <f t="shared" si="12"/>
        <v>0</v>
      </c>
      <c r="N344" s="90"/>
      <c r="O344" s="89"/>
      <c r="P344" s="50"/>
      <c r="Q344" s="50"/>
      <c r="R344" s="50"/>
      <c r="S344" s="91"/>
    </row>
    <row r="345" spans="1:19" s="32" customFormat="1" ht="30" x14ac:dyDescent="0.2">
      <c r="A345" s="48" t="s">
        <v>34</v>
      </c>
      <c r="B345" s="85" t="s">
        <v>439</v>
      </c>
      <c r="C345" s="67">
        <v>1242</v>
      </c>
      <c r="D345" s="94" t="s">
        <v>374</v>
      </c>
      <c r="E345" s="48" t="s">
        <v>16</v>
      </c>
      <c r="F345" s="49">
        <f t="shared" si="11"/>
        <v>11000</v>
      </c>
      <c r="G345" s="89"/>
      <c r="H345" s="89">
        <v>11000</v>
      </c>
      <c r="I345" s="50"/>
      <c r="J345" s="50"/>
      <c r="K345" s="50"/>
      <c r="L345" s="89"/>
      <c r="M345" s="49">
        <f t="shared" si="12"/>
        <v>0</v>
      </c>
      <c r="N345" s="91"/>
      <c r="O345" s="89"/>
      <c r="P345" s="50"/>
      <c r="Q345" s="50"/>
      <c r="R345" s="50"/>
      <c r="S345" s="91"/>
    </row>
    <row r="346" spans="1:19" s="32" customFormat="1" ht="63.75" x14ac:dyDescent="0.2">
      <c r="A346" s="48" t="s">
        <v>34</v>
      </c>
      <c r="B346" s="85" t="s">
        <v>439</v>
      </c>
      <c r="C346" s="67">
        <v>1243</v>
      </c>
      <c r="D346" s="94" t="s">
        <v>375</v>
      </c>
      <c r="E346" s="48" t="s">
        <v>16</v>
      </c>
      <c r="F346" s="49">
        <f t="shared" si="11"/>
        <v>9000</v>
      </c>
      <c r="G346" s="89"/>
      <c r="H346" s="89">
        <v>9000</v>
      </c>
      <c r="I346" s="50"/>
      <c r="J346" s="50"/>
      <c r="K346" s="50"/>
      <c r="L346" s="89"/>
      <c r="M346" s="49">
        <f t="shared" si="12"/>
        <v>0</v>
      </c>
      <c r="N346" s="91"/>
      <c r="O346" s="89"/>
      <c r="P346" s="50"/>
      <c r="Q346" s="50"/>
      <c r="R346" s="50"/>
      <c r="S346" s="91"/>
    </row>
    <row r="347" spans="1:19" s="32" customFormat="1" ht="38.25" x14ac:dyDescent="0.2">
      <c r="A347" s="48" t="s">
        <v>34</v>
      </c>
      <c r="B347" s="85" t="s">
        <v>439</v>
      </c>
      <c r="C347" s="67">
        <v>1251</v>
      </c>
      <c r="D347" s="94" t="s">
        <v>380</v>
      </c>
      <c r="E347" s="48" t="s">
        <v>16</v>
      </c>
      <c r="F347" s="49">
        <f t="shared" si="11"/>
        <v>0</v>
      </c>
      <c r="G347" s="89"/>
      <c r="H347" s="89">
        <v>0</v>
      </c>
      <c r="I347" s="51"/>
      <c r="J347" s="51"/>
      <c r="K347" s="50"/>
      <c r="L347" s="89"/>
      <c r="M347" s="49">
        <f t="shared" si="12"/>
        <v>0</v>
      </c>
      <c r="N347" s="90"/>
      <c r="O347" s="89"/>
      <c r="P347" s="51"/>
      <c r="Q347" s="51"/>
      <c r="R347" s="50"/>
      <c r="S347" s="91"/>
    </row>
    <row r="348" spans="1:19" s="32" customFormat="1" ht="30" x14ac:dyDescent="0.2">
      <c r="A348" s="48" t="s">
        <v>34</v>
      </c>
      <c r="B348" s="85" t="s">
        <v>439</v>
      </c>
      <c r="C348" s="67">
        <v>1252</v>
      </c>
      <c r="D348" s="94" t="s">
        <v>381</v>
      </c>
      <c r="E348" s="48" t="s">
        <v>16</v>
      </c>
      <c r="F348" s="49">
        <f t="shared" si="11"/>
        <v>0</v>
      </c>
      <c r="G348" s="89"/>
      <c r="H348" s="89">
        <v>0</v>
      </c>
      <c r="I348" s="51"/>
      <c r="J348" s="51"/>
      <c r="K348" s="50"/>
      <c r="L348" s="89"/>
      <c r="M348" s="49">
        <f t="shared" si="12"/>
        <v>0</v>
      </c>
      <c r="N348" s="90"/>
      <c r="O348" s="89"/>
      <c r="P348" s="51"/>
      <c r="Q348" s="51"/>
      <c r="R348" s="50"/>
      <c r="S348" s="91"/>
    </row>
    <row r="349" spans="1:19" s="32" customFormat="1" ht="30" x14ac:dyDescent="0.2">
      <c r="A349" s="48" t="s">
        <v>34</v>
      </c>
      <c r="B349" s="85" t="s">
        <v>439</v>
      </c>
      <c r="C349" s="67">
        <v>1253</v>
      </c>
      <c r="D349" s="94" t="s">
        <v>382</v>
      </c>
      <c r="E349" s="48" t="s">
        <v>16</v>
      </c>
      <c r="F349" s="49">
        <f t="shared" si="11"/>
        <v>2984</v>
      </c>
      <c r="G349" s="89"/>
      <c r="H349" s="89">
        <v>2984</v>
      </c>
      <c r="I349" s="50"/>
      <c r="J349" s="50"/>
      <c r="K349" s="50"/>
      <c r="L349" s="89"/>
      <c r="M349" s="49">
        <f t="shared" si="12"/>
        <v>10</v>
      </c>
      <c r="N349" s="90"/>
      <c r="O349" s="89">
        <v>10</v>
      </c>
      <c r="P349" s="50"/>
      <c r="Q349" s="50"/>
      <c r="R349" s="50"/>
      <c r="S349" s="91"/>
    </row>
    <row r="350" spans="1:19" s="32" customFormat="1" ht="38.25" x14ac:dyDescent="0.2">
      <c r="A350" s="48" t="s">
        <v>34</v>
      </c>
      <c r="B350" s="85" t="s">
        <v>439</v>
      </c>
      <c r="C350" s="67">
        <v>1254</v>
      </c>
      <c r="D350" s="94" t="s">
        <v>383</v>
      </c>
      <c r="E350" s="48" t="s">
        <v>16</v>
      </c>
      <c r="F350" s="49">
        <f t="shared" si="11"/>
        <v>0</v>
      </c>
      <c r="G350" s="89"/>
      <c r="H350" s="89">
        <v>0</v>
      </c>
      <c r="I350" s="51"/>
      <c r="J350" s="51"/>
      <c r="K350" s="50"/>
      <c r="L350" s="89"/>
      <c r="M350" s="49">
        <f t="shared" si="12"/>
        <v>0</v>
      </c>
      <c r="N350" s="90"/>
      <c r="O350" s="89"/>
      <c r="P350" s="51"/>
      <c r="Q350" s="51"/>
      <c r="R350" s="50"/>
      <c r="S350" s="91"/>
    </row>
    <row r="351" spans="1:19" s="32" customFormat="1" ht="30" x14ac:dyDescent="0.2">
      <c r="A351" s="48" t="s">
        <v>34</v>
      </c>
      <c r="B351" s="85" t="s">
        <v>439</v>
      </c>
      <c r="C351" s="67">
        <v>1255</v>
      </c>
      <c r="D351" s="94" t="s">
        <v>384</v>
      </c>
      <c r="E351" s="48" t="s">
        <v>16</v>
      </c>
      <c r="F351" s="49">
        <f t="shared" si="11"/>
        <v>393</v>
      </c>
      <c r="G351" s="89"/>
      <c r="H351" s="89">
        <v>393</v>
      </c>
      <c r="I351" s="51"/>
      <c r="J351" s="51"/>
      <c r="K351" s="50"/>
      <c r="L351" s="89"/>
      <c r="M351" s="49">
        <f t="shared" si="12"/>
        <v>0</v>
      </c>
      <c r="N351" s="90"/>
      <c r="O351" s="89"/>
      <c r="P351" s="51"/>
      <c r="Q351" s="51"/>
      <c r="R351" s="50"/>
      <c r="S351" s="91"/>
    </row>
    <row r="352" spans="1:19" s="32" customFormat="1" ht="30" x14ac:dyDescent="0.2">
      <c r="A352" s="48" t="s">
        <v>34</v>
      </c>
      <c r="B352" s="85" t="s">
        <v>439</v>
      </c>
      <c r="C352" s="67">
        <v>1256</v>
      </c>
      <c r="D352" s="94" t="s">
        <v>385</v>
      </c>
      <c r="E352" s="48" t="s">
        <v>16</v>
      </c>
      <c r="F352" s="49">
        <f t="shared" si="11"/>
        <v>41667</v>
      </c>
      <c r="G352" s="89"/>
      <c r="H352" s="89">
        <v>41667</v>
      </c>
      <c r="I352" s="50"/>
      <c r="J352" s="50">
        <v>41667</v>
      </c>
      <c r="K352" s="50"/>
      <c r="L352" s="89"/>
      <c r="M352" s="49">
        <f t="shared" si="12"/>
        <v>27066</v>
      </c>
      <c r="N352" s="90"/>
      <c r="O352" s="89">
        <v>27066</v>
      </c>
      <c r="P352" s="50"/>
      <c r="Q352" s="50">
        <v>27066</v>
      </c>
      <c r="R352" s="50"/>
      <c r="S352" s="91"/>
    </row>
    <row r="353" spans="1:19" s="32" customFormat="1" ht="51" x14ac:dyDescent="0.2">
      <c r="A353" s="48" t="s">
        <v>34</v>
      </c>
      <c r="B353" s="85" t="s">
        <v>439</v>
      </c>
      <c r="C353" s="67">
        <v>1257</v>
      </c>
      <c r="D353" s="94" t="s">
        <v>386</v>
      </c>
      <c r="E353" s="48" t="s">
        <v>16</v>
      </c>
      <c r="F353" s="49">
        <f t="shared" si="11"/>
        <v>0</v>
      </c>
      <c r="G353" s="89"/>
      <c r="H353" s="89">
        <v>0</v>
      </c>
      <c r="I353" s="50"/>
      <c r="J353" s="50"/>
      <c r="K353" s="50"/>
      <c r="L353" s="89"/>
      <c r="M353" s="49">
        <f t="shared" si="12"/>
        <v>0</v>
      </c>
      <c r="N353" s="90"/>
      <c r="O353" s="89"/>
      <c r="P353" s="50"/>
      <c r="Q353" s="50"/>
      <c r="R353" s="50"/>
      <c r="S353" s="91"/>
    </row>
    <row r="354" spans="1:19" s="32" customFormat="1" ht="30" x14ac:dyDescent="0.2">
      <c r="A354" s="48" t="s">
        <v>34</v>
      </c>
      <c r="B354" s="85" t="s">
        <v>439</v>
      </c>
      <c r="C354" s="67">
        <v>1258</v>
      </c>
      <c r="D354" s="94" t="s">
        <v>387</v>
      </c>
      <c r="E354" s="48" t="s">
        <v>16</v>
      </c>
      <c r="F354" s="49">
        <f t="shared" si="11"/>
        <v>0</v>
      </c>
      <c r="G354" s="89"/>
      <c r="H354" s="89">
        <v>0</v>
      </c>
      <c r="I354" s="51"/>
      <c r="J354" s="51"/>
      <c r="K354" s="50"/>
      <c r="L354" s="89"/>
      <c r="M354" s="49">
        <f t="shared" si="12"/>
        <v>0</v>
      </c>
      <c r="N354" s="90"/>
      <c r="O354" s="89"/>
      <c r="P354" s="51"/>
      <c r="Q354" s="51"/>
      <c r="R354" s="50"/>
      <c r="S354" s="91"/>
    </row>
    <row r="355" spans="1:19" s="32" customFormat="1" ht="38.25" x14ac:dyDescent="0.2">
      <c r="A355" s="48" t="s">
        <v>34</v>
      </c>
      <c r="B355" s="85" t="s">
        <v>439</v>
      </c>
      <c r="C355" s="67">
        <v>1261</v>
      </c>
      <c r="D355" s="94" t="s">
        <v>388</v>
      </c>
      <c r="E355" s="48" t="s">
        <v>16</v>
      </c>
      <c r="F355" s="49">
        <f t="shared" si="11"/>
        <v>0</v>
      </c>
      <c r="G355" s="89"/>
      <c r="H355" s="89">
        <v>0</v>
      </c>
      <c r="I355" s="51"/>
      <c r="J355" s="51"/>
      <c r="K355" s="50"/>
      <c r="L355" s="89"/>
      <c r="M355" s="49">
        <f t="shared" si="12"/>
        <v>0</v>
      </c>
      <c r="N355" s="91"/>
      <c r="O355" s="89"/>
      <c r="P355" s="51"/>
      <c r="Q355" s="51"/>
      <c r="R355" s="50"/>
      <c r="S355" s="91"/>
    </row>
    <row r="356" spans="1:19" s="32" customFormat="1" ht="38.25" x14ac:dyDescent="0.2">
      <c r="A356" s="48" t="s">
        <v>34</v>
      </c>
      <c r="B356" s="85" t="s">
        <v>439</v>
      </c>
      <c r="C356" s="67">
        <v>1262</v>
      </c>
      <c r="D356" s="94" t="s">
        <v>389</v>
      </c>
      <c r="E356" s="48" t="s">
        <v>16</v>
      </c>
      <c r="F356" s="49">
        <f t="shared" si="11"/>
        <v>12365</v>
      </c>
      <c r="G356" s="89"/>
      <c r="H356" s="89">
        <v>12365</v>
      </c>
      <c r="I356" s="51"/>
      <c r="J356" s="51"/>
      <c r="K356" s="50"/>
      <c r="L356" s="89"/>
      <c r="M356" s="49">
        <f t="shared" si="12"/>
        <v>9447</v>
      </c>
      <c r="N356" s="91"/>
      <c r="O356" s="89">
        <v>9447</v>
      </c>
      <c r="P356" s="51"/>
      <c r="Q356" s="51"/>
      <c r="R356" s="50"/>
      <c r="S356" s="91"/>
    </row>
    <row r="357" spans="1:19" s="32" customFormat="1" ht="76.5" x14ac:dyDescent="0.2">
      <c r="A357" s="48" t="s">
        <v>34</v>
      </c>
      <c r="B357" s="85" t="s">
        <v>439</v>
      </c>
      <c r="C357" s="67">
        <v>1265</v>
      </c>
      <c r="D357" s="94" t="s">
        <v>506</v>
      </c>
      <c r="E357" s="48" t="s">
        <v>16</v>
      </c>
      <c r="F357" s="49">
        <f t="shared" si="11"/>
        <v>1974886</v>
      </c>
      <c r="G357" s="89"/>
      <c r="H357" s="89">
        <v>0</v>
      </c>
      <c r="I357" s="51"/>
      <c r="J357" s="51"/>
      <c r="K357" s="50"/>
      <c r="L357" s="89">
        <v>1974886</v>
      </c>
      <c r="M357" s="49">
        <f t="shared" si="12"/>
        <v>0</v>
      </c>
      <c r="N357" s="91"/>
      <c r="O357" s="89"/>
      <c r="P357" s="51"/>
      <c r="Q357" s="51"/>
      <c r="R357" s="50"/>
      <c r="S357" s="91"/>
    </row>
    <row r="358" spans="1:19" s="32" customFormat="1" ht="30" x14ac:dyDescent="0.2">
      <c r="A358" s="48" t="s">
        <v>34</v>
      </c>
      <c r="B358" s="85" t="s">
        <v>439</v>
      </c>
      <c r="C358" s="67">
        <v>1267</v>
      </c>
      <c r="D358" s="94" t="s">
        <v>390</v>
      </c>
      <c r="E358" s="48" t="s">
        <v>16</v>
      </c>
      <c r="F358" s="49">
        <f t="shared" si="11"/>
        <v>0</v>
      </c>
      <c r="G358" s="89"/>
      <c r="H358" s="89">
        <v>0</v>
      </c>
      <c r="I358" s="51"/>
      <c r="J358" s="51"/>
      <c r="K358" s="50"/>
      <c r="L358" s="89"/>
      <c r="M358" s="49">
        <f t="shared" si="12"/>
        <v>0</v>
      </c>
      <c r="N358" s="91"/>
      <c r="O358" s="89"/>
      <c r="P358" s="51"/>
      <c r="Q358" s="51"/>
      <c r="R358" s="50"/>
      <c r="S358" s="91"/>
    </row>
    <row r="359" spans="1:19" s="32" customFormat="1" ht="30" x14ac:dyDescent="0.2">
      <c r="A359" s="48" t="s">
        <v>34</v>
      </c>
      <c r="B359" s="85" t="s">
        <v>439</v>
      </c>
      <c r="C359" s="67">
        <v>1268</v>
      </c>
      <c r="D359" s="94" t="s">
        <v>391</v>
      </c>
      <c r="E359" s="48" t="s">
        <v>16</v>
      </c>
      <c r="F359" s="49">
        <f t="shared" si="11"/>
        <v>0</v>
      </c>
      <c r="G359" s="89"/>
      <c r="H359" s="89">
        <v>0</v>
      </c>
      <c r="I359" s="51"/>
      <c r="J359" s="51"/>
      <c r="K359" s="50"/>
      <c r="L359" s="89"/>
      <c r="M359" s="49">
        <f t="shared" si="12"/>
        <v>0</v>
      </c>
      <c r="N359" s="91"/>
      <c r="O359" s="89"/>
      <c r="P359" s="51"/>
      <c r="Q359" s="51"/>
      <c r="R359" s="50"/>
      <c r="S359" s="91"/>
    </row>
    <row r="360" spans="1:19" s="32" customFormat="1" ht="30" x14ac:dyDescent="0.2">
      <c r="A360" s="48" t="s">
        <v>34</v>
      </c>
      <c r="B360" s="85" t="s">
        <v>439</v>
      </c>
      <c r="C360" s="67">
        <v>1271</v>
      </c>
      <c r="D360" s="94" t="s">
        <v>397</v>
      </c>
      <c r="E360" s="48" t="s">
        <v>16</v>
      </c>
      <c r="F360" s="49">
        <f t="shared" si="11"/>
        <v>25894</v>
      </c>
      <c r="G360" s="89"/>
      <c r="H360" s="89">
        <v>25894</v>
      </c>
      <c r="I360" s="50"/>
      <c r="J360" s="50"/>
      <c r="K360" s="50"/>
      <c r="L360" s="89"/>
      <c r="M360" s="49">
        <f t="shared" si="12"/>
        <v>0</v>
      </c>
      <c r="N360" s="91"/>
      <c r="O360" s="89"/>
      <c r="P360" s="50"/>
      <c r="Q360" s="50"/>
      <c r="R360" s="50"/>
      <c r="S360" s="91"/>
    </row>
    <row r="361" spans="1:19" s="32" customFormat="1" ht="30" x14ac:dyDescent="0.2">
      <c r="A361" s="48" t="s">
        <v>34</v>
      </c>
      <c r="B361" s="85" t="s">
        <v>439</v>
      </c>
      <c r="C361" s="67">
        <v>1273</v>
      </c>
      <c r="D361" s="94" t="s">
        <v>398</v>
      </c>
      <c r="E361" s="48" t="s">
        <v>16</v>
      </c>
      <c r="F361" s="49">
        <f t="shared" si="11"/>
        <v>1000</v>
      </c>
      <c r="G361" s="89"/>
      <c r="H361" s="89">
        <v>1000</v>
      </c>
      <c r="I361" s="50"/>
      <c r="J361" s="50">
        <v>1000</v>
      </c>
      <c r="K361" s="50"/>
      <c r="L361" s="89"/>
      <c r="M361" s="49">
        <f t="shared" si="12"/>
        <v>20</v>
      </c>
      <c r="N361" s="91"/>
      <c r="O361" s="89">
        <v>20</v>
      </c>
      <c r="P361" s="50"/>
      <c r="Q361" s="50">
        <v>20</v>
      </c>
      <c r="R361" s="50"/>
      <c r="S361" s="91"/>
    </row>
    <row r="362" spans="1:19" s="32" customFormat="1" ht="30" x14ac:dyDescent="0.2">
      <c r="A362" s="48" t="s">
        <v>34</v>
      </c>
      <c r="B362" s="85" t="s">
        <v>439</v>
      </c>
      <c r="C362" s="67">
        <v>1275</v>
      </c>
      <c r="D362" s="94" t="s">
        <v>399</v>
      </c>
      <c r="E362" s="48" t="s">
        <v>16</v>
      </c>
      <c r="F362" s="49">
        <f t="shared" si="11"/>
        <v>14500</v>
      </c>
      <c r="G362" s="89"/>
      <c r="H362" s="89">
        <v>14500</v>
      </c>
      <c r="I362" s="50"/>
      <c r="J362" s="50"/>
      <c r="K362" s="50"/>
      <c r="L362" s="89"/>
      <c r="M362" s="49">
        <f t="shared" si="12"/>
        <v>14500</v>
      </c>
      <c r="N362" s="91"/>
      <c r="O362" s="89">
        <v>14500</v>
      </c>
      <c r="P362" s="50"/>
      <c r="Q362" s="50"/>
      <c r="R362" s="50"/>
      <c r="S362" s="91"/>
    </row>
    <row r="363" spans="1:19" s="32" customFormat="1" ht="76.5" x14ac:dyDescent="0.2">
      <c r="A363" s="48" t="s">
        <v>34</v>
      </c>
      <c r="B363" s="85" t="s">
        <v>439</v>
      </c>
      <c r="C363" s="67">
        <v>1277</v>
      </c>
      <c r="D363" s="94" t="s">
        <v>400</v>
      </c>
      <c r="E363" s="48" t="s">
        <v>16</v>
      </c>
      <c r="F363" s="49">
        <f t="shared" si="11"/>
        <v>147959</v>
      </c>
      <c r="G363" s="89"/>
      <c r="H363" s="89">
        <v>10695</v>
      </c>
      <c r="I363" s="50"/>
      <c r="J363" s="50">
        <v>10695</v>
      </c>
      <c r="K363" s="50"/>
      <c r="L363" s="89">
        <v>137264</v>
      </c>
      <c r="M363" s="49">
        <f t="shared" si="12"/>
        <v>0</v>
      </c>
      <c r="N363" s="91"/>
      <c r="O363" s="89"/>
      <c r="P363" s="50"/>
      <c r="Q363" s="50"/>
      <c r="R363" s="50"/>
      <c r="S363" s="91"/>
    </row>
    <row r="364" spans="1:19" s="32" customFormat="1" ht="30" x14ac:dyDescent="0.2">
      <c r="A364" s="48" t="s">
        <v>34</v>
      </c>
      <c r="B364" s="85" t="s">
        <v>439</v>
      </c>
      <c r="C364" s="67">
        <v>1285</v>
      </c>
      <c r="D364" s="94" t="s">
        <v>403</v>
      </c>
      <c r="E364" s="48" t="s">
        <v>123</v>
      </c>
      <c r="F364" s="49">
        <f t="shared" si="11"/>
        <v>8106</v>
      </c>
      <c r="G364" s="89"/>
      <c r="H364" s="89">
        <v>8106</v>
      </c>
      <c r="I364" s="50"/>
      <c r="J364" s="50">
        <v>8106</v>
      </c>
      <c r="K364" s="50"/>
      <c r="L364" s="89"/>
      <c r="M364" s="49">
        <f t="shared" si="12"/>
        <v>72</v>
      </c>
      <c r="N364" s="91"/>
      <c r="O364" s="89">
        <v>72</v>
      </c>
      <c r="P364" s="50"/>
      <c r="Q364" s="50">
        <v>72</v>
      </c>
      <c r="R364" s="50"/>
      <c r="S364" s="91"/>
    </row>
    <row r="365" spans="1:19" s="32" customFormat="1" ht="63.75" x14ac:dyDescent="0.2">
      <c r="A365" s="48" t="s">
        <v>34</v>
      </c>
      <c r="B365" s="85" t="s">
        <v>439</v>
      </c>
      <c r="C365" s="67">
        <v>1287</v>
      </c>
      <c r="D365" s="94" t="s">
        <v>404</v>
      </c>
      <c r="E365" s="48" t="s">
        <v>123</v>
      </c>
      <c r="F365" s="49">
        <f t="shared" si="11"/>
        <v>6697</v>
      </c>
      <c r="G365" s="89"/>
      <c r="H365" s="89">
        <v>6697</v>
      </c>
      <c r="I365" s="50"/>
      <c r="J365" s="50">
        <v>6697</v>
      </c>
      <c r="K365" s="50"/>
      <c r="L365" s="89"/>
      <c r="M365" s="49">
        <f t="shared" si="12"/>
        <v>0</v>
      </c>
      <c r="N365" s="91"/>
      <c r="O365" s="89"/>
      <c r="P365" s="50"/>
      <c r="Q365" s="50"/>
      <c r="R365" s="50"/>
      <c r="S365" s="91"/>
    </row>
    <row r="366" spans="1:19" s="32" customFormat="1" ht="30" x14ac:dyDescent="0.2">
      <c r="A366" s="48" t="s">
        <v>34</v>
      </c>
      <c r="B366" s="85" t="s">
        <v>439</v>
      </c>
      <c r="C366" s="67">
        <v>1288</v>
      </c>
      <c r="D366" s="94" t="s">
        <v>405</v>
      </c>
      <c r="E366" s="48" t="s">
        <v>123</v>
      </c>
      <c r="F366" s="49">
        <f t="shared" si="11"/>
        <v>18564</v>
      </c>
      <c r="G366" s="89"/>
      <c r="H366" s="89">
        <v>18564</v>
      </c>
      <c r="I366" s="50"/>
      <c r="J366" s="50">
        <v>18564</v>
      </c>
      <c r="K366" s="50"/>
      <c r="L366" s="89"/>
      <c r="M366" s="49">
        <f t="shared" si="12"/>
        <v>1327</v>
      </c>
      <c r="N366" s="91"/>
      <c r="O366" s="89">
        <v>1327</v>
      </c>
      <c r="P366" s="50"/>
      <c r="Q366" s="50">
        <v>1327</v>
      </c>
      <c r="R366" s="50"/>
      <c r="S366" s="91"/>
    </row>
    <row r="367" spans="1:19" s="32" customFormat="1" ht="38.25" x14ac:dyDescent="0.2">
      <c r="A367" s="48" t="s">
        <v>34</v>
      </c>
      <c r="B367" s="85" t="s">
        <v>439</v>
      </c>
      <c r="C367" s="67">
        <v>1291</v>
      </c>
      <c r="D367" s="94" t="s">
        <v>417</v>
      </c>
      <c r="E367" s="48" t="s">
        <v>123</v>
      </c>
      <c r="F367" s="49">
        <f t="shared" si="11"/>
        <v>10000</v>
      </c>
      <c r="G367" s="89"/>
      <c r="H367" s="89">
        <v>10000</v>
      </c>
      <c r="I367" s="50"/>
      <c r="J367" s="50">
        <v>10000</v>
      </c>
      <c r="K367" s="50"/>
      <c r="L367" s="89"/>
      <c r="M367" s="49">
        <f t="shared" si="12"/>
        <v>0</v>
      </c>
      <c r="N367" s="91"/>
      <c r="O367" s="89"/>
      <c r="P367" s="50"/>
      <c r="Q367" s="50"/>
      <c r="R367" s="50"/>
      <c r="S367" s="91"/>
    </row>
    <row r="368" spans="1:19" s="32" customFormat="1" ht="30" x14ac:dyDescent="0.2">
      <c r="A368" s="48" t="s">
        <v>34</v>
      </c>
      <c r="B368" s="85" t="s">
        <v>439</v>
      </c>
      <c r="C368" s="67">
        <v>1292</v>
      </c>
      <c r="D368" s="94" t="s">
        <v>418</v>
      </c>
      <c r="E368" s="48" t="s">
        <v>16</v>
      </c>
      <c r="F368" s="49">
        <f t="shared" si="11"/>
        <v>89416</v>
      </c>
      <c r="G368" s="89"/>
      <c r="H368" s="89">
        <v>89416</v>
      </c>
      <c r="I368" s="50"/>
      <c r="J368" s="50">
        <v>75475</v>
      </c>
      <c r="K368" s="50"/>
      <c r="L368" s="89"/>
      <c r="M368" s="49">
        <f t="shared" si="12"/>
        <v>31695</v>
      </c>
      <c r="N368" s="91"/>
      <c r="O368" s="89">
        <v>31695</v>
      </c>
      <c r="P368" s="50"/>
      <c r="Q368" s="50">
        <v>31695</v>
      </c>
      <c r="R368" s="50"/>
      <c r="S368" s="91"/>
    </row>
    <row r="369" spans="1:19" s="32" customFormat="1" ht="51" x14ac:dyDescent="0.2">
      <c r="A369" s="48" t="s">
        <v>34</v>
      </c>
      <c r="B369" s="85" t="s">
        <v>439</v>
      </c>
      <c r="C369" s="67">
        <v>1295</v>
      </c>
      <c r="D369" s="94" t="s">
        <v>461</v>
      </c>
      <c r="E369" s="48" t="s">
        <v>123</v>
      </c>
      <c r="F369" s="49">
        <f t="shared" si="11"/>
        <v>32725</v>
      </c>
      <c r="G369" s="89"/>
      <c r="H369" s="89">
        <v>32725</v>
      </c>
      <c r="I369" s="50"/>
      <c r="J369" s="50">
        <v>32725</v>
      </c>
      <c r="K369" s="50"/>
      <c r="L369" s="89"/>
      <c r="M369" s="49">
        <f t="shared" si="12"/>
        <v>36595</v>
      </c>
      <c r="N369" s="91"/>
      <c r="O369" s="89">
        <v>36595</v>
      </c>
      <c r="P369" s="50"/>
      <c r="Q369" s="50">
        <v>36595</v>
      </c>
      <c r="R369" s="50"/>
      <c r="S369" s="91"/>
    </row>
    <row r="370" spans="1:19" s="32" customFormat="1" ht="30" x14ac:dyDescent="0.2">
      <c r="A370" s="48" t="s">
        <v>34</v>
      </c>
      <c r="B370" s="85" t="s">
        <v>439</v>
      </c>
      <c r="C370" s="67">
        <v>1296</v>
      </c>
      <c r="D370" s="94" t="s">
        <v>462</v>
      </c>
      <c r="E370" s="48" t="s">
        <v>123</v>
      </c>
      <c r="F370" s="49">
        <f t="shared" si="11"/>
        <v>19078</v>
      </c>
      <c r="G370" s="89"/>
      <c r="H370" s="89">
        <v>19078</v>
      </c>
      <c r="I370" s="50"/>
      <c r="J370" s="50">
        <v>19078</v>
      </c>
      <c r="K370" s="50"/>
      <c r="L370" s="89"/>
      <c r="M370" s="49">
        <f t="shared" si="12"/>
        <v>1777</v>
      </c>
      <c r="N370" s="91"/>
      <c r="O370" s="89">
        <v>1777</v>
      </c>
      <c r="P370" s="50"/>
      <c r="Q370" s="50">
        <v>1777</v>
      </c>
      <c r="R370" s="50"/>
      <c r="S370" s="91"/>
    </row>
    <row r="371" spans="1:19" s="32" customFormat="1" ht="38.25" x14ac:dyDescent="0.2">
      <c r="A371" s="48" t="s">
        <v>34</v>
      </c>
      <c r="B371" s="85" t="s">
        <v>439</v>
      </c>
      <c r="C371" s="67">
        <v>1297</v>
      </c>
      <c r="D371" s="94" t="s">
        <v>419</v>
      </c>
      <c r="E371" s="48" t="s">
        <v>123</v>
      </c>
      <c r="F371" s="49">
        <f t="shared" si="11"/>
        <v>43246</v>
      </c>
      <c r="G371" s="89"/>
      <c r="H371" s="89">
        <v>43246</v>
      </c>
      <c r="I371" s="50"/>
      <c r="J371" s="50">
        <v>42585</v>
      </c>
      <c r="K371" s="50"/>
      <c r="L371" s="89"/>
      <c r="M371" s="49">
        <f t="shared" si="12"/>
        <v>5059</v>
      </c>
      <c r="N371" s="91"/>
      <c r="O371" s="89">
        <v>5059</v>
      </c>
      <c r="P371" s="50"/>
      <c r="Q371" s="50">
        <v>4399</v>
      </c>
      <c r="R371" s="50"/>
      <c r="S371" s="91"/>
    </row>
    <row r="372" spans="1:19" s="32" customFormat="1" ht="30" x14ac:dyDescent="0.2">
      <c r="A372" s="48" t="s">
        <v>34</v>
      </c>
      <c r="B372" s="85" t="s">
        <v>439</v>
      </c>
      <c r="C372" s="67">
        <v>1303</v>
      </c>
      <c r="D372" s="94" t="s">
        <v>426</v>
      </c>
      <c r="E372" s="48" t="s">
        <v>123</v>
      </c>
      <c r="F372" s="49">
        <f t="shared" si="11"/>
        <v>7349</v>
      </c>
      <c r="G372" s="89"/>
      <c r="H372" s="89">
        <v>7349</v>
      </c>
      <c r="I372" s="50"/>
      <c r="J372" s="50">
        <v>7349</v>
      </c>
      <c r="K372" s="50"/>
      <c r="L372" s="89"/>
      <c r="M372" s="49">
        <f t="shared" si="12"/>
        <v>268</v>
      </c>
      <c r="N372" s="91"/>
      <c r="O372" s="89">
        <v>268</v>
      </c>
      <c r="P372" s="50"/>
      <c r="Q372" s="50">
        <v>268</v>
      </c>
      <c r="R372" s="50"/>
      <c r="S372" s="91"/>
    </row>
    <row r="373" spans="1:19" s="32" customFormat="1" ht="38.25" x14ac:dyDescent="0.2">
      <c r="A373" s="48" t="s">
        <v>34</v>
      </c>
      <c r="B373" s="85" t="s">
        <v>439</v>
      </c>
      <c r="C373" s="67">
        <v>1304</v>
      </c>
      <c r="D373" s="94" t="s">
        <v>427</v>
      </c>
      <c r="E373" s="48" t="s">
        <v>123</v>
      </c>
      <c r="F373" s="49">
        <f t="shared" si="11"/>
        <v>30940</v>
      </c>
      <c r="G373" s="89"/>
      <c r="H373" s="89">
        <v>30940</v>
      </c>
      <c r="I373" s="50"/>
      <c r="J373" s="50">
        <v>30940</v>
      </c>
      <c r="K373" s="50"/>
      <c r="L373" s="89"/>
      <c r="M373" s="49">
        <f t="shared" si="12"/>
        <v>2681</v>
      </c>
      <c r="N373" s="91"/>
      <c r="O373" s="89">
        <v>2681</v>
      </c>
      <c r="P373" s="50"/>
      <c r="Q373" s="50">
        <v>2681</v>
      </c>
      <c r="R373" s="50"/>
      <c r="S373" s="91"/>
    </row>
    <row r="374" spans="1:19" s="32" customFormat="1" ht="30" x14ac:dyDescent="0.2">
      <c r="A374" s="48" t="s">
        <v>34</v>
      </c>
      <c r="B374" s="85" t="s">
        <v>439</v>
      </c>
      <c r="C374" s="67">
        <v>1305</v>
      </c>
      <c r="D374" s="94" t="s">
        <v>428</v>
      </c>
      <c r="E374" s="48" t="s">
        <v>123</v>
      </c>
      <c r="F374" s="49">
        <f t="shared" si="11"/>
        <v>28232</v>
      </c>
      <c r="G374" s="89"/>
      <c r="H374" s="89">
        <v>28232</v>
      </c>
      <c r="I374" s="50"/>
      <c r="J374" s="50">
        <v>28232</v>
      </c>
      <c r="K374" s="50"/>
      <c r="L374" s="89"/>
      <c r="M374" s="49">
        <f t="shared" si="12"/>
        <v>24134</v>
      </c>
      <c r="N374" s="91"/>
      <c r="O374" s="89">
        <v>24134</v>
      </c>
      <c r="P374" s="50"/>
      <c r="Q374" s="50">
        <v>24134</v>
      </c>
      <c r="R374" s="50"/>
      <c r="S374" s="91"/>
    </row>
    <row r="375" spans="1:19" s="32" customFormat="1" ht="30" x14ac:dyDescent="0.2">
      <c r="A375" s="48" t="s">
        <v>34</v>
      </c>
      <c r="B375" s="85" t="s">
        <v>439</v>
      </c>
      <c r="C375" s="67">
        <v>1306</v>
      </c>
      <c r="D375" s="94" t="s">
        <v>429</v>
      </c>
      <c r="E375" s="48" t="s">
        <v>123</v>
      </c>
      <c r="F375" s="49">
        <f t="shared" si="11"/>
        <v>28230</v>
      </c>
      <c r="G375" s="89"/>
      <c r="H375" s="89">
        <v>28230</v>
      </c>
      <c r="I375" s="50"/>
      <c r="J375" s="50">
        <v>28230</v>
      </c>
      <c r="K375" s="50"/>
      <c r="L375" s="89"/>
      <c r="M375" s="49">
        <f t="shared" si="12"/>
        <v>13415</v>
      </c>
      <c r="N375" s="90"/>
      <c r="O375" s="89">
        <v>13415</v>
      </c>
      <c r="P375" s="50"/>
      <c r="Q375" s="50">
        <v>13415</v>
      </c>
      <c r="R375" s="50"/>
      <c r="S375" s="91"/>
    </row>
    <row r="376" spans="1:19" s="32" customFormat="1" ht="30" x14ac:dyDescent="0.2">
      <c r="A376" s="48" t="s">
        <v>34</v>
      </c>
      <c r="B376" s="85" t="s">
        <v>439</v>
      </c>
      <c r="C376" s="67">
        <v>1317</v>
      </c>
      <c r="D376" s="94" t="s">
        <v>434</v>
      </c>
      <c r="E376" s="48" t="s">
        <v>123</v>
      </c>
      <c r="F376" s="49">
        <f t="shared" si="11"/>
        <v>2726</v>
      </c>
      <c r="G376" s="89"/>
      <c r="H376" s="89">
        <v>2726</v>
      </c>
      <c r="I376" s="50"/>
      <c r="J376" s="50">
        <v>2726</v>
      </c>
      <c r="K376" s="50"/>
      <c r="L376" s="89"/>
      <c r="M376" s="49">
        <f t="shared" si="12"/>
        <v>0</v>
      </c>
      <c r="N376" s="90"/>
      <c r="O376" s="89"/>
      <c r="P376" s="50"/>
      <c r="Q376" s="50"/>
      <c r="R376" s="50"/>
      <c r="S376" s="91"/>
    </row>
    <row r="377" spans="1:19" s="32" customFormat="1" ht="38.25" x14ac:dyDescent="0.2">
      <c r="A377" s="48" t="s">
        <v>34</v>
      </c>
      <c r="B377" s="85" t="s">
        <v>439</v>
      </c>
      <c r="C377" s="67">
        <v>1321</v>
      </c>
      <c r="D377" s="94" t="s">
        <v>440</v>
      </c>
      <c r="E377" s="48" t="s">
        <v>123</v>
      </c>
      <c r="F377" s="49">
        <f t="shared" si="11"/>
        <v>3609</v>
      </c>
      <c r="G377" s="89"/>
      <c r="H377" s="89">
        <v>3609</v>
      </c>
      <c r="I377" s="50"/>
      <c r="J377" s="50">
        <v>3609</v>
      </c>
      <c r="K377" s="50"/>
      <c r="L377" s="89"/>
      <c r="M377" s="49">
        <f t="shared" si="12"/>
        <v>257</v>
      </c>
      <c r="N377" s="90"/>
      <c r="O377" s="89">
        <v>257</v>
      </c>
      <c r="P377" s="50"/>
      <c r="Q377" s="50">
        <v>257</v>
      </c>
      <c r="R377" s="50"/>
      <c r="S377" s="91"/>
    </row>
    <row r="378" spans="1:19" s="32" customFormat="1" ht="30" x14ac:dyDescent="0.2">
      <c r="A378" s="48" t="s">
        <v>34</v>
      </c>
      <c r="B378" s="85" t="s">
        <v>439</v>
      </c>
      <c r="C378" s="67">
        <v>1322</v>
      </c>
      <c r="D378" s="94" t="s">
        <v>441</v>
      </c>
      <c r="E378" s="48" t="s">
        <v>123</v>
      </c>
      <c r="F378" s="49">
        <f t="shared" si="11"/>
        <v>14311</v>
      </c>
      <c r="G378" s="89"/>
      <c r="H378" s="89">
        <v>14311</v>
      </c>
      <c r="I378" s="50"/>
      <c r="J378" s="50">
        <v>14311</v>
      </c>
      <c r="K378" s="50"/>
      <c r="L378" s="89"/>
      <c r="M378" s="49">
        <f t="shared" si="12"/>
        <v>5838</v>
      </c>
      <c r="N378" s="90"/>
      <c r="O378" s="89">
        <v>5838</v>
      </c>
      <c r="P378" s="50"/>
      <c r="Q378" s="50">
        <v>5838</v>
      </c>
      <c r="R378" s="50"/>
      <c r="S378" s="91"/>
    </row>
    <row r="379" spans="1:19" s="32" customFormat="1" ht="30" x14ac:dyDescent="0.2">
      <c r="A379" s="48" t="s">
        <v>34</v>
      </c>
      <c r="B379" s="85" t="s">
        <v>439</v>
      </c>
      <c r="C379" s="67">
        <v>1323</v>
      </c>
      <c r="D379" s="94" t="s">
        <v>442</v>
      </c>
      <c r="E379" s="48" t="s">
        <v>123</v>
      </c>
      <c r="F379" s="49">
        <f t="shared" si="11"/>
        <v>1569</v>
      </c>
      <c r="G379" s="89"/>
      <c r="H379" s="89">
        <v>1569</v>
      </c>
      <c r="I379" s="50"/>
      <c r="J379" s="50">
        <v>1569</v>
      </c>
      <c r="K379" s="50"/>
      <c r="L379" s="89"/>
      <c r="M379" s="49">
        <f t="shared" si="12"/>
        <v>23</v>
      </c>
      <c r="N379" s="90"/>
      <c r="O379" s="89">
        <v>23</v>
      </c>
      <c r="P379" s="50"/>
      <c r="Q379" s="50">
        <v>23</v>
      </c>
      <c r="R379" s="50"/>
      <c r="S379" s="91"/>
    </row>
    <row r="380" spans="1:19" s="32" customFormat="1" ht="38.25" x14ac:dyDescent="0.2">
      <c r="A380" s="48" t="s">
        <v>34</v>
      </c>
      <c r="B380" s="85" t="s">
        <v>439</v>
      </c>
      <c r="C380" s="67">
        <v>1324</v>
      </c>
      <c r="D380" s="94" t="s">
        <v>443</v>
      </c>
      <c r="E380" s="48" t="s">
        <v>123</v>
      </c>
      <c r="F380" s="49">
        <f t="shared" si="11"/>
        <v>13970</v>
      </c>
      <c r="G380" s="89"/>
      <c r="H380" s="89">
        <v>13970</v>
      </c>
      <c r="I380" s="50"/>
      <c r="J380" s="50">
        <v>13970</v>
      </c>
      <c r="K380" s="50"/>
      <c r="L380" s="89"/>
      <c r="M380" s="49">
        <f t="shared" si="12"/>
        <v>288</v>
      </c>
      <c r="N380" s="90"/>
      <c r="O380" s="89">
        <v>288</v>
      </c>
      <c r="P380" s="50"/>
      <c r="Q380" s="50">
        <v>288</v>
      </c>
      <c r="R380" s="50"/>
      <c r="S380" s="91"/>
    </row>
    <row r="381" spans="1:19" s="32" customFormat="1" ht="30" x14ac:dyDescent="0.2">
      <c r="A381" s="48" t="s">
        <v>34</v>
      </c>
      <c r="B381" s="85" t="s">
        <v>439</v>
      </c>
      <c r="C381" s="67">
        <v>1325</v>
      </c>
      <c r="D381" s="94" t="s">
        <v>444</v>
      </c>
      <c r="E381" s="48" t="s">
        <v>123</v>
      </c>
      <c r="F381" s="49">
        <f t="shared" si="11"/>
        <v>11000</v>
      </c>
      <c r="G381" s="89"/>
      <c r="H381" s="89">
        <v>11000</v>
      </c>
      <c r="I381" s="50"/>
      <c r="J381" s="50"/>
      <c r="K381" s="50"/>
      <c r="L381" s="89"/>
      <c r="M381" s="49">
        <f t="shared" si="12"/>
        <v>0</v>
      </c>
      <c r="N381" s="90"/>
      <c r="O381" s="89"/>
      <c r="P381" s="50"/>
      <c r="Q381" s="50"/>
      <c r="R381" s="50"/>
      <c r="S381" s="91"/>
    </row>
    <row r="382" spans="1:19" s="32" customFormat="1" ht="63.75" x14ac:dyDescent="0.2">
      <c r="A382" s="48" t="s">
        <v>34</v>
      </c>
      <c r="B382" s="85" t="s">
        <v>439</v>
      </c>
      <c r="C382" s="67">
        <v>1326</v>
      </c>
      <c r="D382" s="94" t="s">
        <v>445</v>
      </c>
      <c r="E382" s="48" t="s">
        <v>123</v>
      </c>
      <c r="F382" s="49">
        <f t="shared" si="11"/>
        <v>3265</v>
      </c>
      <c r="G382" s="89"/>
      <c r="H382" s="89">
        <v>3265</v>
      </c>
      <c r="I382" s="50"/>
      <c r="J382" s="50">
        <v>3265</v>
      </c>
      <c r="K382" s="50"/>
      <c r="L382" s="89"/>
      <c r="M382" s="49">
        <f t="shared" si="12"/>
        <v>30</v>
      </c>
      <c r="N382" s="90"/>
      <c r="O382" s="89">
        <v>30</v>
      </c>
      <c r="P382" s="50"/>
      <c r="Q382" s="50">
        <v>30</v>
      </c>
      <c r="R382" s="50"/>
      <c r="S382" s="91"/>
    </row>
    <row r="383" spans="1:19" s="32" customFormat="1" ht="76.5" x14ac:dyDescent="0.2">
      <c r="A383" s="48" t="s">
        <v>34</v>
      </c>
      <c r="B383" s="85" t="s">
        <v>439</v>
      </c>
      <c r="C383" s="67">
        <v>1329</v>
      </c>
      <c r="D383" s="94" t="s">
        <v>446</v>
      </c>
      <c r="E383" s="48" t="s">
        <v>123</v>
      </c>
      <c r="F383" s="49">
        <f t="shared" si="11"/>
        <v>150852</v>
      </c>
      <c r="G383" s="89"/>
      <c r="H383" s="89">
        <v>150852</v>
      </c>
      <c r="I383" s="50"/>
      <c r="J383" s="50">
        <v>150852</v>
      </c>
      <c r="K383" s="50"/>
      <c r="L383" s="89"/>
      <c r="M383" s="49">
        <f t="shared" si="12"/>
        <v>88593</v>
      </c>
      <c r="N383" s="90"/>
      <c r="O383" s="89">
        <v>88593</v>
      </c>
      <c r="P383" s="50"/>
      <c r="Q383" s="50">
        <v>88593</v>
      </c>
      <c r="R383" s="50"/>
      <c r="S383" s="91"/>
    </row>
    <row r="384" spans="1:19" s="32" customFormat="1" ht="51" x14ac:dyDescent="0.2">
      <c r="A384" s="48" t="s">
        <v>34</v>
      </c>
      <c r="B384" s="85" t="s">
        <v>439</v>
      </c>
      <c r="C384" s="67">
        <v>1349</v>
      </c>
      <c r="D384" s="94" t="s">
        <v>507</v>
      </c>
      <c r="E384" s="48" t="s">
        <v>123</v>
      </c>
      <c r="F384" s="49">
        <f t="shared" si="11"/>
        <v>209</v>
      </c>
      <c r="G384" s="89"/>
      <c r="H384" s="89">
        <v>209</v>
      </c>
      <c r="I384" s="50"/>
      <c r="J384" s="50"/>
      <c r="K384" s="50"/>
      <c r="L384" s="89"/>
      <c r="M384" s="49">
        <f t="shared" si="12"/>
        <v>26</v>
      </c>
      <c r="N384" s="90"/>
      <c r="O384" s="89">
        <v>26</v>
      </c>
      <c r="P384" s="50"/>
      <c r="Q384" s="50"/>
      <c r="R384" s="50"/>
      <c r="S384" s="91"/>
    </row>
    <row r="385" spans="1:19" s="32" customFormat="1" ht="38.25" x14ac:dyDescent="0.2">
      <c r="A385" s="48" t="s">
        <v>34</v>
      </c>
      <c r="B385" s="85" t="s">
        <v>439</v>
      </c>
      <c r="C385" s="67">
        <v>1350</v>
      </c>
      <c r="D385" s="94" t="s">
        <v>463</v>
      </c>
      <c r="E385" s="48" t="s">
        <v>123</v>
      </c>
      <c r="F385" s="49">
        <f t="shared" si="11"/>
        <v>348</v>
      </c>
      <c r="G385" s="89"/>
      <c r="H385" s="89">
        <v>348</v>
      </c>
      <c r="I385" s="50"/>
      <c r="J385" s="50"/>
      <c r="K385" s="50"/>
      <c r="L385" s="89"/>
      <c r="M385" s="49">
        <f t="shared" si="12"/>
        <v>0</v>
      </c>
      <c r="N385" s="90"/>
      <c r="O385" s="89"/>
      <c r="P385" s="50"/>
      <c r="Q385" s="50"/>
      <c r="R385" s="50"/>
      <c r="S385" s="91"/>
    </row>
    <row r="386" spans="1:19" s="32" customFormat="1" ht="51" x14ac:dyDescent="0.2">
      <c r="A386" s="48" t="s">
        <v>34</v>
      </c>
      <c r="B386" s="85" t="s">
        <v>439</v>
      </c>
      <c r="C386" s="67">
        <v>1351</v>
      </c>
      <c r="D386" s="94" t="s">
        <v>464</v>
      </c>
      <c r="E386" s="48" t="s">
        <v>123</v>
      </c>
      <c r="F386" s="49">
        <f t="shared" si="11"/>
        <v>813</v>
      </c>
      <c r="G386" s="89"/>
      <c r="H386" s="89">
        <v>813</v>
      </c>
      <c r="I386" s="50"/>
      <c r="J386" s="50"/>
      <c r="K386" s="50"/>
      <c r="L386" s="89"/>
      <c r="M386" s="49">
        <f t="shared" si="12"/>
        <v>0</v>
      </c>
      <c r="N386" s="90"/>
      <c r="O386" s="89"/>
      <c r="P386" s="50"/>
      <c r="Q386" s="50"/>
      <c r="R386" s="50"/>
      <c r="S386" s="91"/>
    </row>
    <row r="387" spans="1:19" s="32" customFormat="1" ht="30" x14ac:dyDescent="0.2">
      <c r="A387" s="48" t="s">
        <v>34</v>
      </c>
      <c r="B387" s="85" t="s">
        <v>439</v>
      </c>
      <c r="C387" s="67">
        <v>1352</v>
      </c>
      <c r="D387" s="94" t="s">
        <v>465</v>
      </c>
      <c r="E387" s="48" t="s">
        <v>123</v>
      </c>
      <c r="F387" s="49">
        <f t="shared" si="11"/>
        <v>2492</v>
      </c>
      <c r="G387" s="89"/>
      <c r="H387" s="89">
        <v>2492</v>
      </c>
      <c r="I387" s="50"/>
      <c r="J387" s="50"/>
      <c r="K387" s="50"/>
      <c r="L387" s="89"/>
      <c r="M387" s="49">
        <f t="shared" si="12"/>
        <v>0</v>
      </c>
      <c r="N387" s="90"/>
      <c r="O387" s="89"/>
      <c r="P387" s="50"/>
      <c r="Q387" s="50"/>
      <c r="R387" s="50"/>
      <c r="S387" s="91"/>
    </row>
    <row r="388" spans="1:19" s="32" customFormat="1" ht="38.25" x14ac:dyDescent="0.2">
      <c r="A388" s="48" t="s">
        <v>34</v>
      </c>
      <c r="B388" s="85" t="s">
        <v>439</v>
      </c>
      <c r="C388" s="67">
        <v>1353</v>
      </c>
      <c r="D388" s="94" t="s">
        <v>466</v>
      </c>
      <c r="E388" s="48" t="s">
        <v>123</v>
      </c>
      <c r="F388" s="49">
        <f t="shared" si="11"/>
        <v>334</v>
      </c>
      <c r="G388" s="89"/>
      <c r="H388" s="89">
        <v>334</v>
      </c>
      <c r="I388" s="50"/>
      <c r="J388" s="50"/>
      <c r="K388" s="50"/>
      <c r="L388" s="89"/>
      <c r="M388" s="49">
        <f t="shared" si="12"/>
        <v>48</v>
      </c>
      <c r="N388" s="90"/>
      <c r="O388" s="89">
        <v>48</v>
      </c>
      <c r="P388" s="50"/>
      <c r="Q388" s="50"/>
      <c r="R388" s="50"/>
      <c r="S388" s="91"/>
    </row>
    <row r="389" spans="1:19" s="32" customFormat="1" ht="38.25" x14ac:dyDescent="0.2">
      <c r="A389" s="48" t="s">
        <v>34</v>
      </c>
      <c r="B389" s="85" t="s">
        <v>439</v>
      </c>
      <c r="C389" s="67">
        <v>1354</v>
      </c>
      <c r="D389" s="94" t="s">
        <v>467</v>
      </c>
      <c r="E389" s="48" t="s">
        <v>123</v>
      </c>
      <c r="F389" s="49">
        <f t="shared" si="11"/>
        <v>628</v>
      </c>
      <c r="G389" s="89"/>
      <c r="H389" s="89">
        <v>628</v>
      </c>
      <c r="I389" s="50"/>
      <c r="J389" s="50"/>
      <c r="K389" s="50"/>
      <c r="L389" s="89"/>
      <c r="M389" s="49">
        <f t="shared" si="12"/>
        <v>0</v>
      </c>
      <c r="N389" s="90"/>
      <c r="O389" s="89"/>
      <c r="P389" s="50"/>
      <c r="Q389" s="50"/>
      <c r="R389" s="50"/>
      <c r="S389" s="91"/>
    </row>
    <row r="390" spans="1:19" s="32" customFormat="1" ht="38.25" x14ac:dyDescent="0.2">
      <c r="A390" s="48" t="s">
        <v>34</v>
      </c>
      <c r="B390" s="85" t="s">
        <v>439</v>
      </c>
      <c r="C390" s="67">
        <v>1355</v>
      </c>
      <c r="D390" s="94" t="s">
        <v>468</v>
      </c>
      <c r="E390" s="48" t="s">
        <v>123</v>
      </c>
      <c r="F390" s="49">
        <f t="shared" si="11"/>
        <v>1227</v>
      </c>
      <c r="G390" s="89"/>
      <c r="H390" s="89">
        <v>1227</v>
      </c>
      <c r="I390" s="50"/>
      <c r="J390" s="50"/>
      <c r="K390" s="50"/>
      <c r="L390" s="89"/>
      <c r="M390" s="49">
        <f t="shared" si="12"/>
        <v>0</v>
      </c>
      <c r="N390" s="90"/>
      <c r="O390" s="89"/>
      <c r="P390" s="50"/>
      <c r="Q390" s="50"/>
      <c r="R390" s="50"/>
      <c r="S390" s="91"/>
    </row>
    <row r="391" spans="1:19" s="32" customFormat="1" ht="30" x14ac:dyDescent="0.2">
      <c r="A391" s="48" t="s">
        <v>34</v>
      </c>
      <c r="B391" s="85" t="s">
        <v>439</v>
      </c>
      <c r="C391" s="67">
        <v>1356</v>
      </c>
      <c r="D391" s="94" t="s">
        <v>469</v>
      </c>
      <c r="E391" s="48" t="s">
        <v>123</v>
      </c>
      <c r="F391" s="49">
        <f t="shared" si="11"/>
        <v>0</v>
      </c>
      <c r="G391" s="89"/>
      <c r="H391" s="89">
        <v>0</v>
      </c>
      <c r="I391" s="50"/>
      <c r="J391" s="50"/>
      <c r="K391" s="50"/>
      <c r="L391" s="89"/>
      <c r="M391" s="49">
        <f t="shared" si="12"/>
        <v>0</v>
      </c>
      <c r="N391" s="90"/>
      <c r="O391" s="89"/>
      <c r="P391" s="50"/>
      <c r="Q391" s="50"/>
      <c r="R391" s="50"/>
      <c r="S391" s="91"/>
    </row>
    <row r="392" spans="1:19" s="32" customFormat="1" ht="30" x14ac:dyDescent="0.2">
      <c r="A392" s="48" t="s">
        <v>34</v>
      </c>
      <c r="B392" s="85" t="s">
        <v>439</v>
      </c>
      <c r="C392" s="67">
        <v>1357</v>
      </c>
      <c r="D392" s="94" t="s">
        <v>470</v>
      </c>
      <c r="E392" s="48" t="s">
        <v>123</v>
      </c>
      <c r="F392" s="49">
        <f t="shared" si="11"/>
        <v>457</v>
      </c>
      <c r="G392" s="89"/>
      <c r="H392" s="89">
        <v>457</v>
      </c>
      <c r="I392" s="50"/>
      <c r="J392" s="50"/>
      <c r="K392" s="50"/>
      <c r="L392" s="89"/>
      <c r="M392" s="49">
        <f t="shared" si="12"/>
        <v>0</v>
      </c>
      <c r="N392" s="90"/>
      <c r="O392" s="89"/>
      <c r="P392" s="50"/>
      <c r="Q392" s="50"/>
      <c r="R392" s="50"/>
      <c r="S392" s="91"/>
    </row>
    <row r="393" spans="1:19" s="32" customFormat="1" ht="63.75" x14ac:dyDescent="0.2">
      <c r="A393" s="48" t="s">
        <v>34</v>
      </c>
      <c r="B393" s="85" t="s">
        <v>439</v>
      </c>
      <c r="C393" s="67">
        <v>1358</v>
      </c>
      <c r="D393" s="94" t="s">
        <v>471</v>
      </c>
      <c r="E393" s="48" t="s">
        <v>123</v>
      </c>
      <c r="F393" s="49">
        <f t="shared" si="11"/>
        <v>503</v>
      </c>
      <c r="G393" s="89"/>
      <c r="H393" s="89">
        <v>503</v>
      </c>
      <c r="I393" s="50"/>
      <c r="J393" s="50"/>
      <c r="K393" s="50"/>
      <c r="L393" s="89"/>
      <c r="M393" s="49">
        <f t="shared" si="12"/>
        <v>37</v>
      </c>
      <c r="N393" s="90"/>
      <c r="O393" s="89">
        <v>37</v>
      </c>
      <c r="P393" s="50"/>
      <c r="Q393" s="50"/>
      <c r="R393" s="50"/>
      <c r="S393" s="91"/>
    </row>
    <row r="394" spans="1:19" s="32" customFormat="1" ht="38.25" x14ac:dyDescent="0.2">
      <c r="A394" s="48" t="s">
        <v>34</v>
      </c>
      <c r="B394" s="85" t="s">
        <v>439</v>
      </c>
      <c r="C394" s="67">
        <v>1359</v>
      </c>
      <c r="D394" s="94" t="s">
        <v>472</v>
      </c>
      <c r="E394" s="48" t="s">
        <v>123</v>
      </c>
      <c r="F394" s="49">
        <f t="shared" ref="F394:F457" si="13">G394+H394+L394</f>
        <v>422</v>
      </c>
      <c r="G394" s="89"/>
      <c r="H394" s="89">
        <v>422</v>
      </c>
      <c r="I394" s="50"/>
      <c r="J394" s="50"/>
      <c r="K394" s="50"/>
      <c r="L394" s="89"/>
      <c r="M394" s="49">
        <f t="shared" ref="M394:M457" si="14">N394+O394+S394</f>
        <v>155</v>
      </c>
      <c r="N394" s="90"/>
      <c r="O394" s="89">
        <v>155</v>
      </c>
      <c r="P394" s="50"/>
      <c r="Q394" s="50"/>
      <c r="R394" s="50"/>
      <c r="S394" s="91"/>
    </row>
    <row r="395" spans="1:19" s="32" customFormat="1" ht="30" x14ac:dyDescent="0.2">
      <c r="A395" s="48" t="s">
        <v>34</v>
      </c>
      <c r="B395" s="85" t="s">
        <v>439</v>
      </c>
      <c r="C395" s="67">
        <v>1360</v>
      </c>
      <c r="D395" s="94" t="s">
        <v>473</v>
      </c>
      <c r="E395" s="48" t="s">
        <v>123</v>
      </c>
      <c r="F395" s="49">
        <f t="shared" si="13"/>
        <v>0</v>
      </c>
      <c r="G395" s="89"/>
      <c r="H395" s="89">
        <v>0</v>
      </c>
      <c r="I395" s="50"/>
      <c r="J395" s="50"/>
      <c r="K395" s="50"/>
      <c r="L395" s="89"/>
      <c r="M395" s="49">
        <f t="shared" si="14"/>
        <v>0</v>
      </c>
      <c r="N395" s="90"/>
      <c r="O395" s="89"/>
      <c r="P395" s="50"/>
      <c r="Q395" s="50"/>
      <c r="R395" s="50"/>
      <c r="S395" s="91"/>
    </row>
    <row r="396" spans="1:19" s="32" customFormat="1" ht="38.25" x14ac:dyDescent="0.2">
      <c r="A396" s="48" t="s">
        <v>34</v>
      </c>
      <c r="B396" s="85" t="s">
        <v>439</v>
      </c>
      <c r="C396" s="67">
        <v>1361</v>
      </c>
      <c r="D396" s="94" t="s">
        <v>474</v>
      </c>
      <c r="E396" s="48" t="s">
        <v>123</v>
      </c>
      <c r="F396" s="49">
        <f t="shared" si="13"/>
        <v>27775</v>
      </c>
      <c r="G396" s="89"/>
      <c r="H396" s="89">
        <v>27775</v>
      </c>
      <c r="I396" s="50"/>
      <c r="J396" s="50">
        <v>27775</v>
      </c>
      <c r="K396" s="50"/>
      <c r="L396" s="89"/>
      <c r="M396" s="49">
        <f t="shared" si="14"/>
        <v>0</v>
      </c>
      <c r="N396" s="90"/>
      <c r="O396" s="89"/>
      <c r="P396" s="50"/>
      <c r="Q396" s="50"/>
      <c r="R396" s="50"/>
      <c r="S396" s="91"/>
    </row>
    <row r="397" spans="1:19" s="32" customFormat="1" ht="30" x14ac:dyDescent="0.2">
      <c r="A397" s="48" t="s">
        <v>34</v>
      </c>
      <c r="B397" s="85" t="s">
        <v>439</v>
      </c>
      <c r="C397" s="67">
        <v>1362</v>
      </c>
      <c r="D397" s="94" t="s">
        <v>475</v>
      </c>
      <c r="E397" s="48" t="s">
        <v>123</v>
      </c>
      <c r="F397" s="49">
        <f t="shared" si="13"/>
        <v>3751</v>
      </c>
      <c r="G397" s="89"/>
      <c r="H397" s="89">
        <v>3751</v>
      </c>
      <c r="I397" s="50"/>
      <c r="J397" s="50">
        <v>3751</v>
      </c>
      <c r="K397" s="50"/>
      <c r="L397" s="89"/>
      <c r="M397" s="49">
        <f t="shared" si="14"/>
        <v>0</v>
      </c>
      <c r="N397" s="90"/>
      <c r="O397" s="89"/>
      <c r="P397" s="50"/>
      <c r="Q397" s="50"/>
      <c r="R397" s="50"/>
      <c r="S397" s="91"/>
    </row>
    <row r="398" spans="1:19" s="32" customFormat="1" ht="30" x14ac:dyDescent="0.2">
      <c r="A398" s="48" t="s">
        <v>34</v>
      </c>
      <c r="B398" s="85" t="s">
        <v>439</v>
      </c>
      <c r="C398" s="67">
        <v>1363</v>
      </c>
      <c r="D398" s="94" t="s">
        <v>476</v>
      </c>
      <c r="E398" s="48" t="s">
        <v>123</v>
      </c>
      <c r="F398" s="49">
        <f t="shared" si="13"/>
        <v>3846</v>
      </c>
      <c r="G398" s="89"/>
      <c r="H398" s="89">
        <v>3846</v>
      </c>
      <c r="I398" s="50"/>
      <c r="J398" s="50">
        <v>3846</v>
      </c>
      <c r="K398" s="50"/>
      <c r="L398" s="89"/>
      <c r="M398" s="49">
        <f t="shared" si="14"/>
        <v>0</v>
      </c>
      <c r="N398" s="90"/>
      <c r="O398" s="89"/>
      <c r="P398" s="50"/>
      <c r="Q398" s="50"/>
      <c r="R398" s="50"/>
      <c r="S398" s="91"/>
    </row>
    <row r="399" spans="1:19" s="32" customFormat="1" ht="30" x14ac:dyDescent="0.2">
      <c r="A399" s="48" t="s">
        <v>34</v>
      </c>
      <c r="B399" s="85" t="s">
        <v>439</v>
      </c>
      <c r="C399" s="67">
        <v>1364</v>
      </c>
      <c r="D399" s="94" t="s">
        <v>477</v>
      </c>
      <c r="E399" s="48" t="s">
        <v>123</v>
      </c>
      <c r="F399" s="49">
        <f t="shared" si="13"/>
        <v>8428</v>
      </c>
      <c r="G399" s="89"/>
      <c r="H399" s="89">
        <v>8428</v>
      </c>
      <c r="I399" s="50"/>
      <c r="J399" s="50">
        <v>8428</v>
      </c>
      <c r="K399" s="50"/>
      <c r="L399" s="89"/>
      <c r="M399" s="49">
        <f t="shared" si="14"/>
        <v>0</v>
      </c>
      <c r="N399" s="90"/>
      <c r="O399" s="89"/>
      <c r="P399" s="50"/>
      <c r="Q399" s="50"/>
      <c r="R399" s="50"/>
      <c r="S399" s="91"/>
    </row>
    <row r="400" spans="1:19" s="32" customFormat="1" ht="51" x14ac:dyDescent="0.2">
      <c r="A400" s="48" t="s">
        <v>34</v>
      </c>
      <c r="B400" s="85" t="s">
        <v>439</v>
      </c>
      <c r="C400" s="67">
        <v>1365</v>
      </c>
      <c r="D400" s="94" t="s">
        <v>478</v>
      </c>
      <c r="E400" s="48" t="s">
        <v>123</v>
      </c>
      <c r="F400" s="49">
        <f t="shared" si="13"/>
        <v>14927</v>
      </c>
      <c r="G400" s="89"/>
      <c r="H400" s="89">
        <v>14927</v>
      </c>
      <c r="I400" s="50"/>
      <c r="J400" s="50">
        <v>14927</v>
      </c>
      <c r="K400" s="50"/>
      <c r="L400" s="89"/>
      <c r="M400" s="49">
        <f t="shared" si="14"/>
        <v>0</v>
      </c>
      <c r="N400" s="90"/>
      <c r="O400" s="89"/>
      <c r="P400" s="50"/>
      <c r="Q400" s="50"/>
      <c r="R400" s="50"/>
      <c r="S400" s="91"/>
    </row>
    <row r="401" spans="1:19" s="32" customFormat="1" ht="38.25" x14ac:dyDescent="0.2">
      <c r="A401" s="48" t="s">
        <v>34</v>
      </c>
      <c r="B401" s="85" t="s">
        <v>439</v>
      </c>
      <c r="C401" s="67">
        <v>1366</v>
      </c>
      <c r="D401" s="94" t="s">
        <v>479</v>
      </c>
      <c r="E401" s="48" t="s">
        <v>123</v>
      </c>
      <c r="F401" s="49">
        <f t="shared" si="13"/>
        <v>5368</v>
      </c>
      <c r="G401" s="89"/>
      <c r="H401" s="89">
        <v>5368</v>
      </c>
      <c r="I401" s="50"/>
      <c r="J401" s="50">
        <v>5368</v>
      </c>
      <c r="K401" s="50"/>
      <c r="L401" s="89"/>
      <c r="M401" s="49">
        <f t="shared" si="14"/>
        <v>4425</v>
      </c>
      <c r="N401" s="90"/>
      <c r="O401" s="89">
        <v>4425</v>
      </c>
      <c r="P401" s="50"/>
      <c r="Q401" s="50">
        <v>4425</v>
      </c>
      <c r="R401" s="50"/>
      <c r="S401" s="91"/>
    </row>
    <row r="402" spans="1:19" s="32" customFormat="1" ht="30" x14ac:dyDescent="0.2">
      <c r="A402" s="48" t="s">
        <v>34</v>
      </c>
      <c r="B402" s="85" t="s">
        <v>439</v>
      </c>
      <c r="C402" s="67">
        <v>1367</v>
      </c>
      <c r="D402" s="94" t="s">
        <v>480</v>
      </c>
      <c r="E402" s="48" t="s">
        <v>123</v>
      </c>
      <c r="F402" s="49">
        <f t="shared" si="13"/>
        <v>18230</v>
      </c>
      <c r="G402" s="89"/>
      <c r="H402" s="89">
        <v>18230</v>
      </c>
      <c r="I402" s="50"/>
      <c r="J402" s="50">
        <v>18230</v>
      </c>
      <c r="K402" s="50"/>
      <c r="L402" s="89"/>
      <c r="M402" s="49">
        <f t="shared" si="14"/>
        <v>927</v>
      </c>
      <c r="N402" s="90"/>
      <c r="O402" s="89">
        <v>927</v>
      </c>
      <c r="P402" s="50"/>
      <c r="Q402" s="50">
        <v>927</v>
      </c>
      <c r="R402" s="50"/>
      <c r="S402" s="91"/>
    </row>
    <row r="403" spans="1:19" s="32" customFormat="1" ht="38.25" x14ac:dyDescent="0.2">
      <c r="A403" s="48" t="s">
        <v>34</v>
      </c>
      <c r="B403" s="85" t="s">
        <v>439</v>
      </c>
      <c r="C403" s="67">
        <v>1368</v>
      </c>
      <c r="D403" s="94" t="s">
        <v>481</v>
      </c>
      <c r="E403" s="48" t="s">
        <v>123</v>
      </c>
      <c r="F403" s="49">
        <f t="shared" si="13"/>
        <v>2613</v>
      </c>
      <c r="G403" s="89"/>
      <c r="H403" s="89">
        <v>2613</v>
      </c>
      <c r="I403" s="50"/>
      <c r="J403" s="50">
        <v>2613</v>
      </c>
      <c r="K403" s="50"/>
      <c r="L403" s="89"/>
      <c r="M403" s="49">
        <f t="shared" si="14"/>
        <v>0</v>
      </c>
      <c r="N403" s="90"/>
      <c r="O403" s="89"/>
      <c r="P403" s="50"/>
      <c r="Q403" s="50"/>
      <c r="R403" s="50"/>
      <c r="S403" s="91"/>
    </row>
    <row r="404" spans="1:19" s="32" customFormat="1" ht="30" x14ac:dyDescent="0.2">
      <c r="A404" s="48" t="s">
        <v>34</v>
      </c>
      <c r="B404" s="85" t="s">
        <v>439</v>
      </c>
      <c r="C404" s="67">
        <v>1371</v>
      </c>
      <c r="D404" s="94" t="s">
        <v>502</v>
      </c>
      <c r="E404" s="48" t="s">
        <v>123</v>
      </c>
      <c r="F404" s="49">
        <f t="shared" si="13"/>
        <v>90286</v>
      </c>
      <c r="G404" s="89"/>
      <c r="H404" s="89">
        <v>90286</v>
      </c>
      <c r="I404" s="50"/>
      <c r="J404" s="50">
        <v>90286</v>
      </c>
      <c r="K404" s="50"/>
      <c r="L404" s="89"/>
      <c r="M404" s="49">
        <f t="shared" si="14"/>
        <v>17406</v>
      </c>
      <c r="N404" s="90"/>
      <c r="O404" s="89">
        <v>17406</v>
      </c>
      <c r="P404" s="50"/>
      <c r="Q404" s="50">
        <v>17406</v>
      </c>
      <c r="R404" s="50"/>
      <c r="S404" s="91"/>
    </row>
    <row r="405" spans="1:19" s="32" customFormat="1" ht="89.25" x14ac:dyDescent="0.2">
      <c r="A405" s="48" t="s">
        <v>34</v>
      </c>
      <c r="B405" s="85" t="s">
        <v>439</v>
      </c>
      <c r="C405" s="67">
        <v>1373</v>
      </c>
      <c r="D405" s="94" t="s">
        <v>503</v>
      </c>
      <c r="E405" s="48" t="s">
        <v>123</v>
      </c>
      <c r="F405" s="49">
        <f t="shared" si="13"/>
        <v>1000</v>
      </c>
      <c r="G405" s="89"/>
      <c r="H405" s="89">
        <v>1000</v>
      </c>
      <c r="I405" s="50"/>
      <c r="J405" s="50">
        <v>1000</v>
      </c>
      <c r="K405" s="50"/>
      <c r="L405" s="89"/>
      <c r="M405" s="49">
        <f t="shared" si="14"/>
        <v>0</v>
      </c>
      <c r="N405" s="90"/>
      <c r="O405" s="89"/>
      <c r="P405" s="50"/>
      <c r="Q405" s="50"/>
      <c r="R405" s="50"/>
      <c r="S405" s="91"/>
    </row>
    <row r="406" spans="1:19" s="32" customFormat="1" x14ac:dyDescent="0.2">
      <c r="A406" s="48" t="s">
        <v>110</v>
      </c>
      <c r="B406" s="85" t="s">
        <v>447</v>
      </c>
      <c r="C406" s="67">
        <v>1</v>
      </c>
      <c r="D406" s="94" t="s">
        <v>17</v>
      </c>
      <c r="E406" s="48" t="s">
        <v>14</v>
      </c>
      <c r="F406" s="49">
        <f t="shared" si="13"/>
        <v>67000</v>
      </c>
      <c r="G406" s="89"/>
      <c r="H406" s="89">
        <v>1000</v>
      </c>
      <c r="I406" s="50"/>
      <c r="J406" s="50"/>
      <c r="K406" s="50"/>
      <c r="L406" s="89">
        <v>66000</v>
      </c>
      <c r="M406" s="49">
        <f t="shared" si="14"/>
        <v>17975</v>
      </c>
      <c r="N406" s="90"/>
      <c r="O406" s="89"/>
      <c r="P406" s="50"/>
      <c r="Q406" s="50"/>
      <c r="R406" s="50"/>
      <c r="S406" s="91">
        <v>17975</v>
      </c>
    </row>
    <row r="407" spans="1:19" s="32" customFormat="1" x14ac:dyDescent="0.2">
      <c r="A407" s="48" t="s">
        <v>110</v>
      </c>
      <c r="B407" s="85" t="s">
        <v>447</v>
      </c>
      <c r="C407" s="67">
        <v>2</v>
      </c>
      <c r="D407" s="94" t="s">
        <v>13</v>
      </c>
      <c r="E407" s="48" t="s">
        <v>14</v>
      </c>
      <c r="F407" s="49">
        <f t="shared" si="13"/>
        <v>521967</v>
      </c>
      <c r="G407" s="89"/>
      <c r="H407" s="89">
        <v>324610</v>
      </c>
      <c r="I407" s="50"/>
      <c r="J407" s="50">
        <v>300000</v>
      </c>
      <c r="K407" s="50"/>
      <c r="L407" s="89">
        <v>197357</v>
      </c>
      <c r="M407" s="49">
        <f t="shared" si="14"/>
        <v>98792</v>
      </c>
      <c r="N407" s="90"/>
      <c r="O407" s="89">
        <v>9394</v>
      </c>
      <c r="P407" s="50"/>
      <c r="Q407" s="50"/>
      <c r="R407" s="50"/>
      <c r="S407" s="91">
        <v>89398</v>
      </c>
    </row>
    <row r="408" spans="1:19" s="32" customFormat="1" ht="38.25" x14ac:dyDescent="0.2">
      <c r="A408" s="48" t="s">
        <v>110</v>
      </c>
      <c r="B408" s="85" t="s">
        <v>447</v>
      </c>
      <c r="C408" s="67">
        <v>3</v>
      </c>
      <c r="D408" s="94" t="s">
        <v>31</v>
      </c>
      <c r="E408" s="48" t="s">
        <v>14</v>
      </c>
      <c r="F408" s="49">
        <f t="shared" si="13"/>
        <v>3040</v>
      </c>
      <c r="G408" s="89"/>
      <c r="H408" s="89">
        <v>500</v>
      </c>
      <c r="I408" s="50"/>
      <c r="J408" s="50"/>
      <c r="K408" s="50"/>
      <c r="L408" s="89">
        <v>2540</v>
      </c>
      <c r="M408" s="49">
        <f t="shared" si="14"/>
        <v>44</v>
      </c>
      <c r="N408" s="90"/>
      <c r="O408" s="89">
        <v>42</v>
      </c>
      <c r="P408" s="50"/>
      <c r="Q408" s="50"/>
      <c r="R408" s="50"/>
      <c r="S408" s="91">
        <v>2</v>
      </c>
    </row>
    <row r="409" spans="1:19" s="32" customFormat="1" ht="25.5" x14ac:dyDescent="0.2">
      <c r="A409" s="48" t="s">
        <v>110</v>
      </c>
      <c r="B409" s="85" t="s">
        <v>447</v>
      </c>
      <c r="C409" s="67">
        <v>4</v>
      </c>
      <c r="D409" s="94" t="s">
        <v>32</v>
      </c>
      <c r="E409" s="48" t="s">
        <v>14</v>
      </c>
      <c r="F409" s="49">
        <f t="shared" si="13"/>
        <v>19500</v>
      </c>
      <c r="G409" s="89"/>
      <c r="H409" s="89">
        <v>6500</v>
      </c>
      <c r="I409" s="50"/>
      <c r="J409" s="50"/>
      <c r="K409" s="50"/>
      <c r="L409" s="89">
        <v>13000</v>
      </c>
      <c r="M409" s="49">
        <f t="shared" si="14"/>
        <v>13206</v>
      </c>
      <c r="N409" s="90"/>
      <c r="O409" s="89">
        <v>4770</v>
      </c>
      <c r="P409" s="50"/>
      <c r="Q409" s="50"/>
      <c r="R409" s="50"/>
      <c r="S409" s="91">
        <v>8436</v>
      </c>
    </row>
    <row r="410" spans="1:19" s="32" customFormat="1" x14ac:dyDescent="0.2">
      <c r="A410" s="48" t="s">
        <v>110</v>
      </c>
      <c r="B410" s="85" t="s">
        <v>447</v>
      </c>
      <c r="C410" s="67">
        <v>5</v>
      </c>
      <c r="D410" s="94" t="s">
        <v>15</v>
      </c>
      <c r="E410" s="48" t="s">
        <v>14</v>
      </c>
      <c r="F410" s="49">
        <f t="shared" si="13"/>
        <v>575916</v>
      </c>
      <c r="G410" s="89"/>
      <c r="H410" s="89">
        <v>275693</v>
      </c>
      <c r="I410" s="50"/>
      <c r="J410" s="50">
        <v>1000</v>
      </c>
      <c r="K410" s="50">
        <v>163108</v>
      </c>
      <c r="L410" s="89">
        <v>300223</v>
      </c>
      <c r="M410" s="49">
        <f t="shared" si="14"/>
        <v>199995</v>
      </c>
      <c r="N410" s="90"/>
      <c r="O410" s="89">
        <v>117958</v>
      </c>
      <c r="P410" s="50"/>
      <c r="Q410" s="50"/>
      <c r="R410" s="50">
        <v>88296</v>
      </c>
      <c r="S410" s="91">
        <v>82037</v>
      </c>
    </row>
    <row r="411" spans="1:19" s="32" customFormat="1" ht="51" x14ac:dyDescent="0.2">
      <c r="A411" s="48" t="s">
        <v>110</v>
      </c>
      <c r="B411" s="85" t="s">
        <v>447</v>
      </c>
      <c r="C411" s="67">
        <v>433</v>
      </c>
      <c r="D411" s="94" t="s">
        <v>265</v>
      </c>
      <c r="E411" s="48" t="s">
        <v>16</v>
      </c>
      <c r="F411" s="49">
        <f t="shared" si="13"/>
        <v>1500</v>
      </c>
      <c r="G411" s="89"/>
      <c r="H411" s="89">
        <v>500</v>
      </c>
      <c r="I411" s="50"/>
      <c r="J411" s="50"/>
      <c r="K411" s="50"/>
      <c r="L411" s="89">
        <v>1000</v>
      </c>
      <c r="M411" s="49">
        <f t="shared" si="14"/>
        <v>0</v>
      </c>
      <c r="N411" s="90"/>
      <c r="O411" s="89"/>
      <c r="P411" s="50"/>
      <c r="Q411" s="50"/>
      <c r="R411" s="50"/>
      <c r="S411" s="91"/>
    </row>
    <row r="412" spans="1:19" s="32" customFormat="1" ht="89.25" x14ac:dyDescent="0.2">
      <c r="A412" s="48" t="s">
        <v>110</v>
      </c>
      <c r="B412" s="85" t="s">
        <v>447</v>
      </c>
      <c r="C412" s="67">
        <v>452</v>
      </c>
      <c r="D412" s="94" t="s">
        <v>266</v>
      </c>
      <c r="E412" s="48" t="s">
        <v>16</v>
      </c>
      <c r="F412" s="49">
        <f t="shared" si="13"/>
        <v>5000</v>
      </c>
      <c r="G412" s="89"/>
      <c r="H412" s="89">
        <v>3000</v>
      </c>
      <c r="I412" s="50"/>
      <c r="J412" s="50"/>
      <c r="K412" s="50"/>
      <c r="L412" s="89">
        <v>2000</v>
      </c>
      <c r="M412" s="49">
        <f t="shared" si="14"/>
        <v>815</v>
      </c>
      <c r="N412" s="90"/>
      <c r="O412" s="89">
        <v>815</v>
      </c>
      <c r="P412" s="50"/>
      <c r="Q412" s="50"/>
      <c r="R412" s="50"/>
      <c r="S412" s="91"/>
    </row>
    <row r="413" spans="1:19" s="32" customFormat="1" ht="63.75" x14ac:dyDescent="0.2">
      <c r="A413" s="48" t="s">
        <v>110</v>
      </c>
      <c r="B413" s="85" t="s">
        <v>447</v>
      </c>
      <c r="C413" s="67">
        <v>455</v>
      </c>
      <c r="D413" s="94" t="s">
        <v>267</v>
      </c>
      <c r="E413" s="48" t="s">
        <v>16</v>
      </c>
      <c r="F413" s="49">
        <f t="shared" si="13"/>
        <v>50</v>
      </c>
      <c r="G413" s="89"/>
      <c r="H413" s="89">
        <v>50</v>
      </c>
      <c r="I413" s="50"/>
      <c r="J413" s="50"/>
      <c r="K413" s="50"/>
      <c r="L413" s="89"/>
      <c r="M413" s="49">
        <f t="shared" si="14"/>
        <v>0</v>
      </c>
      <c r="N413" s="90"/>
      <c r="O413" s="89"/>
      <c r="P413" s="50"/>
      <c r="Q413" s="50"/>
      <c r="R413" s="50"/>
      <c r="S413" s="91"/>
    </row>
    <row r="414" spans="1:19" s="32" customFormat="1" ht="25.5" x14ac:dyDescent="0.2">
      <c r="A414" s="48" t="s">
        <v>110</v>
      </c>
      <c r="B414" s="85" t="s">
        <v>447</v>
      </c>
      <c r="C414" s="67">
        <v>462</v>
      </c>
      <c r="D414" s="94" t="s">
        <v>268</v>
      </c>
      <c r="E414" s="48" t="s">
        <v>16</v>
      </c>
      <c r="F414" s="49">
        <f t="shared" si="13"/>
        <v>50</v>
      </c>
      <c r="G414" s="89"/>
      <c r="H414" s="89">
        <v>50</v>
      </c>
      <c r="I414" s="50"/>
      <c r="J414" s="50"/>
      <c r="K414" s="50"/>
      <c r="L414" s="89"/>
      <c r="M414" s="49">
        <f t="shared" si="14"/>
        <v>0</v>
      </c>
      <c r="N414" s="90"/>
      <c r="O414" s="89"/>
      <c r="P414" s="50"/>
      <c r="Q414" s="50"/>
      <c r="R414" s="50"/>
      <c r="S414" s="91"/>
    </row>
    <row r="415" spans="1:19" s="32" customFormat="1" ht="51" x14ac:dyDescent="0.2">
      <c r="A415" s="48" t="s">
        <v>110</v>
      </c>
      <c r="B415" s="85" t="s">
        <v>447</v>
      </c>
      <c r="C415" s="67">
        <v>486</v>
      </c>
      <c r="D415" s="94" t="s">
        <v>269</v>
      </c>
      <c r="E415" s="48" t="s">
        <v>16</v>
      </c>
      <c r="F415" s="49">
        <f t="shared" si="13"/>
        <v>1500</v>
      </c>
      <c r="G415" s="89"/>
      <c r="H415" s="89">
        <v>0</v>
      </c>
      <c r="I415" s="50"/>
      <c r="J415" s="50"/>
      <c r="K415" s="50"/>
      <c r="L415" s="89">
        <v>1500</v>
      </c>
      <c r="M415" s="49">
        <f t="shared" si="14"/>
        <v>0</v>
      </c>
      <c r="N415" s="90"/>
      <c r="O415" s="89"/>
      <c r="P415" s="50"/>
      <c r="Q415" s="50"/>
      <c r="R415" s="50"/>
      <c r="S415" s="91"/>
    </row>
    <row r="416" spans="1:19" s="32" customFormat="1" ht="51" x14ac:dyDescent="0.2">
      <c r="A416" s="48" t="s">
        <v>110</v>
      </c>
      <c r="B416" s="85" t="s">
        <v>447</v>
      </c>
      <c r="C416" s="67">
        <v>488</v>
      </c>
      <c r="D416" s="94" t="s">
        <v>270</v>
      </c>
      <c r="E416" s="48" t="s">
        <v>16</v>
      </c>
      <c r="F416" s="49">
        <f t="shared" si="13"/>
        <v>500</v>
      </c>
      <c r="G416" s="89"/>
      <c r="H416" s="89">
        <v>0</v>
      </c>
      <c r="I416" s="50"/>
      <c r="J416" s="50"/>
      <c r="K416" s="50"/>
      <c r="L416" s="89">
        <v>500</v>
      </c>
      <c r="M416" s="49">
        <f t="shared" si="14"/>
        <v>0</v>
      </c>
      <c r="N416" s="90"/>
      <c r="O416" s="89"/>
      <c r="P416" s="50"/>
      <c r="Q416" s="50"/>
      <c r="R416" s="50"/>
      <c r="S416" s="91"/>
    </row>
    <row r="417" spans="1:19" s="32" customFormat="1" ht="38.25" x14ac:dyDescent="0.2">
      <c r="A417" s="48" t="s">
        <v>110</v>
      </c>
      <c r="B417" s="85" t="s">
        <v>447</v>
      </c>
      <c r="C417" s="67">
        <v>498</v>
      </c>
      <c r="D417" s="94" t="s">
        <v>271</v>
      </c>
      <c r="E417" s="48" t="s">
        <v>16</v>
      </c>
      <c r="F417" s="49">
        <f t="shared" si="13"/>
        <v>10</v>
      </c>
      <c r="G417" s="89"/>
      <c r="H417" s="89">
        <v>10</v>
      </c>
      <c r="I417" s="50"/>
      <c r="J417" s="50"/>
      <c r="K417" s="50"/>
      <c r="L417" s="89"/>
      <c r="M417" s="49">
        <f t="shared" si="14"/>
        <v>0</v>
      </c>
      <c r="N417" s="90"/>
      <c r="O417" s="89"/>
      <c r="P417" s="50"/>
      <c r="Q417" s="50"/>
      <c r="R417" s="50"/>
      <c r="S417" s="91"/>
    </row>
    <row r="418" spans="1:19" s="32" customFormat="1" ht="25.5" x14ac:dyDescent="0.2">
      <c r="A418" s="48" t="s">
        <v>110</v>
      </c>
      <c r="B418" s="85" t="s">
        <v>447</v>
      </c>
      <c r="C418" s="67">
        <v>509</v>
      </c>
      <c r="D418" s="94" t="s">
        <v>272</v>
      </c>
      <c r="E418" s="48" t="s">
        <v>16</v>
      </c>
      <c r="F418" s="49">
        <f t="shared" si="13"/>
        <v>800</v>
      </c>
      <c r="G418" s="89"/>
      <c r="H418" s="89">
        <v>100</v>
      </c>
      <c r="I418" s="50"/>
      <c r="J418" s="50"/>
      <c r="K418" s="50"/>
      <c r="L418" s="89">
        <v>700</v>
      </c>
      <c r="M418" s="49">
        <f t="shared" si="14"/>
        <v>0</v>
      </c>
      <c r="N418" s="90"/>
      <c r="O418" s="89"/>
      <c r="P418" s="50"/>
      <c r="Q418" s="50"/>
      <c r="R418" s="50"/>
      <c r="S418" s="91"/>
    </row>
    <row r="419" spans="1:19" s="32" customFormat="1" ht="89.25" x14ac:dyDescent="0.2">
      <c r="A419" s="48" t="s">
        <v>110</v>
      </c>
      <c r="B419" s="85" t="s">
        <v>447</v>
      </c>
      <c r="C419" s="67">
        <v>513</v>
      </c>
      <c r="D419" s="94" t="s">
        <v>273</v>
      </c>
      <c r="E419" s="48" t="s">
        <v>16</v>
      </c>
      <c r="F419" s="49">
        <f t="shared" si="13"/>
        <v>2000</v>
      </c>
      <c r="G419" s="89"/>
      <c r="H419" s="89">
        <v>2000</v>
      </c>
      <c r="I419" s="50"/>
      <c r="J419" s="50"/>
      <c r="K419" s="50"/>
      <c r="L419" s="89"/>
      <c r="M419" s="49">
        <f t="shared" si="14"/>
        <v>0</v>
      </c>
      <c r="N419" s="90"/>
      <c r="O419" s="89"/>
      <c r="P419" s="50"/>
      <c r="Q419" s="50"/>
      <c r="R419" s="50"/>
      <c r="S419" s="91"/>
    </row>
    <row r="420" spans="1:19" s="32" customFormat="1" ht="51" x14ac:dyDescent="0.2">
      <c r="A420" s="48" t="s">
        <v>110</v>
      </c>
      <c r="B420" s="85" t="s">
        <v>447</v>
      </c>
      <c r="C420" s="67">
        <v>523</v>
      </c>
      <c r="D420" s="94" t="s">
        <v>274</v>
      </c>
      <c r="E420" s="48" t="s">
        <v>16</v>
      </c>
      <c r="F420" s="49">
        <f t="shared" si="13"/>
        <v>1140</v>
      </c>
      <c r="G420" s="89"/>
      <c r="H420" s="89">
        <v>0</v>
      </c>
      <c r="I420" s="50"/>
      <c r="J420" s="50"/>
      <c r="K420" s="50"/>
      <c r="L420" s="89">
        <v>1140</v>
      </c>
      <c r="M420" s="49">
        <f t="shared" si="14"/>
        <v>0</v>
      </c>
      <c r="N420" s="90"/>
      <c r="O420" s="89"/>
      <c r="P420" s="50"/>
      <c r="Q420" s="50"/>
      <c r="R420" s="50"/>
      <c r="S420" s="91"/>
    </row>
    <row r="421" spans="1:19" s="32" customFormat="1" ht="89.25" x14ac:dyDescent="0.2">
      <c r="A421" s="48" t="s">
        <v>110</v>
      </c>
      <c r="B421" s="85" t="s">
        <v>447</v>
      </c>
      <c r="C421" s="67">
        <v>524</v>
      </c>
      <c r="D421" s="94" t="s">
        <v>508</v>
      </c>
      <c r="E421" s="48" t="s">
        <v>16</v>
      </c>
      <c r="F421" s="49">
        <f t="shared" si="13"/>
        <v>23169</v>
      </c>
      <c r="G421" s="89"/>
      <c r="H421" s="89">
        <v>0</v>
      </c>
      <c r="I421" s="50"/>
      <c r="J421" s="50"/>
      <c r="K421" s="50"/>
      <c r="L421" s="89">
        <v>23169</v>
      </c>
      <c r="M421" s="49">
        <f t="shared" si="14"/>
        <v>10550</v>
      </c>
      <c r="N421" s="90"/>
      <c r="O421" s="89"/>
      <c r="P421" s="50"/>
      <c r="Q421" s="50"/>
      <c r="R421" s="50"/>
      <c r="S421" s="91">
        <v>10550</v>
      </c>
    </row>
    <row r="422" spans="1:19" s="32" customFormat="1" ht="38.25" x14ac:dyDescent="0.2">
      <c r="A422" s="48" t="s">
        <v>110</v>
      </c>
      <c r="B422" s="85" t="s">
        <v>447</v>
      </c>
      <c r="C422" s="67">
        <v>538</v>
      </c>
      <c r="D422" s="94" t="s">
        <v>275</v>
      </c>
      <c r="E422" s="48" t="s">
        <v>16</v>
      </c>
      <c r="F422" s="49">
        <f t="shared" si="13"/>
        <v>60</v>
      </c>
      <c r="G422" s="89"/>
      <c r="H422" s="89">
        <v>0</v>
      </c>
      <c r="I422" s="50"/>
      <c r="J422" s="50"/>
      <c r="K422" s="50"/>
      <c r="L422" s="89">
        <v>60</v>
      </c>
      <c r="M422" s="49">
        <f t="shared" si="14"/>
        <v>0</v>
      </c>
      <c r="N422" s="90"/>
      <c r="O422" s="89"/>
      <c r="P422" s="50"/>
      <c r="Q422" s="50"/>
      <c r="R422" s="50"/>
      <c r="S422" s="91"/>
    </row>
    <row r="423" spans="1:19" s="32" customFormat="1" ht="25.5" x14ac:dyDescent="0.2">
      <c r="A423" s="48" t="s">
        <v>110</v>
      </c>
      <c r="B423" s="85" t="s">
        <v>447</v>
      </c>
      <c r="C423" s="67">
        <v>539</v>
      </c>
      <c r="D423" s="94" t="s">
        <v>276</v>
      </c>
      <c r="E423" s="48" t="s">
        <v>16</v>
      </c>
      <c r="F423" s="49">
        <f t="shared" si="13"/>
        <v>50</v>
      </c>
      <c r="G423" s="89"/>
      <c r="H423" s="89">
        <v>50</v>
      </c>
      <c r="I423" s="50"/>
      <c r="J423" s="50"/>
      <c r="K423" s="50"/>
      <c r="L423" s="89"/>
      <c r="M423" s="49">
        <f t="shared" si="14"/>
        <v>0</v>
      </c>
      <c r="N423" s="90"/>
      <c r="O423" s="89"/>
      <c r="P423" s="50"/>
      <c r="Q423" s="50"/>
      <c r="R423" s="50"/>
      <c r="S423" s="91"/>
    </row>
    <row r="424" spans="1:19" s="32" customFormat="1" ht="51" x14ac:dyDescent="0.2">
      <c r="A424" s="48" t="s">
        <v>110</v>
      </c>
      <c r="B424" s="85" t="s">
        <v>447</v>
      </c>
      <c r="C424" s="67">
        <v>545</v>
      </c>
      <c r="D424" s="94" t="s">
        <v>277</v>
      </c>
      <c r="E424" s="48" t="s">
        <v>16</v>
      </c>
      <c r="F424" s="49">
        <f t="shared" si="13"/>
        <v>6143</v>
      </c>
      <c r="G424" s="89"/>
      <c r="H424" s="89">
        <v>1500</v>
      </c>
      <c r="I424" s="50"/>
      <c r="J424" s="50"/>
      <c r="K424" s="50"/>
      <c r="L424" s="89">
        <v>4643</v>
      </c>
      <c r="M424" s="49">
        <f t="shared" si="14"/>
        <v>793</v>
      </c>
      <c r="N424" s="90"/>
      <c r="O424" s="89">
        <v>676</v>
      </c>
      <c r="P424" s="50"/>
      <c r="Q424" s="50"/>
      <c r="R424" s="50"/>
      <c r="S424" s="91">
        <v>117</v>
      </c>
    </row>
    <row r="425" spans="1:19" s="32" customFormat="1" ht="51" x14ac:dyDescent="0.2">
      <c r="A425" s="48" t="s">
        <v>110</v>
      </c>
      <c r="B425" s="85" t="s">
        <v>447</v>
      </c>
      <c r="C425" s="67">
        <v>551</v>
      </c>
      <c r="D425" s="94" t="s">
        <v>278</v>
      </c>
      <c r="E425" s="48" t="s">
        <v>16</v>
      </c>
      <c r="F425" s="49">
        <f t="shared" si="13"/>
        <v>10</v>
      </c>
      <c r="G425" s="89"/>
      <c r="H425" s="89">
        <v>10</v>
      </c>
      <c r="I425" s="50"/>
      <c r="J425" s="50"/>
      <c r="K425" s="50"/>
      <c r="L425" s="89"/>
      <c r="M425" s="49">
        <f t="shared" si="14"/>
        <v>0</v>
      </c>
      <c r="N425" s="90"/>
      <c r="O425" s="89"/>
      <c r="P425" s="50"/>
      <c r="Q425" s="50"/>
      <c r="R425" s="50"/>
      <c r="S425" s="91"/>
    </row>
    <row r="426" spans="1:19" s="32" customFormat="1" ht="38.25" x14ac:dyDescent="0.2">
      <c r="A426" s="48" t="s">
        <v>110</v>
      </c>
      <c r="B426" s="85" t="s">
        <v>447</v>
      </c>
      <c r="C426" s="67">
        <v>554</v>
      </c>
      <c r="D426" s="94" t="s">
        <v>279</v>
      </c>
      <c r="E426" s="48" t="s">
        <v>16</v>
      </c>
      <c r="F426" s="49">
        <f t="shared" si="13"/>
        <v>1000</v>
      </c>
      <c r="G426" s="89"/>
      <c r="H426" s="89">
        <v>0</v>
      </c>
      <c r="I426" s="50"/>
      <c r="J426" s="50"/>
      <c r="K426" s="50"/>
      <c r="L426" s="89">
        <v>1000</v>
      </c>
      <c r="M426" s="49">
        <f t="shared" si="14"/>
        <v>0</v>
      </c>
      <c r="N426" s="90"/>
      <c r="O426" s="89"/>
      <c r="P426" s="50"/>
      <c r="Q426" s="50"/>
      <c r="R426" s="50"/>
      <c r="S426" s="91"/>
    </row>
    <row r="427" spans="1:19" s="32" customFormat="1" ht="51" x14ac:dyDescent="0.2">
      <c r="A427" s="48" t="s">
        <v>110</v>
      </c>
      <c r="B427" s="85" t="s">
        <v>447</v>
      </c>
      <c r="C427" s="67">
        <v>555</v>
      </c>
      <c r="D427" s="94" t="s">
        <v>280</v>
      </c>
      <c r="E427" s="48" t="s">
        <v>16</v>
      </c>
      <c r="F427" s="49">
        <f t="shared" si="13"/>
        <v>21080</v>
      </c>
      <c r="G427" s="89"/>
      <c r="H427" s="89">
        <v>4395</v>
      </c>
      <c r="I427" s="50"/>
      <c r="J427" s="50"/>
      <c r="K427" s="50"/>
      <c r="L427" s="89">
        <v>16685</v>
      </c>
      <c r="M427" s="49">
        <f t="shared" si="14"/>
        <v>6010</v>
      </c>
      <c r="N427" s="90"/>
      <c r="O427" s="89">
        <v>3955</v>
      </c>
      <c r="P427" s="50"/>
      <c r="Q427" s="50"/>
      <c r="R427" s="50"/>
      <c r="S427" s="91">
        <v>2055</v>
      </c>
    </row>
    <row r="428" spans="1:19" s="32" customFormat="1" ht="25.5" x14ac:dyDescent="0.2">
      <c r="A428" s="48" t="s">
        <v>110</v>
      </c>
      <c r="B428" s="85" t="s">
        <v>447</v>
      </c>
      <c r="C428" s="67">
        <v>559</v>
      </c>
      <c r="D428" s="94" t="s">
        <v>281</v>
      </c>
      <c r="E428" s="48" t="s">
        <v>16</v>
      </c>
      <c r="F428" s="49">
        <f t="shared" si="13"/>
        <v>100</v>
      </c>
      <c r="G428" s="89"/>
      <c r="H428" s="89">
        <v>100</v>
      </c>
      <c r="I428" s="50"/>
      <c r="J428" s="50"/>
      <c r="K428" s="50"/>
      <c r="L428" s="89"/>
      <c r="M428" s="49">
        <f t="shared" si="14"/>
        <v>0</v>
      </c>
      <c r="N428" s="90"/>
      <c r="O428" s="89"/>
      <c r="P428" s="50"/>
      <c r="Q428" s="50"/>
      <c r="R428" s="50"/>
      <c r="S428" s="91"/>
    </row>
    <row r="429" spans="1:19" s="32" customFormat="1" ht="25.5" x14ac:dyDescent="0.2">
      <c r="A429" s="48" t="s">
        <v>110</v>
      </c>
      <c r="B429" s="85" t="s">
        <v>447</v>
      </c>
      <c r="C429" s="67">
        <v>561</v>
      </c>
      <c r="D429" s="94" t="s">
        <v>282</v>
      </c>
      <c r="E429" s="48" t="s">
        <v>16</v>
      </c>
      <c r="F429" s="49">
        <f t="shared" si="13"/>
        <v>10</v>
      </c>
      <c r="G429" s="89"/>
      <c r="H429" s="89">
        <v>10</v>
      </c>
      <c r="I429" s="50"/>
      <c r="J429" s="50"/>
      <c r="K429" s="50"/>
      <c r="L429" s="89"/>
      <c r="M429" s="49">
        <f t="shared" si="14"/>
        <v>0</v>
      </c>
      <c r="N429" s="90"/>
      <c r="O429" s="89"/>
      <c r="P429" s="50"/>
      <c r="Q429" s="50"/>
      <c r="R429" s="50"/>
      <c r="S429" s="91"/>
    </row>
    <row r="430" spans="1:19" s="32" customFormat="1" ht="38.25" x14ac:dyDescent="0.2">
      <c r="A430" s="48" t="s">
        <v>110</v>
      </c>
      <c r="B430" s="85" t="s">
        <v>447</v>
      </c>
      <c r="C430" s="67">
        <v>565</v>
      </c>
      <c r="D430" s="94" t="s">
        <v>283</v>
      </c>
      <c r="E430" s="48" t="s">
        <v>16</v>
      </c>
      <c r="F430" s="49">
        <f t="shared" si="13"/>
        <v>50</v>
      </c>
      <c r="G430" s="89"/>
      <c r="H430" s="89">
        <v>50</v>
      </c>
      <c r="I430" s="50"/>
      <c r="J430" s="50"/>
      <c r="K430" s="50"/>
      <c r="L430" s="89"/>
      <c r="M430" s="49">
        <f t="shared" si="14"/>
        <v>0</v>
      </c>
      <c r="N430" s="90"/>
      <c r="O430" s="89"/>
      <c r="P430" s="50"/>
      <c r="Q430" s="50"/>
      <c r="R430" s="50"/>
      <c r="S430" s="91"/>
    </row>
    <row r="431" spans="1:19" s="32" customFormat="1" ht="38.25" x14ac:dyDescent="0.2">
      <c r="A431" s="48" t="s">
        <v>110</v>
      </c>
      <c r="B431" s="85" t="s">
        <v>447</v>
      </c>
      <c r="C431" s="67">
        <v>573</v>
      </c>
      <c r="D431" s="94" t="s">
        <v>284</v>
      </c>
      <c r="E431" s="48" t="s">
        <v>16</v>
      </c>
      <c r="F431" s="49">
        <f t="shared" si="13"/>
        <v>100</v>
      </c>
      <c r="G431" s="89"/>
      <c r="H431" s="89">
        <v>100</v>
      </c>
      <c r="I431" s="50"/>
      <c r="J431" s="50"/>
      <c r="K431" s="50"/>
      <c r="L431" s="89"/>
      <c r="M431" s="49">
        <f t="shared" si="14"/>
        <v>0</v>
      </c>
      <c r="N431" s="90"/>
      <c r="O431" s="89"/>
      <c r="P431" s="50"/>
      <c r="Q431" s="50"/>
      <c r="R431" s="50"/>
      <c r="S431" s="91"/>
    </row>
    <row r="432" spans="1:19" s="32" customFormat="1" ht="25.5" x14ac:dyDescent="0.2">
      <c r="A432" s="48" t="s">
        <v>110</v>
      </c>
      <c r="B432" s="85" t="s">
        <v>447</v>
      </c>
      <c r="C432" s="67">
        <v>575</v>
      </c>
      <c r="D432" s="94" t="s">
        <v>285</v>
      </c>
      <c r="E432" s="48" t="s">
        <v>16</v>
      </c>
      <c r="F432" s="49">
        <f t="shared" si="13"/>
        <v>10</v>
      </c>
      <c r="G432" s="89"/>
      <c r="H432" s="89">
        <v>10</v>
      </c>
      <c r="I432" s="50"/>
      <c r="J432" s="50"/>
      <c r="K432" s="50"/>
      <c r="L432" s="89"/>
      <c r="M432" s="49">
        <f t="shared" si="14"/>
        <v>0</v>
      </c>
      <c r="N432" s="90"/>
      <c r="O432" s="89"/>
      <c r="P432" s="50"/>
      <c r="Q432" s="50"/>
      <c r="R432" s="50"/>
      <c r="S432" s="91"/>
    </row>
    <row r="433" spans="1:19" s="32" customFormat="1" ht="63.75" x14ac:dyDescent="0.2">
      <c r="A433" s="48" t="s">
        <v>110</v>
      </c>
      <c r="B433" s="85" t="s">
        <v>447</v>
      </c>
      <c r="C433" s="67">
        <v>578</v>
      </c>
      <c r="D433" s="94" t="s">
        <v>286</v>
      </c>
      <c r="E433" s="48" t="s">
        <v>16</v>
      </c>
      <c r="F433" s="49">
        <f t="shared" si="13"/>
        <v>1000</v>
      </c>
      <c r="G433" s="89"/>
      <c r="H433" s="89">
        <v>1000</v>
      </c>
      <c r="I433" s="50"/>
      <c r="J433" s="50"/>
      <c r="K433" s="50"/>
      <c r="L433" s="89"/>
      <c r="M433" s="49">
        <f t="shared" si="14"/>
        <v>0</v>
      </c>
      <c r="N433" s="90"/>
      <c r="O433" s="89"/>
      <c r="P433" s="50"/>
      <c r="Q433" s="50"/>
      <c r="R433" s="50"/>
      <c r="S433" s="91"/>
    </row>
    <row r="434" spans="1:19" s="32" customFormat="1" ht="51" x14ac:dyDescent="0.2">
      <c r="A434" s="48" t="s">
        <v>110</v>
      </c>
      <c r="B434" s="85" t="s">
        <v>447</v>
      </c>
      <c r="C434" s="67">
        <v>613</v>
      </c>
      <c r="D434" s="94" t="s">
        <v>287</v>
      </c>
      <c r="E434" s="48" t="s">
        <v>16</v>
      </c>
      <c r="F434" s="49">
        <f t="shared" si="13"/>
        <v>100</v>
      </c>
      <c r="G434" s="89"/>
      <c r="H434" s="89">
        <v>100</v>
      </c>
      <c r="I434" s="50"/>
      <c r="J434" s="50"/>
      <c r="K434" s="50"/>
      <c r="L434" s="89"/>
      <c r="M434" s="49">
        <f t="shared" si="14"/>
        <v>0</v>
      </c>
      <c r="N434" s="90"/>
      <c r="O434" s="89"/>
      <c r="P434" s="50"/>
      <c r="Q434" s="50"/>
      <c r="R434" s="50"/>
      <c r="S434" s="91"/>
    </row>
    <row r="435" spans="1:19" s="32" customFormat="1" ht="63.75" x14ac:dyDescent="0.2">
      <c r="A435" s="48" t="s">
        <v>110</v>
      </c>
      <c r="B435" s="85" t="s">
        <v>447</v>
      </c>
      <c r="C435" s="67">
        <v>614</v>
      </c>
      <c r="D435" s="94" t="s">
        <v>509</v>
      </c>
      <c r="E435" s="48" t="s">
        <v>16</v>
      </c>
      <c r="F435" s="49">
        <f t="shared" si="13"/>
        <v>1000</v>
      </c>
      <c r="G435" s="89"/>
      <c r="H435" s="89">
        <v>0</v>
      </c>
      <c r="I435" s="50"/>
      <c r="J435" s="50"/>
      <c r="K435" s="50"/>
      <c r="L435" s="89">
        <v>1000</v>
      </c>
      <c r="M435" s="49">
        <f t="shared" si="14"/>
        <v>0</v>
      </c>
      <c r="N435" s="90"/>
      <c r="O435" s="89"/>
      <c r="P435" s="50"/>
      <c r="Q435" s="50"/>
      <c r="R435" s="50"/>
      <c r="S435" s="91"/>
    </row>
    <row r="436" spans="1:19" s="32" customFormat="1" ht="63.75" x14ac:dyDescent="0.2">
      <c r="A436" s="48" t="s">
        <v>110</v>
      </c>
      <c r="B436" s="85" t="s">
        <v>447</v>
      </c>
      <c r="C436" s="67">
        <v>618</v>
      </c>
      <c r="D436" s="94" t="s">
        <v>288</v>
      </c>
      <c r="E436" s="48" t="s">
        <v>16</v>
      </c>
      <c r="F436" s="49">
        <f t="shared" si="13"/>
        <v>50</v>
      </c>
      <c r="G436" s="89"/>
      <c r="H436" s="89">
        <v>50</v>
      </c>
      <c r="I436" s="50"/>
      <c r="J436" s="50"/>
      <c r="K436" s="50"/>
      <c r="L436" s="89"/>
      <c r="M436" s="49">
        <f t="shared" si="14"/>
        <v>0</v>
      </c>
      <c r="N436" s="90"/>
      <c r="O436" s="89"/>
      <c r="P436" s="50"/>
      <c r="Q436" s="50"/>
      <c r="R436" s="50"/>
      <c r="S436" s="91"/>
    </row>
    <row r="437" spans="1:19" s="32" customFormat="1" ht="51" x14ac:dyDescent="0.2">
      <c r="A437" s="48" t="s">
        <v>110</v>
      </c>
      <c r="B437" s="85" t="s">
        <v>447</v>
      </c>
      <c r="C437" s="67">
        <v>625</v>
      </c>
      <c r="D437" s="94" t="s">
        <v>289</v>
      </c>
      <c r="E437" s="48" t="s">
        <v>16</v>
      </c>
      <c r="F437" s="49">
        <f t="shared" si="13"/>
        <v>1950</v>
      </c>
      <c r="G437" s="89"/>
      <c r="H437" s="89">
        <v>0</v>
      </c>
      <c r="I437" s="50"/>
      <c r="J437" s="50"/>
      <c r="K437" s="50"/>
      <c r="L437" s="89">
        <v>1950</v>
      </c>
      <c r="M437" s="49">
        <f t="shared" si="14"/>
        <v>17</v>
      </c>
      <c r="N437" s="90"/>
      <c r="O437" s="89"/>
      <c r="P437" s="50"/>
      <c r="Q437" s="50"/>
      <c r="R437" s="50"/>
      <c r="S437" s="91">
        <v>17</v>
      </c>
    </row>
    <row r="438" spans="1:19" s="32" customFormat="1" ht="51" x14ac:dyDescent="0.2">
      <c r="A438" s="48" t="s">
        <v>110</v>
      </c>
      <c r="B438" s="85" t="s">
        <v>447</v>
      </c>
      <c r="C438" s="67">
        <v>634</v>
      </c>
      <c r="D438" s="94" t="s">
        <v>290</v>
      </c>
      <c r="E438" s="48" t="s">
        <v>16</v>
      </c>
      <c r="F438" s="49">
        <f t="shared" si="13"/>
        <v>270</v>
      </c>
      <c r="G438" s="89"/>
      <c r="H438" s="89">
        <v>0</v>
      </c>
      <c r="I438" s="50"/>
      <c r="J438" s="50"/>
      <c r="K438" s="50"/>
      <c r="L438" s="89">
        <v>270</v>
      </c>
      <c r="M438" s="49">
        <f t="shared" si="14"/>
        <v>0</v>
      </c>
      <c r="N438" s="90"/>
      <c r="O438" s="89"/>
      <c r="P438" s="50"/>
      <c r="Q438" s="50"/>
      <c r="R438" s="50"/>
      <c r="S438" s="91"/>
    </row>
    <row r="439" spans="1:19" s="32" customFormat="1" ht="25.5" x14ac:dyDescent="0.2">
      <c r="A439" s="48" t="s">
        <v>110</v>
      </c>
      <c r="B439" s="85" t="s">
        <v>447</v>
      </c>
      <c r="C439" s="67">
        <v>639</v>
      </c>
      <c r="D439" s="94" t="s">
        <v>291</v>
      </c>
      <c r="E439" s="48" t="s">
        <v>16</v>
      </c>
      <c r="F439" s="49">
        <f t="shared" si="13"/>
        <v>3000</v>
      </c>
      <c r="G439" s="89"/>
      <c r="H439" s="89">
        <v>3000</v>
      </c>
      <c r="I439" s="50"/>
      <c r="J439" s="50"/>
      <c r="K439" s="50"/>
      <c r="L439" s="89"/>
      <c r="M439" s="49">
        <f t="shared" si="14"/>
        <v>585</v>
      </c>
      <c r="N439" s="90"/>
      <c r="O439" s="89">
        <v>585</v>
      </c>
      <c r="P439" s="50"/>
      <c r="Q439" s="50"/>
      <c r="R439" s="50"/>
      <c r="S439" s="91"/>
    </row>
    <row r="440" spans="1:19" s="32" customFormat="1" ht="63.75" x14ac:dyDescent="0.2">
      <c r="A440" s="48" t="s">
        <v>110</v>
      </c>
      <c r="B440" s="85" t="s">
        <v>447</v>
      </c>
      <c r="C440" s="67">
        <v>647</v>
      </c>
      <c r="D440" s="94" t="s">
        <v>292</v>
      </c>
      <c r="E440" s="48" t="s">
        <v>16</v>
      </c>
      <c r="F440" s="49">
        <f t="shared" si="13"/>
        <v>900</v>
      </c>
      <c r="G440" s="89"/>
      <c r="H440" s="89">
        <v>0</v>
      </c>
      <c r="I440" s="50"/>
      <c r="J440" s="50"/>
      <c r="K440" s="50"/>
      <c r="L440" s="89">
        <v>900</v>
      </c>
      <c r="M440" s="49">
        <f t="shared" si="14"/>
        <v>0</v>
      </c>
      <c r="N440" s="90"/>
      <c r="O440" s="89"/>
      <c r="P440" s="50"/>
      <c r="Q440" s="50"/>
      <c r="R440" s="50"/>
      <c r="S440" s="91"/>
    </row>
    <row r="441" spans="1:19" s="32" customFormat="1" ht="38.25" x14ac:dyDescent="0.2">
      <c r="A441" s="48" t="s">
        <v>110</v>
      </c>
      <c r="B441" s="85" t="s">
        <v>447</v>
      </c>
      <c r="C441" s="67">
        <v>665</v>
      </c>
      <c r="D441" s="94" t="s">
        <v>293</v>
      </c>
      <c r="E441" s="48" t="s">
        <v>16</v>
      </c>
      <c r="F441" s="49">
        <f t="shared" si="13"/>
        <v>1403</v>
      </c>
      <c r="G441" s="89"/>
      <c r="H441" s="89">
        <v>900</v>
      </c>
      <c r="I441" s="50"/>
      <c r="J441" s="50"/>
      <c r="K441" s="50"/>
      <c r="L441" s="89">
        <v>503</v>
      </c>
      <c r="M441" s="49">
        <f t="shared" si="14"/>
        <v>0</v>
      </c>
      <c r="N441" s="90"/>
      <c r="O441" s="89"/>
      <c r="P441" s="50"/>
      <c r="Q441" s="50"/>
      <c r="R441" s="50"/>
      <c r="S441" s="91"/>
    </row>
    <row r="442" spans="1:19" s="32" customFormat="1" ht="25.5" x14ac:dyDescent="0.2">
      <c r="A442" s="48" t="s">
        <v>110</v>
      </c>
      <c r="B442" s="85" t="s">
        <v>447</v>
      </c>
      <c r="C442" s="67">
        <v>671</v>
      </c>
      <c r="D442" s="94" t="s">
        <v>294</v>
      </c>
      <c r="E442" s="48" t="s">
        <v>16</v>
      </c>
      <c r="F442" s="49">
        <f t="shared" si="13"/>
        <v>10</v>
      </c>
      <c r="G442" s="89"/>
      <c r="H442" s="89">
        <v>10</v>
      </c>
      <c r="I442" s="50"/>
      <c r="J442" s="50"/>
      <c r="K442" s="50"/>
      <c r="L442" s="89"/>
      <c r="M442" s="49">
        <f t="shared" si="14"/>
        <v>0</v>
      </c>
      <c r="N442" s="90"/>
      <c r="O442" s="89"/>
      <c r="P442" s="50"/>
      <c r="Q442" s="50"/>
      <c r="R442" s="50"/>
      <c r="S442" s="91"/>
    </row>
    <row r="443" spans="1:19" s="32" customFormat="1" ht="38.25" x14ac:dyDescent="0.2">
      <c r="A443" s="48" t="s">
        <v>110</v>
      </c>
      <c r="B443" s="85" t="s">
        <v>447</v>
      </c>
      <c r="C443" s="67">
        <v>838</v>
      </c>
      <c r="D443" s="94" t="s">
        <v>295</v>
      </c>
      <c r="E443" s="48" t="s">
        <v>16</v>
      </c>
      <c r="F443" s="49">
        <f t="shared" si="13"/>
        <v>4018</v>
      </c>
      <c r="G443" s="89"/>
      <c r="H443" s="89">
        <v>2000</v>
      </c>
      <c r="I443" s="50"/>
      <c r="J443" s="50"/>
      <c r="K443" s="50"/>
      <c r="L443" s="89">
        <v>2018</v>
      </c>
      <c r="M443" s="49">
        <f t="shared" si="14"/>
        <v>0</v>
      </c>
      <c r="N443" s="90"/>
      <c r="O443" s="89"/>
      <c r="P443" s="50"/>
      <c r="Q443" s="50"/>
      <c r="R443" s="50"/>
      <c r="S443" s="91"/>
    </row>
    <row r="444" spans="1:19" s="32" customFormat="1" ht="63.75" x14ac:dyDescent="0.2">
      <c r="A444" s="48" t="s">
        <v>110</v>
      </c>
      <c r="B444" s="85" t="s">
        <v>447</v>
      </c>
      <c r="C444" s="67">
        <v>849</v>
      </c>
      <c r="D444" s="94" t="s">
        <v>296</v>
      </c>
      <c r="E444" s="48" t="s">
        <v>16</v>
      </c>
      <c r="F444" s="49">
        <f t="shared" si="13"/>
        <v>900</v>
      </c>
      <c r="G444" s="89"/>
      <c r="H444" s="89">
        <v>900</v>
      </c>
      <c r="I444" s="50"/>
      <c r="J444" s="50"/>
      <c r="K444" s="50"/>
      <c r="L444" s="89"/>
      <c r="M444" s="49">
        <f t="shared" si="14"/>
        <v>0</v>
      </c>
      <c r="N444" s="90"/>
      <c r="O444" s="89"/>
      <c r="P444" s="50"/>
      <c r="Q444" s="50"/>
      <c r="R444" s="50"/>
      <c r="S444" s="91"/>
    </row>
    <row r="445" spans="1:19" s="32" customFormat="1" ht="51" x14ac:dyDescent="0.2">
      <c r="A445" s="48" t="s">
        <v>110</v>
      </c>
      <c r="B445" s="85" t="s">
        <v>447</v>
      </c>
      <c r="C445" s="67">
        <v>1015</v>
      </c>
      <c r="D445" s="94" t="s">
        <v>297</v>
      </c>
      <c r="E445" s="48" t="s">
        <v>16</v>
      </c>
      <c r="F445" s="49">
        <f t="shared" si="13"/>
        <v>2500</v>
      </c>
      <c r="G445" s="89"/>
      <c r="H445" s="89">
        <v>2500</v>
      </c>
      <c r="I445" s="50"/>
      <c r="J445" s="50"/>
      <c r="K445" s="50"/>
      <c r="L445" s="89"/>
      <c r="M445" s="49">
        <f t="shared" si="14"/>
        <v>0</v>
      </c>
      <c r="N445" s="90"/>
      <c r="O445" s="89"/>
      <c r="P445" s="50"/>
      <c r="Q445" s="50"/>
      <c r="R445" s="50"/>
      <c r="S445" s="91"/>
    </row>
    <row r="446" spans="1:19" s="32" customFormat="1" ht="51" x14ac:dyDescent="0.2">
      <c r="A446" s="48" t="s">
        <v>110</v>
      </c>
      <c r="B446" s="85" t="s">
        <v>447</v>
      </c>
      <c r="C446" s="67">
        <v>1069</v>
      </c>
      <c r="D446" s="94" t="s">
        <v>298</v>
      </c>
      <c r="E446" s="48" t="s">
        <v>16</v>
      </c>
      <c r="F446" s="49">
        <f t="shared" si="13"/>
        <v>10</v>
      </c>
      <c r="G446" s="89"/>
      <c r="H446" s="89">
        <v>0</v>
      </c>
      <c r="I446" s="50"/>
      <c r="J446" s="50"/>
      <c r="K446" s="50"/>
      <c r="L446" s="89">
        <v>10</v>
      </c>
      <c r="M446" s="49">
        <f t="shared" si="14"/>
        <v>0</v>
      </c>
      <c r="N446" s="90"/>
      <c r="O446" s="89"/>
      <c r="P446" s="50"/>
      <c r="Q446" s="50"/>
      <c r="R446" s="50"/>
      <c r="S446" s="91"/>
    </row>
    <row r="447" spans="1:19" s="32" customFormat="1" ht="51" x14ac:dyDescent="0.2">
      <c r="A447" s="48" t="s">
        <v>110</v>
      </c>
      <c r="B447" s="85" t="s">
        <v>447</v>
      </c>
      <c r="C447" s="67">
        <v>1077</v>
      </c>
      <c r="D447" s="94" t="s">
        <v>299</v>
      </c>
      <c r="E447" s="48" t="s">
        <v>16</v>
      </c>
      <c r="F447" s="49">
        <f t="shared" si="13"/>
        <v>21425</v>
      </c>
      <c r="G447" s="89"/>
      <c r="H447" s="89">
        <v>7000</v>
      </c>
      <c r="I447" s="50"/>
      <c r="J447" s="50"/>
      <c r="K447" s="50"/>
      <c r="L447" s="89">
        <v>14425</v>
      </c>
      <c r="M447" s="49">
        <f t="shared" si="14"/>
        <v>7806</v>
      </c>
      <c r="N447" s="90"/>
      <c r="O447" s="89">
        <v>6300</v>
      </c>
      <c r="P447" s="50"/>
      <c r="Q447" s="50"/>
      <c r="R447" s="50"/>
      <c r="S447" s="91">
        <v>1506</v>
      </c>
    </row>
    <row r="448" spans="1:19" s="32" customFormat="1" ht="140.25" x14ac:dyDescent="0.2">
      <c r="A448" s="48" t="s">
        <v>110</v>
      </c>
      <c r="B448" s="85" t="s">
        <v>447</v>
      </c>
      <c r="C448" s="67">
        <v>1078</v>
      </c>
      <c r="D448" s="79" t="s">
        <v>525</v>
      </c>
      <c r="E448" s="70" t="s">
        <v>14</v>
      </c>
      <c r="F448" s="49">
        <f t="shared" si="13"/>
        <v>15320</v>
      </c>
      <c r="G448" s="89"/>
      <c r="H448" s="89">
        <v>4320</v>
      </c>
      <c r="I448" s="50"/>
      <c r="J448" s="50"/>
      <c r="K448" s="50"/>
      <c r="L448" s="89">
        <v>11000</v>
      </c>
      <c r="M448" s="49">
        <f t="shared" si="14"/>
        <v>1675</v>
      </c>
      <c r="N448" s="90"/>
      <c r="O448" s="89">
        <v>595</v>
      </c>
      <c r="P448" s="50"/>
      <c r="Q448" s="50"/>
      <c r="R448" s="50"/>
      <c r="S448" s="91">
        <v>1080</v>
      </c>
    </row>
    <row r="449" spans="1:19" s="32" customFormat="1" x14ac:dyDescent="0.2">
      <c r="A449" s="48" t="s">
        <v>110</v>
      </c>
      <c r="B449" s="85" t="s">
        <v>447</v>
      </c>
      <c r="C449" s="67">
        <v>1101</v>
      </c>
      <c r="D449" s="94" t="s">
        <v>300</v>
      </c>
      <c r="E449" s="48" t="s">
        <v>16</v>
      </c>
      <c r="F449" s="49">
        <f t="shared" si="13"/>
        <v>2150</v>
      </c>
      <c r="G449" s="89"/>
      <c r="H449" s="89"/>
      <c r="I449" s="50"/>
      <c r="J449" s="50"/>
      <c r="K449" s="50"/>
      <c r="L449" s="89">
        <v>2150</v>
      </c>
      <c r="M449" s="49">
        <f t="shared" si="14"/>
        <v>101</v>
      </c>
      <c r="N449" s="90"/>
      <c r="O449" s="89"/>
      <c r="P449" s="50"/>
      <c r="Q449" s="50"/>
      <c r="R449" s="50"/>
      <c r="S449" s="91">
        <v>101</v>
      </c>
    </row>
    <row r="450" spans="1:19" s="32" customFormat="1" ht="25.5" x14ac:dyDescent="0.2">
      <c r="A450" s="48" t="s">
        <v>110</v>
      </c>
      <c r="B450" s="85" t="s">
        <v>447</v>
      </c>
      <c r="C450" s="67">
        <v>1153</v>
      </c>
      <c r="D450" s="94" t="s">
        <v>301</v>
      </c>
      <c r="E450" s="48" t="s">
        <v>16</v>
      </c>
      <c r="F450" s="49">
        <f t="shared" si="13"/>
        <v>6000</v>
      </c>
      <c r="G450" s="89"/>
      <c r="H450" s="89">
        <v>6000</v>
      </c>
      <c r="I450" s="50"/>
      <c r="J450" s="50"/>
      <c r="K450" s="50"/>
      <c r="L450" s="89"/>
      <c r="M450" s="49">
        <f t="shared" si="14"/>
        <v>5241</v>
      </c>
      <c r="N450" s="90"/>
      <c r="O450" s="89">
        <v>5241</v>
      </c>
      <c r="P450" s="50"/>
      <c r="Q450" s="50"/>
      <c r="R450" s="50"/>
      <c r="S450" s="91"/>
    </row>
    <row r="451" spans="1:19" s="32" customFormat="1" ht="25.5" x14ac:dyDescent="0.2">
      <c r="A451" s="48" t="s">
        <v>110</v>
      </c>
      <c r="B451" s="85" t="s">
        <v>447</v>
      </c>
      <c r="C451" s="67">
        <v>1160</v>
      </c>
      <c r="D451" s="94" t="s">
        <v>302</v>
      </c>
      <c r="E451" s="48" t="s">
        <v>16</v>
      </c>
      <c r="F451" s="49">
        <f t="shared" si="13"/>
        <v>13000</v>
      </c>
      <c r="G451" s="89"/>
      <c r="H451" s="89"/>
      <c r="I451" s="50"/>
      <c r="J451" s="50"/>
      <c r="K451" s="50"/>
      <c r="L451" s="89">
        <v>13000</v>
      </c>
      <c r="M451" s="49">
        <f t="shared" si="14"/>
        <v>5326</v>
      </c>
      <c r="N451" s="90"/>
      <c r="O451" s="89"/>
      <c r="P451" s="50"/>
      <c r="Q451" s="50"/>
      <c r="R451" s="50"/>
      <c r="S451" s="91">
        <v>5326</v>
      </c>
    </row>
    <row r="452" spans="1:19" s="32" customFormat="1" ht="51" x14ac:dyDescent="0.2">
      <c r="A452" s="48" t="s">
        <v>110</v>
      </c>
      <c r="B452" s="85" t="s">
        <v>447</v>
      </c>
      <c r="C452" s="67">
        <v>1167</v>
      </c>
      <c r="D452" s="94" t="s">
        <v>303</v>
      </c>
      <c r="E452" s="48" t="s">
        <v>16</v>
      </c>
      <c r="F452" s="49">
        <f t="shared" si="13"/>
        <v>730</v>
      </c>
      <c r="G452" s="89"/>
      <c r="H452" s="89">
        <v>500</v>
      </c>
      <c r="I452" s="50"/>
      <c r="J452" s="50"/>
      <c r="K452" s="50"/>
      <c r="L452" s="89">
        <v>230</v>
      </c>
      <c r="M452" s="49">
        <f t="shared" si="14"/>
        <v>30</v>
      </c>
      <c r="N452" s="90"/>
      <c r="O452" s="89">
        <v>30</v>
      </c>
      <c r="P452" s="50"/>
      <c r="Q452" s="50"/>
      <c r="R452" s="50"/>
      <c r="S452" s="91"/>
    </row>
    <row r="453" spans="1:19" s="32" customFormat="1" ht="38.25" x14ac:dyDescent="0.2">
      <c r="A453" s="48" t="s">
        <v>110</v>
      </c>
      <c r="B453" s="85" t="s">
        <v>447</v>
      </c>
      <c r="C453" s="67">
        <v>1168</v>
      </c>
      <c r="D453" s="94" t="s">
        <v>304</v>
      </c>
      <c r="E453" s="48" t="s">
        <v>16</v>
      </c>
      <c r="F453" s="49">
        <f t="shared" si="13"/>
        <v>1987</v>
      </c>
      <c r="G453" s="89"/>
      <c r="H453" s="89"/>
      <c r="I453" s="50"/>
      <c r="J453" s="50"/>
      <c r="K453" s="50"/>
      <c r="L453" s="89">
        <v>1987</v>
      </c>
      <c r="M453" s="49">
        <f t="shared" si="14"/>
        <v>444</v>
      </c>
      <c r="N453" s="90"/>
      <c r="O453" s="89"/>
      <c r="P453" s="50"/>
      <c r="Q453" s="50"/>
      <c r="R453" s="50"/>
      <c r="S453" s="91">
        <v>444</v>
      </c>
    </row>
    <row r="454" spans="1:19" s="32" customFormat="1" ht="38.25" x14ac:dyDescent="0.2">
      <c r="A454" s="48" t="s">
        <v>110</v>
      </c>
      <c r="B454" s="85" t="s">
        <v>447</v>
      </c>
      <c r="C454" s="67">
        <v>1182</v>
      </c>
      <c r="D454" s="94" t="s">
        <v>305</v>
      </c>
      <c r="E454" s="48" t="s">
        <v>16</v>
      </c>
      <c r="F454" s="49">
        <f t="shared" si="13"/>
        <v>6000</v>
      </c>
      <c r="G454" s="89"/>
      <c r="H454" s="89">
        <v>1000</v>
      </c>
      <c r="I454" s="50"/>
      <c r="J454" s="50"/>
      <c r="K454" s="50"/>
      <c r="L454" s="89">
        <v>5000</v>
      </c>
      <c r="M454" s="49">
        <f t="shared" si="14"/>
        <v>0</v>
      </c>
      <c r="N454" s="90"/>
      <c r="O454" s="89"/>
      <c r="P454" s="50"/>
      <c r="Q454" s="50"/>
      <c r="R454" s="50"/>
      <c r="S454" s="91"/>
    </row>
    <row r="455" spans="1:19" s="32" customFormat="1" ht="25.5" x14ac:dyDescent="0.2">
      <c r="A455" s="48" t="s">
        <v>110</v>
      </c>
      <c r="B455" s="85" t="s">
        <v>447</v>
      </c>
      <c r="C455" s="67">
        <v>1216</v>
      </c>
      <c r="D455" s="94" t="s">
        <v>306</v>
      </c>
      <c r="E455" s="48" t="s">
        <v>16</v>
      </c>
      <c r="F455" s="49">
        <f t="shared" si="13"/>
        <v>50</v>
      </c>
      <c r="G455" s="89"/>
      <c r="H455" s="89"/>
      <c r="I455" s="50"/>
      <c r="J455" s="50"/>
      <c r="K455" s="50"/>
      <c r="L455" s="89">
        <v>50</v>
      </c>
      <c r="M455" s="49">
        <f t="shared" si="14"/>
        <v>0</v>
      </c>
      <c r="N455" s="90"/>
      <c r="O455" s="89"/>
      <c r="P455" s="50"/>
      <c r="Q455" s="50"/>
      <c r="R455" s="50"/>
      <c r="S455" s="91"/>
    </row>
    <row r="456" spans="1:19" s="32" customFormat="1" ht="38.25" x14ac:dyDescent="0.2">
      <c r="A456" s="48" t="s">
        <v>110</v>
      </c>
      <c r="B456" s="85" t="s">
        <v>447</v>
      </c>
      <c r="C456" s="67">
        <v>1294</v>
      </c>
      <c r="D456" s="94" t="s">
        <v>420</v>
      </c>
      <c r="E456" s="48" t="s">
        <v>123</v>
      </c>
      <c r="F456" s="49">
        <f t="shared" si="13"/>
        <v>1092</v>
      </c>
      <c r="G456" s="89"/>
      <c r="H456" s="89">
        <v>700</v>
      </c>
      <c r="I456" s="50"/>
      <c r="J456" s="50"/>
      <c r="K456" s="50"/>
      <c r="L456" s="89">
        <v>392</v>
      </c>
      <c r="M456" s="49">
        <f t="shared" si="14"/>
        <v>0</v>
      </c>
      <c r="N456" s="90"/>
      <c r="O456" s="89"/>
      <c r="P456" s="50"/>
      <c r="Q456" s="50"/>
      <c r="R456" s="50"/>
      <c r="S456" s="91"/>
    </row>
    <row r="457" spans="1:19" s="32" customFormat="1" ht="63.75" x14ac:dyDescent="0.2">
      <c r="A457" s="48" t="s">
        <v>110</v>
      </c>
      <c r="B457" s="85" t="s">
        <v>447</v>
      </c>
      <c r="C457" s="67">
        <v>1299</v>
      </c>
      <c r="D457" s="94" t="s">
        <v>423</v>
      </c>
      <c r="E457" s="48" t="s">
        <v>123</v>
      </c>
      <c r="F457" s="49">
        <f t="shared" si="13"/>
        <v>4500</v>
      </c>
      <c r="G457" s="89"/>
      <c r="H457" s="89"/>
      <c r="I457" s="50"/>
      <c r="J457" s="50"/>
      <c r="K457" s="50"/>
      <c r="L457" s="89">
        <v>4500</v>
      </c>
      <c r="M457" s="49">
        <f t="shared" si="14"/>
        <v>4500</v>
      </c>
      <c r="N457" s="90"/>
      <c r="O457" s="89"/>
      <c r="P457" s="50"/>
      <c r="Q457" s="50"/>
      <c r="R457" s="50"/>
      <c r="S457" s="91">
        <v>4500</v>
      </c>
    </row>
    <row r="458" spans="1:19" s="32" customFormat="1" ht="38.25" x14ac:dyDescent="0.2">
      <c r="A458" s="48" t="s">
        <v>110</v>
      </c>
      <c r="B458" s="85" t="s">
        <v>447</v>
      </c>
      <c r="C458" s="67">
        <v>1301</v>
      </c>
      <c r="D458" s="94" t="s">
        <v>424</v>
      </c>
      <c r="E458" s="48" t="s">
        <v>123</v>
      </c>
      <c r="F458" s="49">
        <f t="shared" ref="F458:F521" si="15">G458+H458+L458</f>
        <v>400</v>
      </c>
      <c r="G458" s="89"/>
      <c r="H458" s="89"/>
      <c r="I458" s="50"/>
      <c r="J458" s="50"/>
      <c r="K458" s="50"/>
      <c r="L458" s="89">
        <v>400</v>
      </c>
      <c r="M458" s="49">
        <f t="shared" ref="M458:M521" si="16">N458+O458+S458</f>
        <v>0</v>
      </c>
      <c r="N458" s="90"/>
      <c r="O458" s="89"/>
      <c r="P458" s="50"/>
      <c r="Q458" s="50"/>
      <c r="R458" s="50"/>
      <c r="S458" s="91"/>
    </row>
    <row r="459" spans="1:19" s="32" customFormat="1" ht="51" x14ac:dyDescent="0.2">
      <c r="A459" s="48" t="s">
        <v>110</v>
      </c>
      <c r="B459" s="85" t="s">
        <v>447</v>
      </c>
      <c r="C459" s="67">
        <v>1311</v>
      </c>
      <c r="D459" s="94" t="s">
        <v>482</v>
      </c>
      <c r="E459" s="48" t="s">
        <v>123</v>
      </c>
      <c r="F459" s="49">
        <f t="shared" si="15"/>
        <v>7618</v>
      </c>
      <c r="G459" s="89"/>
      <c r="H459" s="89"/>
      <c r="I459" s="50"/>
      <c r="J459" s="50"/>
      <c r="K459" s="50"/>
      <c r="L459" s="89">
        <v>7618</v>
      </c>
      <c r="M459" s="49">
        <f t="shared" si="16"/>
        <v>4308</v>
      </c>
      <c r="N459" s="90"/>
      <c r="O459" s="89"/>
      <c r="P459" s="50"/>
      <c r="Q459" s="50"/>
      <c r="R459" s="50"/>
      <c r="S459" s="91">
        <v>4308</v>
      </c>
    </row>
    <row r="460" spans="1:19" s="32" customFormat="1" ht="63.75" x14ac:dyDescent="0.2">
      <c r="A460" s="48" t="s">
        <v>110</v>
      </c>
      <c r="B460" s="85" t="s">
        <v>447</v>
      </c>
      <c r="C460" s="67">
        <v>1312</v>
      </c>
      <c r="D460" s="94" t="s">
        <v>483</v>
      </c>
      <c r="E460" s="48" t="s">
        <v>123</v>
      </c>
      <c r="F460" s="49">
        <f t="shared" si="15"/>
        <v>12252</v>
      </c>
      <c r="G460" s="89"/>
      <c r="H460" s="89"/>
      <c r="I460" s="50"/>
      <c r="J460" s="50"/>
      <c r="K460" s="50"/>
      <c r="L460" s="89">
        <v>12252</v>
      </c>
      <c r="M460" s="49">
        <f t="shared" si="16"/>
        <v>4057</v>
      </c>
      <c r="N460" s="90"/>
      <c r="O460" s="89"/>
      <c r="P460" s="50"/>
      <c r="Q460" s="50"/>
      <c r="R460" s="50"/>
      <c r="S460" s="91">
        <v>4057</v>
      </c>
    </row>
    <row r="461" spans="1:19" s="32" customFormat="1" ht="51" x14ac:dyDescent="0.2">
      <c r="A461" s="48" t="s">
        <v>110</v>
      </c>
      <c r="B461" s="85" t="s">
        <v>447</v>
      </c>
      <c r="C461" s="67">
        <v>1327</v>
      </c>
      <c r="D461" s="94" t="s">
        <v>448</v>
      </c>
      <c r="E461" s="48" t="s">
        <v>123</v>
      </c>
      <c r="F461" s="49">
        <f t="shared" si="15"/>
        <v>10546</v>
      </c>
      <c r="G461" s="89"/>
      <c r="H461" s="89"/>
      <c r="I461" s="50"/>
      <c r="J461" s="50"/>
      <c r="K461" s="50"/>
      <c r="L461" s="89">
        <v>10546</v>
      </c>
      <c r="M461" s="49">
        <f t="shared" si="16"/>
        <v>0</v>
      </c>
      <c r="N461" s="90"/>
      <c r="O461" s="89"/>
      <c r="P461" s="50"/>
      <c r="Q461" s="50"/>
      <c r="R461" s="50"/>
      <c r="S461" s="91"/>
    </row>
    <row r="462" spans="1:19" s="32" customFormat="1" ht="51" x14ac:dyDescent="0.2">
      <c r="A462" s="48" t="s">
        <v>110</v>
      </c>
      <c r="B462" s="85" t="s">
        <v>447</v>
      </c>
      <c r="C462" s="67">
        <v>1328</v>
      </c>
      <c r="D462" s="94" t="s">
        <v>510</v>
      </c>
      <c r="E462" s="48" t="s">
        <v>123</v>
      </c>
      <c r="F462" s="49">
        <f t="shared" si="15"/>
        <v>763</v>
      </c>
      <c r="G462" s="89"/>
      <c r="H462" s="89"/>
      <c r="I462" s="50"/>
      <c r="J462" s="50"/>
      <c r="K462" s="50"/>
      <c r="L462" s="89">
        <v>763</v>
      </c>
      <c r="M462" s="49">
        <f t="shared" si="16"/>
        <v>0</v>
      </c>
      <c r="N462" s="90"/>
      <c r="O462" s="89"/>
      <c r="P462" s="50"/>
      <c r="Q462" s="50"/>
      <c r="R462" s="50"/>
      <c r="S462" s="91"/>
    </row>
    <row r="463" spans="1:19" s="32" customFormat="1" ht="38.25" x14ac:dyDescent="0.2">
      <c r="A463" s="48" t="s">
        <v>110</v>
      </c>
      <c r="B463" s="85" t="s">
        <v>447</v>
      </c>
      <c r="C463" s="67">
        <v>1333</v>
      </c>
      <c r="D463" s="94" t="s">
        <v>484</v>
      </c>
      <c r="E463" s="48" t="s">
        <v>123</v>
      </c>
      <c r="F463" s="49">
        <f t="shared" si="15"/>
        <v>4000</v>
      </c>
      <c r="G463" s="89"/>
      <c r="H463" s="89"/>
      <c r="I463" s="50"/>
      <c r="J463" s="50"/>
      <c r="K463" s="50"/>
      <c r="L463" s="89">
        <v>4000</v>
      </c>
      <c r="M463" s="49">
        <f t="shared" si="16"/>
        <v>0</v>
      </c>
      <c r="N463" s="90"/>
      <c r="O463" s="89"/>
      <c r="P463" s="50"/>
      <c r="Q463" s="50"/>
      <c r="R463" s="50"/>
      <c r="S463" s="91"/>
    </row>
    <row r="464" spans="1:19" s="32" customFormat="1" ht="51" x14ac:dyDescent="0.2">
      <c r="A464" s="48" t="s">
        <v>110</v>
      </c>
      <c r="B464" s="85" t="s">
        <v>447</v>
      </c>
      <c r="C464" s="67">
        <v>1334</v>
      </c>
      <c r="D464" s="94" t="s">
        <v>485</v>
      </c>
      <c r="E464" s="48" t="s">
        <v>123</v>
      </c>
      <c r="F464" s="49">
        <f t="shared" si="15"/>
        <v>636</v>
      </c>
      <c r="G464" s="89"/>
      <c r="H464" s="89"/>
      <c r="I464" s="50"/>
      <c r="J464" s="50"/>
      <c r="K464" s="50"/>
      <c r="L464" s="89">
        <v>636</v>
      </c>
      <c r="M464" s="49">
        <f t="shared" si="16"/>
        <v>0</v>
      </c>
      <c r="N464" s="90"/>
      <c r="O464" s="89"/>
      <c r="P464" s="50"/>
      <c r="Q464" s="50"/>
      <c r="R464" s="50"/>
      <c r="S464" s="91"/>
    </row>
    <row r="465" spans="1:19" s="32" customFormat="1" ht="89.25" x14ac:dyDescent="0.2">
      <c r="A465" s="48" t="s">
        <v>110</v>
      </c>
      <c r="B465" s="85" t="s">
        <v>447</v>
      </c>
      <c r="C465" s="67">
        <v>1335</v>
      </c>
      <c r="D465" s="94" t="s">
        <v>499</v>
      </c>
      <c r="E465" s="48" t="s">
        <v>123</v>
      </c>
      <c r="F465" s="49">
        <f t="shared" si="15"/>
        <v>1000</v>
      </c>
      <c r="G465" s="89"/>
      <c r="H465" s="89"/>
      <c r="I465" s="50"/>
      <c r="J465" s="50"/>
      <c r="K465" s="50"/>
      <c r="L465" s="89">
        <v>1000</v>
      </c>
      <c r="M465" s="49">
        <f t="shared" si="16"/>
        <v>0</v>
      </c>
      <c r="N465" s="90"/>
      <c r="O465" s="89"/>
      <c r="P465" s="50"/>
      <c r="Q465" s="50"/>
      <c r="R465" s="50"/>
      <c r="S465" s="91"/>
    </row>
    <row r="466" spans="1:19" s="32" customFormat="1" ht="25.5" x14ac:dyDescent="0.2">
      <c r="A466" s="48" t="s">
        <v>110</v>
      </c>
      <c r="B466" s="85" t="s">
        <v>447</v>
      </c>
      <c r="C466" s="67">
        <v>1336</v>
      </c>
      <c r="D466" s="94" t="s">
        <v>486</v>
      </c>
      <c r="E466" s="48" t="s">
        <v>123</v>
      </c>
      <c r="F466" s="49">
        <f t="shared" si="15"/>
        <v>640</v>
      </c>
      <c r="G466" s="89"/>
      <c r="H466" s="89">
        <v>640</v>
      </c>
      <c r="I466" s="50"/>
      <c r="J466" s="50"/>
      <c r="K466" s="50"/>
      <c r="L466" s="89"/>
      <c r="M466" s="49">
        <f t="shared" si="16"/>
        <v>0</v>
      </c>
      <c r="N466" s="90"/>
      <c r="O466" s="89"/>
      <c r="P466" s="50"/>
      <c r="Q466" s="50"/>
      <c r="R466" s="50"/>
      <c r="S466" s="91"/>
    </row>
    <row r="467" spans="1:19" s="32" customFormat="1" ht="25.5" x14ac:dyDescent="0.2">
      <c r="A467" s="48" t="s">
        <v>110</v>
      </c>
      <c r="B467" s="85" t="s">
        <v>447</v>
      </c>
      <c r="C467" s="67">
        <v>1337</v>
      </c>
      <c r="D467" s="94" t="s">
        <v>487</v>
      </c>
      <c r="E467" s="48" t="s">
        <v>123</v>
      </c>
      <c r="F467" s="49">
        <f t="shared" si="15"/>
        <v>450</v>
      </c>
      <c r="G467" s="89"/>
      <c r="H467" s="89">
        <v>450</v>
      </c>
      <c r="I467" s="50"/>
      <c r="J467" s="50"/>
      <c r="K467" s="50"/>
      <c r="L467" s="89"/>
      <c r="M467" s="49">
        <f t="shared" si="16"/>
        <v>0</v>
      </c>
      <c r="N467" s="90"/>
      <c r="O467" s="89"/>
      <c r="P467" s="50"/>
      <c r="Q467" s="50"/>
      <c r="R467" s="50"/>
      <c r="S467" s="91"/>
    </row>
    <row r="468" spans="1:19" s="32" customFormat="1" ht="89.25" x14ac:dyDescent="0.2">
      <c r="A468" s="48" t="s">
        <v>110</v>
      </c>
      <c r="B468" s="85" t="s">
        <v>447</v>
      </c>
      <c r="C468" s="67">
        <v>1369</v>
      </c>
      <c r="D468" s="94" t="s">
        <v>488</v>
      </c>
      <c r="E468" s="48" t="s">
        <v>123</v>
      </c>
      <c r="F468" s="49">
        <f t="shared" si="15"/>
        <v>10600</v>
      </c>
      <c r="G468" s="89"/>
      <c r="H468" s="89">
        <v>0</v>
      </c>
      <c r="I468" s="50"/>
      <c r="J468" s="50"/>
      <c r="K468" s="50"/>
      <c r="L468" s="89">
        <f>4600+6000</f>
        <v>10600</v>
      </c>
      <c r="M468" s="49">
        <f t="shared" si="16"/>
        <v>1365</v>
      </c>
      <c r="N468" s="90"/>
      <c r="O468" s="89"/>
      <c r="P468" s="50"/>
      <c r="Q468" s="50"/>
      <c r="R468" s="50"/>
      <c r="S468" s="91">
        <v>1365</v>
      </c>
    </row>
    <row r="469" spans="1:19" s="32" customFormat="1" x14ac:dyDescent="0.2">
      <c r="A469" s="48" t="s">
        <v>135</v>
      </c>
      <c r="B469" s="85" t="s">
        <v>136</v>
      </c>
      <c r="C469" s="67">
        <v>2</v>
      </c>
      <c r="D469" s="94" t="s">
        <v>13</v>
      </c>
      <c r="E469" s="48" t="s">
        <v>14</v>
      </c>
      <c r="F469" s="49">
        <f t="shared" si="15"/>
        <v>385875</v>
      </c>
      <c r="G469" s="89">
        <v>5944</v>
      </c>
      <c r="H469" s="89">
        <v>372412</v>
      </c>
      <c r="I469" s="50"/>
      <c r="J469" s="50">
        <v>671</v>
      </c>
      <c r="K469" s="50">
        <v>125563</v>
      </c>
      <c r="L469" s="89">
        <v>7519</v>
      </c>
      <c r="M469" s="49">
        <f t="shared" si="16"/>
        <v>79315</v>
      </c>
      <c r="N469" s="90"/>
      <c r="O469" s="89">
        <v>78456</v>
      </c>
      <c r="P469" s="50"/>
      <c r="Q469" s="50">
        <v>128</v>
      </c>
      <c r="R469" s="50">
        <v>24628</v>
      </c>
      <c r="S469" s="91">
        <v>859</v>
      </c>
    </row>
    <row r="470" spans="1:19" s="32" customFormat="1" ht="38.25" x14ac:dyDescent="0.2">
      <c r="A470" s="48" t="s">
        <v>135</v>
      </c>
      <c r="B470" s="85" t="s">
        <v>136</v>
      </c>
      <c r="C470" s="67">
        <v>3</v>
      </c>
      <c r="D470" s="94" t="s">
        <v>31</v>
      </c>
      <c r="E470" s="48" t="s">
        <v>14</v>
      </c>
      <c r="F470" s="49">
        <f t="shared" si="15"/>
        <v>5093</v>
      </c>
      <c r="G470" s="89"/>
      <c r="H470" s="89">
        <v>5043</v>
      </c>
      <c r="I470" s="50"/>
      <c r="J470" s="50"/>
      <c r="K470" s="50">
        <v>4928</v>
      </c>
      <c r="L470" s="89">
        <v>50</v>
      </c>
      <c r="M470" s="49">
        <f t="shared" si="16"/>
        <v>1300</v>
      </c>
      <c r="N470" s="90"/>
      <c r="O470" s="89">
        <v>1254</v>
      </c>
      <c r="P470" s="50"/>
      <c r="Q470" s="50"/>
      <c r="R470" s="50">
        <v>1254</v>
      </c>
      <c r="S470" s="91">
        <v>46</v>
      </c>
    </row>
    <row r="471" spans="1:19" s="32" customFormat="1" ht="25.5" x14ac:dyDescent="0.2">
      <c r="A471" s="48" t="s">
        <v>135</v>
      </c>
      <c r="B471" s="85" t="s">
        <v>136</v>
      </c>
      <c r="C471" s="67">
        <v>4</v>
      </c>
      <c r="D471" s="94" t="s">
        <v>32</v>
      </c>
      <c r="E471" s="48" t="s">
        <v>14</v>
      </c>
      <c r="F471" s="49">
        <f t="shared" si="15"/>
        <v>1668</v>
      </c>
      <c r="G471" s="89"/>
      <c r="H471" s="89">
        <v>1548</v>
      </c>
      <c r="I471" s="50"/>
      <c r="J471" s="50"/>
      <c r="K471" s="50"/>
      <c r="L471" s="89">
        <v>120</v>
      </c>
      <c r="M471" s="49">
        <f t="shared" si="16"/>
        <v>101</v>
      </c>
      <c r="N471" s="90"/>
      <c r="O471" s="89">
        <v>101</v>
      </c>
      <c r="P471" s="50"/>
      <c r="Q471" s="50"/>
      <c r="R471" s="50"/>
      <c r="S471" s="91"/>
    </row>
    <row r="472" spans="1:19" s="32" customFormat="1" x14ac:dyDescent="0.2">
      <c r="A472" s="48" t="s">
        <v>135</v>
      </c>
      <c r="B472" s="85" t="s">
        <v>136</v>
      </c>
      <c r="C472" s="67">
        <v>5</v>
      </c>
      <c r="D472" s="94" t="s">
        <v>15</v>
      </c>
      <c r="E472" s="48" t="s">
        <v>14</v>
      </c>
      <c r="F472" s="49">
        <f t="shared" si="15"/>
        <v>2262</v>
      </c>
      <c r="G472" s="89"/>
      <c r="H472" s="89">
        <v>1464</v>
      </c>
      <c r="I472" s="50"/>
      <c r="J472" s="50">
        <v>464</v>
      </c>
      <c r="K472" s="50"/>
      <c r="L472" s="89">
        <v>798</v>
      </c>
      <c r="M472" s="49">
        <f t="shared" si="16"/>
        <v>467</v>
      </c>
      <c r="N472" s="90"/>
      <c r="O472" s="89">
        <v>298</v>
      </c>
      <c r="P472" s="50"/>
      <c r="Q472" s="50"/>
      <c r="R472" s="50"/>
      <c r="S472" s="91">
        <v>169</v>
      </c>
    </row>
    <row r="473" spans="1:19" s="32" customFormat="1" ht="140.25" x14ac:dyDescent="0.2">
      <c r="A473" s="48" t="s">
        <v>135</v>
      </c>
      <c r="B473" s="85" t="s">
        <v>136</v>
      </c>
      <c r="C473" s="67">
        <v>1078</v>
      </c>
      <c r="D473" s="79" t="s">
        <v>525</v>
      </c>
      <c r="E473" s="70" t="s">
        <v>14</v>
      </c>
      <c r="F473" s="49">
        <f t="shared" si="15"/>
        <v>68276</v>
      </c>
      <c r="G473" s="89"/>
      <c r="H473" s="89">
        <v>62563</v>
      </c>
      <c r="I473" s="50"/>
      <c r="J473" s="50"/>
      <c r="K473" s="50">
        <v>115</v>
      </c>
      <c r="L473" s="89">
        <v>5713</v>
      </c>
      <c r="M473" s="49">
        <f t="shared" si="16"/>
        <v>17791</v>
      </c>
      <c r="N473" s="90"/>
      <c r="O473" s="89">
        <v>17649</v>
      </c>
      <c r="P473" s="50"/>
      <c r="Q473" s="50"/>
      <c r="R473" s="50">
        <v>114</v>
      </c>
      <c r="S473" s="91">
        <v>142</v>
      </c>
    </row>
    <row r="474" spans="1:19" s="32" customFormat="1" ht="51" x14ac:dyDescent="0.2">
      <c r="A474" s="48" t="s">
        <v>135</v>
      </c>
      <c r="B474" s="85" t="s">
        <v>136</v>
      </c>
      <c r="C474" s="67">
        <v>1113</v>
      </c>
      <c r="D474" s="94" t="s">
        <v>307</v>
      </c>
      <c r="E474" s="48" t="s">
        <v>16</v>
      </c>
      <c r="F474" s="49">
        <f t="shared" si="15"/>
        <v>50823</v>
      </c>
      <c r="G474" s="89"/>
      <c r="H474" s="89">
        <v>50823</v>
      </c>
      <c r="I474" s="50"/>
      <c r="J474" s="50"/>
      <c r="K474" s="50"/>
      <c r="L474" s="89"/>
      <c r="M474" s="49">
        <f t="shared" si="16"/>
        <v>9547</v>
      </c>
      <c r="N474" s="90"/>
      <c r="O474" s="89">
        <v>9547</v>
      </c>
      <c r="P474" s="50"/>
      <c r="Q474" s="50"/>
      <c r="R474" s="50"/>
      <c r="S474" s="91"/>
    </row>
    <row r="475" spans="1:19" s="32" customFormat="1" ht="25.5" x14ac:dyDescent="0.2">
      <c r="A475" s="48" t="s">
        <v>135</v>
      </c>
      <c r="B475" s="85" t="s">
        <v>136</v>
      </c>
      <c r="C475" s="67">
        <v>1139</v>
      </c>
      <c r="D475" s="94" t="s">
        <v>308</v>
      </c>
      <c r="E475" s="48" t="s">
        <v>16</v>
      </c>
      <c r="F475" s="49">
        <f t="shared" si="15"/>
        <v>1524</v>
      </c>
      <c r="G475" s="89"/>
      <c r="H475" s="89">
        <v>1524</v>
      </c>
      <c r="I475" s="50"/>
      <c r="J475" s="50"/>
      <c r="K475" s="50"/>
      <c r="L475" s="89"/>
      <c r="M475" s="49">
        <f t="shared" si="16"/>
        <v>0</v>
      </c>
      <c r="N475" s="90"/>
      <c r="O475" s="89"/>
      <c r="P475" s="50"/>
      <c r="Q475" s="50"/>
      <c r="R475" s="50"/>
      <c r="S475" s="91"/>
    </row>
    <row r="476" spans="1:19" s="32" customFormat="1" ht="63.75" x14ac:dyDescent="0.2">
      <c r="A476" s="48" t="s">
        <v>135</v>
      </c>
      <c r="B476" s="85" t="s">
        <v>136</v>
      </c>
      <c r="C476" s="67">
        <v>1147</v>
      </c>
      <c r="D476" s="94" t="s">
        <v>309</v>
      </c>
      <c r="E476" s="48" t="s">
        <v>16</v>
      </c>
      <c r="F476" s="49">
        <f t="shared" si="15"/>
        <v>2161</v>
      </c>
      <c r="G476" s="89"/>
      <c r="H476" s="89">
        <v>2161</v>
      </c>
      <c r="I476" s="50"/>
      <c r="J476" s="50"/>
      <c r="K476" s="50"/>
      <c r="L476" s="89"/>
      <c r="M476" s="49">
        <f t="shared" si="16"/>
        <v>1266</v>
      </c>
      <c r="N476" s="90"/>
      <c r="O476" s="89">
        <v>1266</v>
      </c>
      <c r="P476" s="50"/>
      <c r="Q476" s="50"/>
      <c r="R476" s="50"/>
      <c r="S476" s="91"/>
    </row>
    <row r="477" spans="1:19" s="32" customFormat="1" ht="38.25" x14ac:dyDescent="0.2">
      <c r="A477" s="48" t="s">
        <v>135</v>
      </c>
      <c r="B477" s="85" t="s">
        <v>136</v>
      </c>
      <c r="C477" s="67">
        <v>1245</v>
      </c>
      <c r="D477" s="94" t="s">
        <v>376</v>
      </c>
      <c r="E477" s="48" t="s">
        <v>16</v>
      </c>
      <c r="F477" s="49">
        <f t="shared" si="15"/>
        <v>0</v>
      </c>
      <c r="G477" s="89"/>
      <c r="H477" s="89">
        <v>0</v>
      </c>
      <c r="I477" s="50"/>
      <c r="J477" s="50"/>
      <c r="K477" s="50"/>
      <c r="L477" s="89"/>
      <c r="M477" s="49">
        <f t="shared" si="16"/>
        <v>0</v>
      </c>
      <c r="N477" s="90"/>
      <c r="O477" s="89"/>
      <c r="P477" s="50"/>
      <c r="Q477" s="50"/>
      <c r="R477" s="50"/>
      <c r="S477" s="91"/>
    </row>
    <row r="478" spans="1:19" s="32" customFormat="1" ht="38.25" x14ac:dyDescent="0.2">
      <c r="A478" s="48" t="s">
        <v>135</v>
      </c>
      <c r="B478" s="85" t="s">
        <v>136</v>
      </c>
      <c r="C478" s="67">
        <v>1269</v>
      </c>
      <c r="D478" s="94" t="s">
        <v>402</v>
      </c>
      <c r="E478" s="48" t="s">
        <v>16</v>
      </c>
      <c r="F478" s="49">
        <f t="shared" si="15"/>
        <v>4567</v>
      </c>
      <c r="G478" s="89"/>
      <c r="H478" s="89">
        <v>4567</v>
      </c>
      <c r="I478" s="50"/>
      <c r="J478" s="50"/>
      <c r="K478" s="50">
        <v>4567</v>
      </c>
      <c r="L478" s="89"/>
      <c r="M478" s="49">
        <f t="shared" si="16"/>
        <v>4208</v>
      </c>
      <c r="N478" s="90"/>
      <c r="O478" s="89">
        <v>4208</v>
      </c>
      <c r="P478" s="50"/>
      <c r="Q478" s="50"/>
      <c r="R478" s="50">
        <v>4208</v>
      </c>
      <c r="S478" s="91"/>
    </row>
    <row r="479" spans="1:19" s="32" customFormat="1" x14ac:dyDescent="0.2">
      <c r="A479" s="48" t="s">
        <v>135</v>
      </c>
      <c r="B479" s="85" t="s">
        <v>136</v>
      </c>
      <c r="C479" s="67">
        <v>1313</v>
      </c>
      <c r="D479" s="94" t="s">
        <v>431</v>
      </c>
      <c r="E479" s="48" t="s">
        <v>123</v>
      </c>
      <c r="F479" s="49">
        <f t="shared" si="15"/>
        <v>8041</v>
      </c>
      <c r="G479" s="89"/>
      <c r="H479" s="89">
        <v>8041</v>
      </c>
      <c r="I479" s="50"/>
      <c r="J479" s="50">
        <v>8041</v>
      </c>
      <c r="K479" s="50"/>
      <c r="L479" s="89"/>
      <c r="M479" s="49">
        <f t="shared" si="16"/>
        <v>0</v>
      </c>
      <c r="N479" s="90"/>
      <c r="O479" s="89"/>
      <c r="P479" s="50"/>
      <c r="Q479" s="50"/>
      <c r="R479" s="50"/>
      <c r="S479" s="91"/>
    </row>
    <row r="480" spans="1:19" s="32" customFormat="1" x14ac:dyDescent="0.2">
      <c r="A480" s="48" t="s">
        <v>135</v>
      </c>
      <c r="B480" s="85" t="s">
        <v>136</v>
      </c>
      <c r="C480" s="67">
        <v>1314</v>
      </c>
      <c r="D480" s="94" t="s">
        <v>432</v>
      </c>
      <c r="E480" s="48" t="s">
        <v>123</v>
      </c>
      <c r="F480" s="49">
        <f t="shared" si="15"/>
        <v>11622</v>
      </c>
      <c r="G480" s="89"/>
      <c r="H480" s="89">
        <v>11622</v>
      </c>
      <c r="I480" s="50"/>
      <c r="J480" s="50">
        <v>11622</v>
      </c>
      <c r="K480" s="50"/>
      <c r="L480" s="89"/>
      <c r="M480" s="49">
        <f t="shared" si="16"/>
        <v>0</v>
      </c>
      <c r="N480" s="90"/>
      <c r="O480" s="89"/>
      <c r="P480" s="50"/>
      <c r="Q480" s="50"/>
      <c r="R480" s="50"/>
      <c r="S480" s="91"/>
    </row>
    <row r="481" spans="1:19" s="32" customFormat="1" x14ac:dyDescent="0.2">
      <c r="A481" s="48" t="s">
        <v>135</v>
      </c>
      <c r="B481" s="85" t="s">
        <v>136</v>
      </c>
      <c r="C481" s="67">
        <v>1315</v>
      </c>
      <c r="D481" s="94" t="s">
        <v>433</v>
      </c>
      <c r="E481" s="48" t="s">
        <v>123</v>
      </c>
      <c r="F481" s="49">
        <f t="shared" si="15"/>
        <v>17747</v>
      </c>
      <c r="G481" s="89"/>
      <c r="H481" s="89">
        <v>17747</v>
      </c>
      <c r="I481" s="50"/>
      <c r="J481" s="50">
        <v>17747</v>
      </c>
      <c r="K481" s="50"/>
      <c r="L481" s="89"/>
      <c r="M481" s="49">
        <f t="shared" si="16"/>
        <v>0</v>
      </c>
      <c r="N481" s="90"/>
      <c r="O481" s="89"/>
      <c r="P481" s="50"/>
      <c r="Q481" s="50"/>
      <c r="R481" s="50"/>
      <c r="S481" s="91"/>
    </row>
    <row r="482" spans="1:19" s="32" customFormat="1" x14ac:dyDescent="0.2">
      <c r="A482" s="48" t="s">
        <v>137</v>
      </c>
      <c r="B482" s="85" t="s">
        <v>407</v>
      </c>
      <c r="C482" s="67">
        <v>1</v>
      </c>
      <c r="D482" s="94" t="s">
        <v>17</v>
      </c>
      <c r="E482" s="48" t="s">
        <v>14</v>
      </c>
      <c r="F482" s="49">
        <f t="shared" si="15"/>
        <v>0</v>
      </c>
      <c r="G482" s="89"/>
      <c r="H482" s="89">
        <v>0</v>
      </c>
      <c r="I482" s="50"/>
      <c r="J482" s="50"/>
      <c r="K482" s="50"/>
      <c r="L482" s="89"/>
      <c r="M482" s="49">
        <f t="shared" si="16"/>
        <v>0</v>
      </c>
      <c r="N482" s="91"/>
      <c r="O482" s="89"/>
      <c r="P482" s="50"/>
      <c r="Q482" s="50"/>
      <c r="R482" s="50"/>
      <c r="S482" s="91"/>
    </row>
    <row r="483" spans="1:19" s="32" customFormat="1" x14ac:dyDescent="0.2">
      <c r="A483" s="48" t="s">
        <v>137</v>
      </c>
      <c r="B483" s="85" t="s">
        <v>407</v>
      </c>
      <c r="C483" s="67">
        <v>2</v>
      </c>
      <c r="D483" s="94" t="s">
        <v>13</v>
      </c>
      <c r="E483" s="48" t="s">
        <v>14</v>
      </c>
      <c r="F483" s="49">
        <f t="shared" si="15"/>
        <v>7028</v>
      </c>
      <c r="G483" s="89"/>
      <c r="H483" s="89">
        <v>4939</v>
      </c>
      <c r="I483" s="50"/>
      <c r="J483" s="50">
        <v>4574</v>
      </c>
      <c r="K483" s="50"/>
      <c r="L483" s="89">
        <v>2089</v>
      </c>
      <c r="M483" s="49">
        <f t="shared" si="16"/>
        <v>3010</v>
      </c>
      <c r="N483" s="90"/>
      <c r="O483" s="89">
        <v>2764</v>
      </c>
      <c r="P483" s="50"/>
      <c r="Q483" s="50">
        <v>2764</v>
      </c>
      <c r="R483" s="50"/>
      <c r="S483" s="91">
        <v>246</v>
      </c>
    </row>
    <row r="484" spans="1:19" s="32" customFormat="1" ht="38.25" x14ac:dyDescent="0.2">
      <c r="A484" s="48" t="s">
        <v>137</v>
      </c>
      <c r="B484" s="85" t="s">
        <v>407</v>
      </c>
      <c r="C484" s="67">
        <v>3</v>
      </c>
      <c r="D484" s="94" t="s">
        <v>31</v>
      </c>
      <c r="E484" s="48" t="s">
        <v>14</v>
      </c>
      <c r="F484" s="49">
        <f t="shared" si="15"/>
        <v>9400</v>
      </c>
      <c r="G484" s="89"/>
      <c r="H484" s="89">
        <v>9279</v>
      </c>
      <c r="I484" s="50"/>
      <c r="J484" s="50"/>
      <c r="K484" s="50">
        <v>9279</v>
      </c>
      <c r="L484" s="89">
        <v>121</v>
      </c>
      <c r="M484" s="49">
        <f t="shared" si="16"/>
        <v>27</v>
      </c>
      <c r="N484" s="90"/>
      <c r="O484" s="89"/>
      <c r="P484" s="50"/>
      <c r="Q484" s="50"/>
      <c r="R484" s="50"/>
      <c r="S484" s="91">
        <v>27</v>
      </c>
    </row>
    <row r="485" spans="1:19" s="32" customFormat="1" ht="25.5" x14ac:dyDescent="0.2">
      <c r="A485" s="48" t="s">
        <v>137</v>
      </c>
      <c r="B485" s="85" t="s">
        <v>407</v>
      </c>
      <c r="C485" s="67">
        <v>4</v>
      </c>
      <c r="D485" s="94" t="s">
        <v>32</v>
      </c>
      <c r="E485" s="48" t="s">
        <v>14</v>
      </c>
      <c r="F485" s="49">
        <f t="shared" si="15"/>
        <v>154</v>
      </c>
      <c r="G485" s="89"/>
      <c r="H485" s="89"/>
      <c r="I485" s="50"/>
      <c r="J485" s="50"/>
      <c r="K485" s="50"/>
      <c r="L485" s="89">
        <v>154</v>
      </c>
      <c r="M485" s="49">
        <f t="shared" si="16"/>
        <v>9</v>
      </c>
      <c r="N485" s="91"/>
      <c r="O485" s="89"/>
      <c r="P485" s="50"/>
      <c r="Q485" s="50"/>
      <c r="R485" s="50"/>
      <c r="S485" s="91">
        <v>9</v>
      </c>
    </row>
    <row r="486" spans="1:19" s="32" customFormat="1" x14ac:dyDescent="0.2">
      <c r="A486" s="48" t="s">
        <v>137</v>
      </c>
      <c r="B486" s="85" t="s">
        <v>407</v>
      </c>
      <c r="C486" s="67">
        <v>5</v>
      </c>
      <c r="D486" s="94" t="s">
        <v>15</v>
      </c>
      <c r="E486" s="48" t="s">
        <v>14</v>
      </c>
      <c r="F486" s="49">
        <f t="shared" si="15"/>
        <v>5980</v>
      </c>
      <c r="G486" s="89"/>
      <c r="H486" s="89">
        <v>5716</v>
      </c>
      <c r="I486" s="50"/>
      <c r="J486" s="50">
        <v>697</v>
      </c>
      <c r="K486" s="50">
        <v>4849</v>
      </c>
      <c r="L486" s="89">
        <v>264</v>
      </c>
      <c r="M486" s="49">
        <f t="shared" si="16"/>
        <v>619</v>
      </c>
      <c r="N486" s="90"/>
      <c r="O486" s="89">
        <v>580</v>
      </c>
      <c r="P486" s="50"/>
      <c r="Q486" s="50">
        <v>408</v>
      </c>
      <c r="R486" s="50">
        <v>172</v>
      </c>
      <c r="S486" s="91">
        <v>39</v>
      </c>
    </row>
    <row r="487" spans="1:19" s="32" customFormat="1" ht="25.5" x14ac:dyDescent="0.2">
      <c r="A487" s="48" t="s">
        <v>137</v>
      </c>
      <c r="B487" s="85" t="s">
        <v>407</v>
      </c>
      <c r="C487" s="67">
        <v>875</v>
      </c>
      <c r="D487" s="94" t="s">
        <v>310</v>
      </c>
      <c r="E487" s="48" t="s">
        <v>16</v>
      </c>
      <c r="F487" s="49">
        <f t="shared" si="15"/>
        <v>0</v>
      </c>
      <c r="G487" s="89"/>
      <c r="H487" s="89">
        <v>0</v>
      </c>
      <c r="I487" s="50"/>
      <c r="J487" s="50"/>
      <c r="K487" s="50"/>
      <c r="L487" s="89"/>
      <c r="M487" s="49">
        <f t="shared" si="16"/>
        <v>0</v>
      </c>
      <c r="N487" s="90"/>
      <c r="O487" s="89"/>
      <c r="P487" s="50"/>
      <c r="Q487" s="50"/>
      <c r="R487" s="50"/>
      <c r="S487" s="91"/>
    </row>
    <row r="488" spans="1:19" s="32" customFormat="1" ht="140.25" x14ac:dyDescent="0.2">
      <c r="A488" s="48" t="s">
        <v>137</v>
      </c>
      <c r="B488" s="85" t="s">
        <v>407</v>
      </c>
      <c r="C488" s="67">
        <v>1078</v>
      </c>
      <c r="D488" s="79" t="s">
        <v>525</v>
      </c>
      <c r="E488" s="70" t="s">
        <v>14</v>
      </c>
      <c r="F488" s="49">
        <f t="shared" si="15"/>
        <v>8469</v>
      </c>
      <c r="G488" s="89"/>
      <c r="H488" s="89">
        <v>8390</v>
      </c>
      <c r="I488" s="50"/>
      <c r="J488" s="50"/>
      <c r="K488" s="50">
        <v>6872</v>
      </c>
      <c r="L488" s="89">
        <v>79</v>
      </c>
      <c r="M488" s="49">
        <f t="shared" si="16"/>
        <v>277</v>
      </c>
      <c r="N488" s="90"/>
      <c r="O488" s="89">
        <v>244</v>
      </c>
      <c r="P488" s="50"/>
      <c r="Q488" s="50"/>
      <c r="R488" s="50"/>
      <c r="S488" s="91">
        <v>33</v>
      </c>
    </row>
    <row r="489" spans="1:19" s="32" customFormat="1" x14ac:dyDescent="0.2">
      <c r="A489" s="48" t="s">
        <v>88</v>
      </c>
      <c r="B489" s="85" t="s">
        <v>89</v>
      </c>
      <c r="C489" s="67">
        <v>1</v>
      </c>
      <c r="D489" s="94" t="s">
        <v>17</v>
      </c>
      <c r="E489" s="48" t="s">
        <v>14</v>
      </c>
      <c r="F489" s="49">
        <f t="shared" si="15"/>
        <v>24884</v>
      </c>
      <c r="G489" s="89"/>
      <c r="H489" s="89">
        <v>24884</v>
      </c>
      <c r="I489" s="50"/>
      <c r="J489" s="50"/>
      <c r="K489" s="50"/>
      <c r="L489" s="89"/>
      <c r="M489" s="49">
        <f t="shared" si="16"/>
        <v>23355</v>
      </c>
      <c r="N489" s="90"/>
      <c r="O489" s="89">
        <v>23355</v>
      </c>
      <c r="P489" s="50"/>
      <c r="Q489" s="50"/>
      <c r="R489" s="50"/>
      <c r="S489" s="91"/>
    </row>
    <row r="490" spans="1:19" s="32" customFormat="1" x14ac:dyDescent="0.2">
      <c r="A490" s="48" t="s">
        <v>88</v>
      </c>
      <c r="B490" s="85" t="s">
        <v>89</v>
      </c>
      <c r="C490" s="67">
        <v>2</v>
      </c>
      <c r="D490" s="94" t="s">
        <v>13</v>
      </c>
      <c r="E490" s="48" t="s">
        <v>14</v>
      </c>
      <c r="F490" s="49">
        <f t="shared" si="15"/>
        <v>38148</v>
      </c>
      <c r="G490" s="89">
        <v>8913</v>
      </c>
      <c r="H490" s="89">
        <v>29235</v>
      </c>
      <c r="I490" s="50"/>
      <c r="J490" s="50">
        <v>2330</v>
      </c>
      <c r="K490" s="50"/>
      <c r="L490" s="89"/>
      <c r="M490" s="49">
        <f t="shared" si="16"/>
        <v>4426</v>
      </c>
      <c r="N490" s="90">
        <v>1099</v>
      </c>
      <c r="O490" s="89">
        <v>3327</v>
      </c>
      <c r="P490" s="50"/>
      <c r="Q490" s="50">
        <v>486</v>
      </c>
      <c r="R490" s="50"/>
      <c r="S490" s="91"/>
    </row>
    <row r="491" spans="1:19" s="32" customFormat="1" ht="38.25" x14ac:dyDescent="0.2">
      <c r="A491" s="48" t="s">
        <v>88</v>
      </c>
      <c r="B491" s="85" t="s">
        <v>89</v>
      </c>
      <c r="C491" s="67">
        <v>3</v>
      </c>
      <c r="D491" s="94" t="s">
        <v>31</v>
      </c>
      <c r="E491" s="48" t="s">
        <v>14</v>
      </c>
      <c r="F491" s="49">
        <f t="shared" si="15"/>
        <v>150</v>
      </c>
      <c r="G491" s="89"/>
      <c r="H491" s="89">
        <v>150</v>
      </c>
      <c r="I491" s="50"/>
      <c r="J491" s="50"/>
      <c r="K491" s="50"/>
      <c r="L491" s="89"/>
      <c r="M491" s="49">
        <f t="shared" si="16"/>
        <v>0</v>
      </c>
      <c r="N491" s="90"/>
      <c r="O491" s="89"/>
      <c r="P491" s="50"/>
      <c r="Q491" s="50"/>
      <c r="R491" s="50"/>
      <c r="S491" s="91"/>
    </row>
    <row r="492" spans="1:19" s="32" customFormat="1" ht="25.5" x14ac:dyDescent="0.2">
      <c r="A492" s="48" t="s">
        <v>88</v>
      </c>
      <c r="B492" s="85" t="s">
        <v>89</v>
      </c>
      <c r="C492" s="67">
        <v>4</v>
      </c>
      <c r="D492" s="94" t="s">
        <v>32</v>
      </c>
      <c r="E492" s="48" t="s">
        <v>14</v>
      </c>
      <c r="F492" s="49">
        <f t="shared" si="15"/>
        <v>0</v>
      </c>
      <c r="G492" s="89"/>
      <c r="H492" s="89">
        <v>0</v>
      </c>
      <c r="I492" s="50"/>
      <c r="J492" s="50"/>
      <c r="K492" s="50"/>
      <c r="L492" s="89"/>
      <c r="M492" s="49">
        <f t="shared" si="16"/>
        <v>0</v>
      </c>
      <c r="N492" s="90"/>
      <c r="O492" s="89"/>
      <c r="P492" s="50"/>
      <c r="Q492" s="50"/>
      <c r="R492" s="50"/>
      <c r="S492" s="91"/>
    </row>
    <row r="493" spans="1:19" s="32" customFormat="1" x14ac:dyDescent="0.2">
      <c r="A493" s="48" t="s">
        <v>88</v>
      </c>
      <c r="B493" s="85" t="s">
        <v>89</v>
      </c>
      <c r="C493" s="67">
        <v>5</v>
      </c>
      <c r="D493" s="94" t="s">
        <v>15</v>
      </c>
      <c r="E493" s="48" t="s">
        <v>14</v>
      </c>
      <c r="F493" s="49">
        <f t="shared" si="15"/>
        <v>3196</v>
      </c>
      <c r="G493" s="89"/>
      <c r="H493" s="89">
        <v>3196</v>
      </c>
      <c r="I493" s="50"/>
      <c r="J493" s="50"/>
      <c r="K493" s="50"/>
      <c r="L493" s="89"/>
      <c r="M493" s="49">
        <f t="shared" si="16"/>
        <v>1128</v>
      </c>
      <c r="N493" s="90"/>
      <c r="O493" s="89">
        <v>1128</v>
      </c>
      <c r="P493" s="50"/>
      <c r="Q493" s="50"/>
      <c r="R493" s="50"/>
      <c r="S493" s="91"/>
    </row>
    <row r="494" spans="1:19" s="32" customFormat="1" ht="25.5" x14ac:dyDescent="0.2">
      <c r="A494" s="48" t="s">
        <v>88</v>
      </c>
      <c r="B494" s="85" t="s">
        <v>89</v>
      </c>
      <c r="C494" s="67">
        <v>881</v>
      </c>
      <c r="D494" s="94" t="s">
        <v>311</v>
      </c>
      <c r="E494" s="48" t="s">
        <v>16</v>
      </c>
      <c r="F494" s="49">
        <f t="shared" si="15"/>
        <v>400</v>
      </c>
      <c r="G494" s="89"/>
      <c r="H494" s="89">
        <v>400</v>
      </c>
      <c r="I494" s="50"/>
      <c r="J494" s="50"/>
      <c r="K494" s="50"/>
      <c r="L494" s="89"/>
      <c r="M494" s="49">
        <f t="shared" si="16"/>
        <v>0</v>
      </c>
      <c r="N494" s="90"/>
      <c r="O494" s="89"/>
      <c r="P494" s="50"/>
      <c r="Q494" s="50"/>
      <c r="R494" s="50"/>
      <c r="S494" s="91"/>
    </row>
    <row r="495" spans="1:19" s="32" customFormat="1" ht="25.5" x14ac:dyDescent="0.2">
      <c r="A495" s="48" t="s">
        <v>88</v>
      </c>
      <c r="B495" s="85" t="s">
        <v>89</v>
      </c>
      <c r="C495" s="67">
        <v>882</v>
      </c>
      <c r="D495" s="94" t="s">
        <v>312</v>
      </c>
      <c r="E495" s="48" t="s">
        <v>16</v>
      </c>
      <c r="F495" s="49">
        <f t="shared" si="15"/>
        <v>100</v>
      </c>
      <c r="G495" s="89"/>
      <c r="H495" s="89">
        <v>100</v>
      </c>
      <c r="I495" s="50"/>
      <c r="J495" s="50"/>
      <c r="K495" s="50"/>
      <c r="L495" s="89"/>
      <c r="M495" s="49">
        <f t="shared" si="16"/>
        <v>0</v>
      </c>
      <c r="N495" s="90"/>
      <c r="O495" s="89"/>
      <c r="P495" s="50"/>
      <c r="Q495" s="50"/>
      <c r="R495" s="50"/>
      <c r="S495" s="91"/>
    </row>
    <row r="496" spans="1:19" s="32" customFormat="1" ht="140.25" x14ac:dyDescent="0.2">
      <c r="A496" s="48" t="s">
        <v>88</v>
      </c>
      <c r="B496" s="85" t="s">
        <v>89</v>
      </c>
      <c r="C496" s="67">
        <v>1078</v>
      </c>
      <c r="D496" s="79" t="s">
        <v>525</v>
      </c>
      <c r="E496" s="70" t="s">
        <v>14</v>
      </c>
      <c r="F496" s="49">
        <f t="shared" si="15"/>
        <v>6988</v>
      </c>
      <c r="G496" s="89"/>
      <c r="H496" s="89">
        <v>6988</v>
      </c>
      <c r="I496" s="50"/>
      <c r="J496" s="50"/>
      <c r="K496" s="50"/>
      <c r="L496" s="89"/>
      <c r="M496" s="49">
        <f t="shared" si="16"/>
        <v>2159</v>
      </c>
      <c r="N496" s="90"/>
      <c r="O496" s="89">
        <v>2159</v>
      </c>
      <c r="P496" s="50"/>
      <c r="Q496" s="50"/>
      <c r="R496" s="50"/>
      <c r="S496" s="91"/>
    </row>
    <row r="497" spans="1:19" s="32" customFormat="1" ht="38.25" x14ac:dyDescent="0.2">
      <c r="A497" s="48" t="s">
        <v>88</v>
      </c>
      <c r="B497" s="85" t="s">
        <v>89</v>
      </c>
      <c r="C497" s="67">
        <v>1263</v>
      </c>
      <c r="D497" s="94" t="s">
        <v>392</v>
      </c>
      <c r="E497" s="48" t="s">
        <v>16</v>
      </c>
      <c r="F497" s="49">
        <f t="shared" si="15"/>
        <v>0</v>
      </c>
      <c r="G497" s="89"/>
      <c r="H497" s="89">
        <v>0</v>
      </c>
      <c r="I497" s="50"/>
      <c r="J497" s="50"/>
      <c r="K497" s="50"/>
      <c r="L497" s="89"/>
      <c r="M497" s="49">
        <f t="shared" si="16"/>
        <v>0</v>
      </c>
      <c r="N497" s="90"/>
      <c r="O497" s="89"/>
      <c r="P497" s="50"/>
      <c r="Q497" s="50"/>
      <c r="R497" s="50"/>
      <c r="S497" s="91"/>
    </row>
    <row r="498" spans="1:19" s="32" customFormat="1" x14ac:dyDescent="0.2">
      <c r="A498" s="48" t="s">
        <v>313</v>
      </c>
      <c r="B498" s="85" t="s">
        <v>314</v>
      </c>
      <c r="C498" s="67">
        <v>2</v>
      </c>
      <c r="D498" s="94" t="s">
        <v>13</v>
      </c>
      <c r="E498" s="48" t="s">
        <v>14</v>
      </c>
      <c r="F498" s="49">
        <f t="shared" si="15"/>
        <v>790</v>
      </c>
      <c r="G498" s="89"/>
      <c r="H498" s="89">
        <v>790</v>
      </c>
      <c r="I498" s="50"/>
      <c r="J498" s="50"/>
      <c r="K498" s="50"/>
      <c r="L498" s="89"/>
      <c r="M498" s="49">
        <f t="shared" si="16"/>
        <v>171</v>
      </c>
      <c r="N498" s="90"/>
      <c r="O498" s="89">
        <v>171</v>
      </c>
      <c r="P498" s="50"/>
      <c r="Q498" s="50"/>
      <c r="R498" s="50"/>
      <c r="S498" s="91"/>
    </row>
    <row r="499" spans="1:19" s="32" customFormat="1" x14ac:dyDescent="0.2">
      <c r="A499" s="48" t="s">
        <v>313</v>
      </c>
      <c r="B499" s="85" t="s">
        <v>314</v>
      </c>
      <c r="C499" s="67">
        <v>5</v>
      </c>
      <c r="D499" s="94" t="s">
        <v>15</v>
      </c>
      <c r="E499" s="48" t="s">
        <v>14</v>
      </c>
      <c r="F499" s="49">
        <f t="shared" si="15"/>
        <v>485</v>
      </c>
      <c r="G499" s="89"/>
      <c r="H499" s="89">
        <v>485</v>
      </c>
      <c r="I499" s="50"/>
      <c r="J499" s="50"/>
      <c r="K499" s="50"/>
      <c r="L499" s="89"/>
      <c r="M499" s="49">
        <f t="shared" si="16"/>
        <v>32</v>
      </c>
      <c r="N499" s="90"/>
      <c r="O499" s="89">
        <v>32</v>
      </c>
      <c r="P499" s="50"/>
      <c r="Q499" s="50"/>
      <c r="R499" s="50"/>
      <c r="S499" s="91"/>
    </row>
    <row r="500" spans="1:19" s="32" customFormat="1" ht="25.5" x14ac:dyDescent="0.2">
      <c r="A500" s="48" t="s">
        <v>313</v>
      </c>
      <c r="B500" s="85" t="s">
        <v>314</v>
      </c>
      <c r="C500" s="67">
        <v>1211</v>
      </c>
      <c r="D500" s="94" t="s">
        <v>315</v>
      </c>
      <c r="E500" s="48" t="s">
        <v>16</v>
      </c>
      <c r="F500" s="49">
        <f t="shared" si="15"/>
        <v>98</v>
      </c>
      <c r="G500" s="89"/>
      <c r="H500" s="89">
        <v>98</v>
      </c>
      <c r="I500" s="50"/>
      <c r="J500" s="50"/>
      <c r="K500" s="50"/>
      <c r="L500" s="89"/>
      <c r="M500" s="49">
        <f t="shared" si="16"/>
        <v>0</v>
      </c>
      <c r="N500" s="90"/>
      <c r="O500" s="89"/>
      <c r="P500" s="50"/>
      <c r="Q500" s="50"/>
      <c r="R500" s="50"/>
      <c r="S500" s="91"/>
    </row>
    <row r="501" spans="1:19" s="32" customFormat="1" x14ac:dyDescent="0.2">
      <c r="A501" s="48" t="s">
        <v>90</v>
      </c>
      <c r="B501" s="85" t="s">
        <v>91</v>
      </c>
      <c r="C501" s="67">
        <v>1</v>
      </c>
      <c r="D501" s="94" t="s">
        <v>17</v>
      </c>
      <c r="E501" s="48" t="s">
        <v>14</v>
      </c>
      <c r="F501" s="49">
        <f t="shared" si="15"/>
        <v>2372</v>
      </c>
      <c r="G501" s="89"/>
      <c r="H501" s="89">
        <v>2372</v>
      </c>
      <c r="I501" s="50"/>
      <c r="J501" s="50"/>
      <c r="K501" s="50"/>
      <c r="L501" s="89"/>
      <c r="M501" s="49">
        <f t="shared" si="16"/>
        <v>71</v>
      </c>
      <c r="N501" s="90"/>
      <c r="O501" s="89">
        <v>71</v>
      </c>
      <c r="P501" s="50"/>
      <c r="Q501" s="50"/>
      <c r="R501" s="50"/>
      <c r="S501" s="91"/>
    </row>
    <row r="502" spans="1:19" s="32" customFormat="1" x14ac:dyDescent="0.2">
      <c r="A502" s="48" t="s">
        <v>90</v>
      </c>
      <c r="B502" s="85" t="s">
        <v>91</v>
      </c>
      <c r="C502" s="67">
        <v>2</v>
      </c>
      <c r="D502" s="94" t="s">
        <v>13</v>
      </c>
      <c r="E502" s="48" t="s">
        <v>14</v>
      </c>
      <c r="F502" s="49">
        <f t="shared" si="15"/>
        <v>146602</v>
      </c>
      <c r="G502" s="89">
        <v>11</v>
      </c>
      <c r="H502" s="89">
        <v>145209</v>
      </c>
      <c r="I502" s="50"/>
      <c r="J502" s="50">
        <v>63862</v>
      </c>
      <c r="K502" s="50"/>
      <c r="L502" s="89">
        <v>1382</v>
      </c>
      <c r="M502" s="49">
        <f t="shared" si="16"/>
        <v>47576</v>
      </c>
      <c r="N502" s="90">
        <v>11</v>
      </c>
      <c r="O502" s="89">
        <v>47294</v>
      </c>
      <c r="P502" s="50"/>
      <c r="Q502" s="50">
        <v>2689</v>
      </c>
      <c r="R502" s="50"/>
      <c r="S502" s="91">
        <v>271</v>
      </c>
    </row>
    <row r="503" spans="1:19" s="32" customFormat="1" ht="38.25" x14ac:dyDescent="0.2">
      <c r="A503" s="48" t="s">
        <v>90</v>
      </c>
      <c r="B503" s="85" t="s">
        <v>91</v>
      </c>
      <c r="C503" s="67">
        <v>3</v>
      </c>
      <c r="D503" s="94" t="s">
        <v>31</v>
      </c>
      <c r="E503" s="48" t="s">
        <v>14</v>
      </c>
      <c r="F503" s="49">
        <f t="shared" si="15"/>
        <v>523</v>
      </c>
      <c r="G503" s="89"/>
      <c r="H503" s="89">
        <v>523</v>
      </c>
      <c r="I503" s="50"/>
      <c r="J503" s="50"/>
      <c r="K503" s="50"/>
      <c r="L503" s="89"/>
      <c r="M503" s="49">
        <f t="shared" si="16"/>
        <v>281</v>
      </c>
      <c r="N503" s="90"/>
      <c r="O503" s="89">
        <v>281</v>
      </c>
      <c r="P503" s="50"/>
      <c r="Q503" s="50"/>
      <c r="R503" s="50"/>
      <c r="S503" s="91"/>
    </row>
    <row r="504" spans="1:19" s="32" customFormat="1" x14ac:dyDescent="0.2">
      <c r="A504" s="48" t="s">
        <v>90</v>
      </c>
      <c r="B504" s="85" t="s">
        <v>91</v>
      </c>
      <c r="C504" s="67">
        <v>469</v>
      </c>
      <c r="D504" s="94" t="s">
        <v>111</v>
      </c>
      <c r="E504" s="48" t="s">
        <v>16</v>
      </c>
      <c r="F504" s="49">
        <f t="shared" si="15"/>
        <v>7833</v>
      </c>
      <c r="G504" s="89"/>
      <c r="H504" s="89">
        <v>7833</v>
      </c>
      <c r="I504" s="50"/>
      <c r="J504" s="50"/>
      <c r="K504" s="50"/>
      <c r="L504" s="89"/>
      <c r="M504" s="49">
        <f t="shared" si="16"/>
        <v>2410</v>
      </c>
      <c r="N504" s="90"/>
      <c r="O504" s="89">
        <v>2410</v>
      </c>
      <c r="P504" s="50"/>
      <c r="Q504" s="50"/>
      <c r="R504" s="50"/>
      <c r="S504" s="91"/>
    </row>
    <row r="505" spans="1:19" s="32" customFormat="1" x14ac:dyDescent="0.2">
      <c r="A505" s="48" t="s">
        <v>90</v>
      </c>
      <c r="B505" s="85" t="s">
        <v>91</v>
      </c>
      <c r="C505" s="67">
        <v>470</v>
      </c>
      <c r="D505" s="94" t="s">
        <v>188</v>
      </c>
      <c r="E505" s="48" t="s">
        <v>123</v>
      </c>
      <c r="F505" s="49">
        <f t="shared" si="15"/>
        <v>10691</v>
      </c>
      <c r="G505" s="91"/>
      <c r="H505" s="89">
        <v>10691</v>
      </c>
      <c r="I505" s="50"/>
      <c r="J505" s="50"/>
      <c r="K505" s="50"/>
      <c r="L505" s="91"/>
      <c r="M505" s="49">
        <f t="shared" si="16"/>
        <v>141</v>
      </c>
      <c r="N505" s="91"/>
      <c r="O505" s="89">
        <v>141</v>
      </c>
      <c r="P505" s="50"/>
      <c r="Q505" s="50"/>
      <c r="R505" s="50"/>
      <c r="S505" s="91"/>
    </row>
    <row r="506" spans="1:19" s="32" customFormat="1" ht="140.25" x14ac:dyDescent="0.2">
      <c r="A506" s="48" t="s">
        <v>90</v>
      </c>
      <c r="B506" s="85" t="s">
        <v>91</v>
      </c>
      <c r="C506" s="67">
        <v>1078</v>
      </c>
      <c r="D506" s="79" t="s">
        <v>525</v>
      </c>
      <c r="E506" s="70" t="s">
        <v>14</v>
      </c>
      <c r="F506" s="49">
        <f t="shared" si="15"/>
        <v>14047</v>
      </c>
      <c r="G506" s="91"/>
      <c r="H506" s="89">
        <v>14047</v>
      </c>
      <c r="I506" s="50"/>
      <c r="J506" s="50">
        <v>12237</v>
      </c>
      <c r="K506" s="50"/>
      <c r="L506" s="91"/>
      <c r="M506" s="49">
        <f t="shared" si="16"/>
        <v>6737</v>
      </c>
      <c r="N506" s="90"/>
      <c r="O506" s="89">
        <v>6737</v>
      </c>
      <c r="P506" s="50"/>
      <c r="Q506" s="50">
        <v>6602</v>
      </c>
      <c r="R506" s="50"/>
      <c r="S506" s="91"/>
    </row>
    <row r="507" spans="1:19" s="32" customFormat="1" x14ac:dyDescent="0.2">
      <c r="A507" s="48" t="s">
        <v>316</v>
      </c>
      <c r="B507" s="85" t="s">
        <v>317</v>
      </c>
      <c r="C507" s="67">
        <v>1</v>
      </c>
      <c r="D507" s="94" t="s">
        <v>17</v>
      </c>
      <c r="E507" s="48" t="s">
        <v>14</v>
      </c>
      <c r="F507" s="49">
        <f t="shared" si="15"/>
        <v>244</v>
      </c>
      <c r="G507" s="91"/>
      <c r="H507" s="89">
        <v>244</v>
      </c>
      <c r="I507" s="50"/>
      <c r="J507" s="50"/>
      <c r="K507" s="50"/>
      <c r="L507" s="91"/>
      <c r="M507" s="49">
        <f t="shared" si="16"/>
        <v>244</v>
      </c>
      <c r="N507" s="90"/>
      <c r="O507" s="89">
        <v>244</v>
      </c>
      <c r="P507" s="50"/>
      <c r="Q507" s="50"/>
      <c r="R507" s="50"/>
      <c r="S507" s="91"/>
    </row>
    <row r="508" spans="1:19" s="32" customFormat="1" x14ac:dyDescent="0.2">
      <c r="A508" s="48" t="s">
        <v>316</v>
      </c>
      <c r="B508" s="85" t="s">
        <v>317</v>
      </c>
      <c r="C508" s="67">
        <v>2</v>
      </c>
      <c r="D508" s="94" t="s">
        <v>13</v>
      </c>
      <c r="E508" s="48" t="s">
        <v>14</v>
      </c>
      <c r="F508" s="49">
        <f t="shared" si="15"/>
        <v>21900</v>
      </c>
      <c r="G508" s="91"/>
      <c r="H508" s="89">
        <v>21900</v>
      </c>
      <c r="I508" s="50"/>
      <c r="J508" s="50"/>
      <c r="K508" s="50"/>
      <c r="L508" s="91"/>
      <c r="M508" s="49">
        <f t="shared" si="16"/>
        <v>15013</v>
      </c>
      <c r="N508" s="91"/>
      <c r="O508" s="89">
        <v>15013</v>
      </c>
      <c r="P508" s="50"/>
      <c r="Q508" s="50"/>
      <c r="R508" s="50"/>
      <c r="S508" s="91"/>
    </row>
    <row r="509" spans="1:19" s="32" customFormat="1" x14ac:dyDescent="0.2">
      <c r="A509" s="48" t="s">
        <v>316</v>
      </c>
      <c r="B509" s="85" t="s">
        <v>317</v>
      </c>
      <c r="C509" s="67">
        <v>5</v>
      </c>
      <c r="D509" s="94" t="s">
        <v>15</v>
      </c>
      <c r="E509" s="48" t="s">
        <v>14</v>
      </c>
      <c r="F509" s="49">
        <f t="shared" si="15"/>
        <v>2200</v>
      </c>
      <c r="G509" s="91"/>
      <c r="H509" s="89">
        <v>2200</v>
      </c>
      <c r="I509" s="50"/>
      <c r="J509" s="50"/>
      <c r="K509" s="50"/>
      <c r="L509" s="91"/>
      <c r="M509" s="49">
        <f t="shared" si="16"/>
        <v>309</v>
      </c>
      <c r="N509" s="90"/>
      <c r="O509" s="89">
        <v>309</v>
      </c>
      <c r="P509" s="50"/>
      <c r="Q509" s="50"/>
      <c r="R509" s="50"/>
      <c r="S509" s="91"/>
    </row>
    <row r="510" spans="1:19" s="32" customFormat="1" x14ac:dyDescent="0.2">
      <c r="A510" s="48" t="s">
        <v>316</v>
      </c>
      <c r="B510" s="85" t="s">
        <v>317</v>
      </c>
      <c r="C510" s="67">
        <v>471</v>
      </c>
      <c r="D510" s="94" t="s">
        <v>111</v>
      </c>
      <c r="E510" s="48" t="s">
        <v>16</v>
      </c>
      <c r="F510" s="49">
        <f t="shared" si="15"/>
        <v>6400</v>
      </c>
      <c r="G510" s="91"/>
      <c r="H510" s="89">
        <v>6400</v>
      </c>
      <c r="I510" s="50"/>
      <c r="J510" s="50"/>
      <c r="K510" s="50"/>
      <c r="L510" s="91"/>
      <c r="M510" s="49">
        <f t="shared" si="16"/>
        <v>1192</v>
      </c>
      <c r="N510" s="90"/>
      <c r="O510" s="89">
        <v>1192</v>
      </c>
      <c r="P510" s="50"/>
      <c r="Q510" s="50"/>
      <c r="R510" s="50"/>
      <c r="S510" s="91"/>
    </row>
    <row r="511" spans="1:19" s="32" customFormat="1" ht="140.25" x14ac:dyDescent="0.2">
      <c r="A511" s="48" t="s">
        <v>316</v>
      </c>
      <c r="B511" s="85" t="s">
        <v>317</v>
      </c>
      <c r="C511" s="67">
        <v>1078</v>
      </c>
      <c r="D511" s="79" t="s">
        <v>525</v>
      </c>
      <c r="E511" s="70" t="s">
        <v>14</v>
      </c>
      <c r="F511" s="49">
        <f t="shared" si="15"/>
        <v>28556</v>
      </c>
      <c r="G511" s="91"/>
      <c r="H511" s="89">
        <v>28556</v>
      </c>
      <c r="I511" s="50"/>
      <c r="J511" s="50"/>
      <c r="K511" s="50"/>
      <c r="L511" s="91"/>
      <c r="M511" s="49">
        <f t="shared" si="16"/>
        <v>11860</v>
      </c>
      <c r="N511" s="90"/>
      <c r="O511" s="89">
        <v>11860</v>
      </c>
      <c r="P511" s="50"/>
      <c r="Q511" s="50"/>
      <c r="R511" s="50"/>
      <c r="S511" s="91"/>
    </row>
    <row r="512" spans="1:19" s="32" customFormat="1" x14ac:dyDescent="0.2">
      <c r="A512" s="48" t="s">
        <v>316</v>
      </c>
      <c r="B512" s="85" t="s">
        <v>317</v>
      </c>
      <c r="C512" s="67">
        <v>1127</v>
      </c>
      <c r="D512" s="94" t="s">
        <v>318</v>
      </c>
      <c r="E512" s="48" t="s">
        <v>123</v>
      </c>
      <c r="F512" s="49">
        <f t="shared" si="15"/>
        <v>5700</v>
      </c>
      <c r="G512" s="91"/>
      <c r="H512" s="89">
        <v>5700</v>
      </c>
      <c r="I512" s="50"/>
      <c r="J512" s="50"/>
      <c r="K512" s="50"/>
      <c r="L512" s="91"/>
      <c r="M512" s="49">
        <f t="shared" si="16"/>
        <v>1835</v>
      </c>
      <c r="N512" s="91"/>
      <c r="O512" s="89">
        <v>1835</v>
      </c>
      <c r="P512" s="50"/>
      <c r="Q512" s="50"/>
      <c r="R512" s="50"/>
      <c r="S512" s="91"/>
    </row>
    <row r="513" spans="1:19" s="32" customFormat="1" x14ac:dyDescent="0.2">
      <c r="A513" s="48" t="s">
        <v>112</v>
      </c>
      <c r="B513" s="85" t="s">
        <v>113</v>
      </c>
      <c r="C513" s="67">
        <v>2</v>
      </c>
      <c r="D513" s="94" t="s">
        <v>13</v>
      </c>
      <c r="E513" s="48" t="s">
        <v>14</v>
      </c>
      <c r="F513" s="49">
        <f t="shared" si="15"/>
        <v>36386</v>
      </c>
      <c r="G513" s="91">
        <v>300</v>
      </c>
      <c r="H513" s="89">
        <v>36086</v>
      </c>
      <c r="I513" s="50"/>
      <c r="J513" s="50">
        <v>32126</v>
      </c>
      <c r="K513" s="50"/>
      <c r="L513" s="91"/>
      <c r="M513" s="49">
        <f t="shared" si="16"/>
        <v>4957</v>
      </c>
      <c r="N513" s="90">
        <v>167</v>
      </c>
      <c r="O513" s="89">
        <v>4790</v>
      </c>
      <c r="P513" s="50"/>
      <c r="Q513" s="50">
        <v>2770</v>
      </c>
      <c r="R513" s="50"/>
      <c r="S513" s="91"/>
    </row>
    <row r="514" spans="1:19" s="32" customFormat="1" ht="38.25" x14ac:dyDescent="0.2">
      <c r="A514" s="48" t="s">
        <v>112</v>
      </c>
      <c r="B514" s="85" t="s">
        <v>113</v>
      </c>
      <c r="C514" s="67">
        <v>3</v>
      </c>
      <c r="D514" s="94" t="s">
        <v>31</v>
      </c>
      <c r="E514" s="48" t="s">
        <v>14</v>
      </c>
      <c r="F514" s="49">
        <f t="shared" si="15"/>
        <v>582</v>
      </c>
      <c r="G514" s="91"/>
      <c r="H514" s="89">
        <v>582</v>
      </c>
      <c r="I514" s="50"/>
      <c r="J514" s="50"/>
      <c r="K514" s="50"/>
      <c r="L514" s="91"/>
      <c r="M514" s="49">
        <f t="shared" si="16"/>
        <v>0</v>
      </c>
      <c r="N514" s="90"/>
      <c r="O514" s="89"/>
      <c r="P514" s="50"/>
      <c r="Q514" s="50"/>
      <c r="R514" s="50"/>
      <c r="S514" s="91"/>
    </row>
    <row r="515" spans="1:19" s="32" customFormat="1" x14ac:dyDescent="0.2">
      <c r="A515" s="48" t="s">
        <v>112</v>
      </c>
      <c r="B515" s="85" t="s">
        <v>113</v>
      </c>
      <c r="C515" s="67">
        <v>5</v>
      </c>
      <c r="D515" s="94" t="s">
        <v>15</v>
      </c>
      <c r="E515" s="48" t="s">
        <v>14</v>
      </c>
      <c r="F515" s="49">
        <f t="shared" si="15"/>
        <v>11952</v>
      </c>
      <c r="G515" s="91">
        <v>3</v>
      </c>
      <c r="H515" s="89">
        <v>11949</v>
      </c>
      <c r="I515" s="50"/>
      <c r="J515" s="50">
        <v>11491</v>
      </c>
      <c r="K515" s="50"/>
      <c r="L515" s="91"/>
      <c r="M515" s="49">
        <f t="shared" si="16"/>
        <v>5948</v>
      </c>
      <c r="N515" s="90"/>
      <c r="O515" s="89">
        <v>5948</v>
      </c>
      <c r="P515" s="50"/>
      <c r="Q515" s="50">
        <v>5844</v>
      </c>
      <c r="R515" s="50"/>
      <c r="S515" s="91"/>
    </row>
    <row r="516" spans="1:19" s="32" customFormat="1" ht="25.5" x14ac:dyDescent="0.2">
      <c r="A516" s="48" t="s">
        <v>112</v>
      </c>
      <c r="B516" s="85" t="s">
        <v>113</v>
      </c>
      <c r="C516" s="67">
        <v>474</v>
      </c>
      <c r="D516" s="94" t="s">
        <v>430</v>
      </c>
      <c r="E516" s="48" t="s">
        <v>16</v>
      </c>
      <c r="F516" s="49">
        <f t="shared" si="15"/>
        <v>97544</v>
      </c>
      <c r="G516" s="91"/>
      <c r="H516" s="89">
        <v>97544</v>
      </c>
      <c r="I516" s="50"/>
      <c r="J516" s="50">
        <v>97544</v>
      </c>
      <c r="K516" s="50"/>
      <c r="L516" s="91"/>
      <c r="M516" s="49">
        <f t="shared" si="16"/>
        <v>0</v>
      </c>
      <c r="N516" s="90"/>
      <c r="O516" s="89">
        <v>0</v>
      </c>
      <c r="P516" s="50"/>
      <c r="Q516" s="50"/>
      <c r="R516" s="50"/>
      <c r="S516" s="91"/>
    </row>
    <row r="517" spans="1:19" s="32" customFormat="1" ht="140.25" x14ac:dyDescent="0.2">
      <c r="A517" s="48" t="s">
        <v>112</v>
      </c>
      <c r="B517" s="85" t="s">
        <v>113</v>
      </c>
      <c r="C517" s="67">
        <v>1078</v>
      </c>
      <c r="D517" s="79" t="s">
        <v>525</v>
      </c>
      <c r="E517" s="70" t="s">
        <v>14</v>
      </c>
      <c r="F517" s="49">
        <f t="shared" si="15"/>
        <v>11567</v>
      </c>
      <c r="G517" s="91"/>
      <c r="H517" s="89">
        <v>11567</v>
      </c>
      <c r="I517" s="50"/>
      <c r="J517" s="50">
        <v>11567</v>
      </c>
      <c r="K517" s="50"/>
      <c r="L517" s="91"/>
      <c r="M517" s="49">
        <f t="shared" si="16"/>
        <v>2836</v>
      </c>
      <c r="N517" s="91"/>
      <c r="O517" s="89">
        <v>2836</v>
      </c>
      <c r="P517" s="50"/>
      <c r="Q517" s="50">
        <v>2836</v>
      </c>
      <c r="R517" s="50"/>
      <c r="S517" s="91"/>
    </row>
    <row r="518" spans="1:19" ht="30" x14ac:dyDescent="0.2">
      <c r="A518" s="48" t="s">
        <v>114</v>
      </c>
      <c r="B518" s="85" t="s">
        <v>115</v>
      </c>
      <c r="C518" s="67">
        <v>1</v>
      </c>
      <c r="D518" s="94" t="s">
        <v>17</v>
      </c>
      <c r="E518" s="48" t="s">
        <v>14</v>
      </c>
      <c r="F518" s="49">
        <f t="shared" si="15"/>
        <v>1</v>
      </c>
      <c r="G518" s="89"/>
      <c r="H518" s="89">
        <v>1</v>
      </c>
      <c r="I518" s="50"/>
      <c r="J518" s="50"/>
      <c r="K518" s="50"/>
      <c r="L518" s="89"/>
      <c r="M518" s="49">
        <f t="shared" si="16"/>
        <v>1</v>
      </c>
      <c r="N518" s="90"/>
      <c r="O518" s="89">
        <v>1</v>
      </c>
      <c r="P518" s="50"/>
      <c r="Q518" s="50"/>
      <c r="R518" s="50"/>
      <c r="S518" s="91"/>
    </row>
    <row r="519" spans="1:19" ht="33" customHeight="1" x14ac:dyDescent="0.2">
      <c r="A519" s="48" t="s">
        <v>114</v>
      </c>
      <c r="B519" s="85" t="s">
        <v>115</v>
      </c>
      <c r="C519" s="67">
        <v>2</v>
      </c>
      <c r="D519" s="94" t="s">
        <v>13</v>
      </c>
      <c r="E519" s="48" t="s">
        <v>14</v>
      </c>
      <c r="F519" s="49">
        <f t="shared" si="15"/>
        <v>147252</v>
      </c>
      <c r="G519" s="93">
        <v>3215</v>
      </c>
      <c r="H519" s="89">
        <v>144037</v>
      </c>
      <c r="I519" s="93"/>
      <c r="J519" s="93">
        <v>91059</v>
      </c>
      <c r="K519" s="93"/>
      <c r="L519" s="93"/>
      <c r="M519" s="49">
        <f t="shared" si="16"/>
        <v>106705</v>
      </c>
      <c r="N519" s="53"/>
      <c r="O519" s="53">
        <v>106705</v>
      </c>
      <c r="P519" s="54"/>
      <c r="Q519" s="54">
        <v>74882</v>
      </c>
      <c r="R519" s="54"/>
      <c r="S519" s="49"/>
    </row>
    <row r="520" spans="1:19" ht="41.25" customHeight="1" x14ac:dyDescent="0.2">
      <c r="A520" s="48" t="s">
        <v>114</v>
      </c>
      <c r="B520" s="85" t="s">
        <v>115</v>
      </c>
      <c r="C520" s="67">
        <v>3</v>
      </c>
      <c r="D520" s="94" t="s">
        <v>31</v>
      </c>
      <c r="E520" s="48" t="s">
        <v>14</v>
      </c>
      <c r="F520" s="49">
        <f t="shared" si="15"/>
        <v>1298</v>
      </c>
      <c r="G520" s="93"/>
      <c r="H520" s="89">
        <v>1298</v>
      </c>
      <c r="I520" s="93"/>
      <c r="J520" s="93"/>
      <c r="K520" s="93"/>
      <c r="L520" s="93"/>
      <c r="M520" s="49">
        <f t="shared" si="16"/>
        <v>587</v>
      </c>
      <c r="N520" s="53"/>
      <c r="O520" s="53">
        <v>587</v>
      </c>
      <c r="P520" s="54"/>
      <c r="Q520" s="54"/>
      <c r="R520" s="54"/>
      <c r="S520" s="49"/>
    </row>
    <row r="521" spans="1:19" ht="37.5" customHeight="1" x14ac:dyDescent="0.2">
      <c r="A521" s="48" t="s">
        <v>114</v>
      </c>
      <c r="B521" s="85" t="s">
        <v>115</v>
      </c>
      <c r="C521" s="67">
        <v>5</v>
      </c>
      <c r="D521" s="94" t="s">
        <v>15</v>
      </c>
      <c r="E521" s="48" t="s">
        <v>14</v>
      </c>
      <c r="F521" s="49">
        <f t="shared" si="15"/>
        <v>7237</v>
      </c>
      <c r="G521" s="93">
        <v>248</v>
      </c>
      <c r="H521" s="93">
        <v>6989</v>
      </c>
      <c r="I521" s="93"/>
      <c r="J521" s="93">
        <v>1692</v>
      </c>
      <c r="K521" s="93"/>
      <c r="L521" s="93"/>
      <c r="M521" s="49">
        <f t="shared" si="16"/>
        <v>4277</v>
      </c>
      <c r="N521" s="53"/>
      <c r="O521" s="53">
        <v>4277</v>
      </c>
      <c r="P521" s="54"/>
      <c r="Q521" s="54"/>
      <c r="R521" s="54"/>
      <c r="S521" s="49"/>
    </row>
    <row r="522" spans="1:19" ht="30" x14ac:dyDescent="0.2">
      <c r="A522" s="48" t="s">
        <v>114</v>
      </c>
      <c r="B522" s="85" t="s">
        <v>115</v>
      </c>
      <c r="C522" s="67">
        <v>475</v>
      </c>
      <c r="D522" s="94" t="s">
        <v>421</v>
      </c>
      <c r="E522" s="48" t="s">
        <v>16</v>
      </c>
      <c r="F522" s="49">
        <f t="shared" ref="F522:F555" si="17">G522+H522+L522</f>
        <v>41432</v>
      </c>
      <c r="G522" s="93"/>
      <c r="H522" s="93">
        <v>41432</v>
      </c>
      <c r="I522" s="93"/>
      <c r="J522" s="93"/>
      <c r="K522" s="93"/>
      <c r="L522" s="93"/>
      <c r="M522" s="49">
        <f t="shared" ref="M522:M555" si="18">N522+O522+S522</f>
        <v>29363</v>
      </c>
      <c r="N522" s="53"/>
      <c r="O522" s="53">
        <v>29363</v>
      </c>
      <c r="P522" s="54"/>
      <c r="Q522" s="54"/>
      <c r="R522" s="54"/>
      <c r="S522" s="49"/>
    </row>
    <row r="523" spans="1:19" ht="30" x14ac:dyDescent="0.2">
      <c r="A523" s="48" t="s">
        <v>114</v>
      </c>
      <c r="B523" s="85" t="s">
        <v>115</v>
      </c>
      <c r="C523" s="67">
        <v>476</v>
      </c>
      <c r="D523" s="94" t="s">
        <v>318</v>
      </c>
      <c r="E523" s="48" t="s">
        <v>123</v>
      </c>
      <c r="F523" s="49">
        <f t="shared" si="17"/>
        <v>4449</v>
      </c>
      <c r="G523" s="93"/>
      <c r="H523" s="93">
        <v>4449</v>
      </c>
      <c r="I523" s="93"/>
      <c r="J523" s="93"/>
      <c r="K523" s="93"/>
      <c r="L523" s="93"/>
      <c r="M523" s="49">
        <f t="shared" si="18"/>
        <v>2093</v>
      </c>
      <c r="N523" s="53"/>
      <c r="O523" s="53">
        <v>2093</v>
      </c>
      <c r="P523" s="54"/>
      <c r="Q523" s="54"/>
      <c r="R523" s="54"/>
      <c r="S523" s="49"/>
    </row>
    <row r="524" spans="1:19" ht="30" x14ac:dyDescent="0.2">
      <c r="A524" s="48" t="s">
        <v>319</v>
      </c>
      <c r="B524" s="85" t="s">
        <v>449</v>
      </c>
      <c r="C524" s="67">
        <v>2</v>
      </c>
      <c r="D524" s="94" t="s">
        <v>13</v>
      </c>
      <c r="E524" s="48" t="s">
        <v>14</v>
      </c>
      <c r="F524" s="49">
        <f t="shared" si="17"/>
        <v>6801</v>
      </c>
      <c r="G524" s="93"/>
      <c r="H524" s="93">
        <v>6801</v>
      </c>
      <c r="I524" s="93"/>
      <c r="J524" s="93"/>
      <c r="K524" s="93"/>
      <c r="L524" s="93"/>
      <c r="M524" s="49">
        <f t="shared" si="18"/>
        <v>89</v>
      </c>
      <c r="N524" s="53"/>
      <c r="O524" s="53">
        <v>89</v>
      </c>
      <c r="P524" s="54"/>
      <c r="Q524" s="54"/>
      <c r="R524" s="54"/>
      <c r="S524" s="49"/>
    </row>
    <row r="525" spans="1:19" ht="30" x14ac:dyDescent="0.2">
      <c r="A525" s="48" t="s">
        <v>319</v>
      </c>
      <c r="B525" s="85" t="s">
        <v>449</v>
      </c>
      <c r="C525" s="67">
        <v>5</v>
      </c>
      <c r="D525" s="94" t="s">
        <v>15</v>
      </c>
      <c r="E525" s="48" t="s">
        <v>14</v>
      </c>
      <c r="F525" s="49">
        <f t="shared" si="17"/>
        <v>350</v>
      </c>
      <c r="G525" s="93"/>
      <c r="H525" s="93">
        <v>350</v>
      </c>
      <c r="I525" s="93"/>
      <c r="J525" s="93"/>
      <c r="K525" s="93"/>
      <c r="L525" s="93"/>
      <c r="M525" s="49">
        <f t="shared" si="18"/>
        <v>131</v>
      </c>
      <c r="N525" s="53"/>
      <c r="O525" s="53">
        <v>131</v>
      </c>
      <c r="P525" s="54"/>
      <c r="Q525" s="54"/>
      <c r="R525" s="54"/>
      <c r="S525" s="49"/>
    </row>
    <row r="526" spans="1:19" ht="147" customHeight="1" x14ac:dyDescent="0.2">
      <c r="A526" s="48" t="s">
        <v>319</v>
      </c>
      <c r="B526" s="85" t="s">
        <v>449</v>
      </c>
      <c r="C526" s="67">
        <v>1078</v>
      </c>
      <c r="D526" s="97" t="s">
        <v>525</v>
      </c>
      <c r="E526" s="70" t="s">
        <v>14</v>
      </c>
      <c r="F526" s="49">
        <f t="shared" si="17"/>
        <v>2600</v>
      </c>
      <c r="G526" s="93"/>
      <c r="H526" s="93">
        <v>2600</v>
      </c>
      <c r="I526" s="93"/>
      <c r="J526" s="93"/>
      <c r="K526" s="93"/>
      <c r="L526" s="93"/>
      <c r="M526" s="49">
        <f t="shared" si="18"/>
        <v>0</v>
      </c>
      <c r="N526" s="53"/>
      <c r="O526" s="53">
        <v>0</v>
      </c>
      <c r="P526" s="54"/>
      <c r="Q526" s="54"/>
      <c r="R526" s="54"/>
      <c r="S526" s="49"/>
    </row>
    <row r="527" spans="1:19" x14ac:dyDescent="0.2">
      <c r="A527" s="48" t="s">
        <v>489</v>
      </c>
      <c r="B527" s="85" t="s">
        <v>490</v>
      </c>
      <c r="C527" s="67">
        <v>1</v>
      </c>
      <c r="D527" s="94" t="s">
        <v>17</v>
      </c>
      <c r="E527" s="48" t="s">
        <v>14</v>
      </c>
      <c r="F527" s="49">
        <f t="shared" si="17"/>
        <v>67268</v>
      </c>
      <c r="G527" s="93"/>
      <c r="H527" s="93">
        <v>67268</v>
      </c>
      <c r="I527" s="93"/>
      <c r="J527" s="93"/>
      <c r="K527" s="93"/>
      <c r="L527" s="93"/>
      <c r="M527" s="49">
        <f t="shared" si="18"/>
        <v>253</v>
      </c>
      <c r="N527" s="53"/>
      <c r="O527" s="53">
        <v>253</v>
      </c>
      <c r="P527" s="54"/>
      <c r="Q527" s="54"/>
      <c r="R527" s="54"/>
      <c r="S527" s="49"/>
    </row>
    <row r="528" spans="1:19" ht="14.45" customHeight="1" x14ac:dyDescent="0.2">
      <c r="A528" s="48" t="s">
        <v>489</v>
      </c>
      <c r="B528" s="85" t="s">
        <v>490</v>
      </c>
      <c r="C528" s="67">
        <v>2</v>
      </c>
      <c r="D528" s="94" t="s">
        <v>13</v>
      </c>
      <c r="E528" s="48" t="s">
        <v>14</v>
      </c>
      <c r="F528" s="49">
        <f t="shared" si="17"/>
        <v>4020</v>
      </c>
      <c r="G528" s="93"/>
      <c r="H528" s="93">
        <v>4020</v>
      </c>
      <c r="I528" s="93"/>
      <c r="J528" s="93"/>
      <c r="K528" s="93"/>
      <c r="L528" s="93"/>
      <c r="M528" s="49">
        <f t="shared" si="18"/>
        <v>0</v>
      </c>
      <c r="N528" s="53"/>
      <c r="O528" s="53"/>
      <c r="P528" s="54"/>
      <c r="Q528" s="54"/>
      <c r="R528" s="54"/>
      <c r="S528" s="49"/>
    </row>
    <row r="529" spans="1:19" ht="39.75" customHeight="1" x14ac:dyDescent="0.2">
      <c r="A529" s="48" t="s">
        <v>489</v>
      </c>
      <c r="B529" s="85" t="s">
        <v>490</v>
      </c>
      <c r="C529" s="67">
        <v>3</v>
      </c>
      <c r="D529" s="94" t="s">
        <v>31</v>
      </c>
      <c r="E529" s="48" t="s">
        <v>14</v>
      </c>
      <c r="F529" s="49">
        <f t="shared" si="17"/>
        <v>0</v>
      </c>
      <c r="G529" s="93"/>
      <c r="H529" s="93">
        <v>0</v>
      </c>
      <c r="I529" s="93"/>
      <c r="J529" s="93"/>
      <c r="K529" s="93"/>
      <c r="L529" s="93"/>
      <c r="M529" s="49">
        <f t="shared" si="18"/>
        <v>0</v>
      </c>
      <c r="N529" s="53"/>
      <c r="O529" s="53"/>
      <c r="P529" s="54"/>
      <c r="Q529" s="54"/>
      <c r="R529" s="54"/>
      <c r="S529" s="49"/>
    </row>
    <row r="530" spans="1:19" ht="14.45" customHeight="1" x14ac:dyDescent="0.2">
      <c r="A530" s="48" t="s">
        <v>489</v>
      </c>
      <c r="B530" s="85" t="s">
        <v>490</v>
      </c>
      <c r="C530" s="67">
        <v>5</v>
      </c>
      <c r="D530" s="94" t="s">
        <v>15</v>
      </c>
      <c r="E530" s="48" t="s">
        <v>14</v>
      </c>
      <c r="F530" s="49">
        <f t="shared" si="17"/>
        <v>629</v>
      </c>
      <c r="G530" s="93"/>
      <c r="H530" s="93">
        <v>629</v>
      </c>
      <c r="I530" s="93"/>
      <c r="J530" s="93"/>
      <c r="K530" s="93"/>
      <c r="L530" s="93"/>
      <c r="M530" s="49">
        <f t="shared" si="18"/>
        <v>0</v>
      </c>
      <c r="N530" s="53"/>
      <c r="O530" s="53"/>
      <c r="P530" s="54"/>
      <c r="Q530" s="54"/>
      <c r="R530" s="54"/>
      <c r="S530" s="49"/>
    </row>
    <row r="531" spans="1:19" x14ac:dyDescent="0.2">
      <c r="A531" s="48" t="s">
        <v>92</v>
      </c>
      <c r="B531" s="85" t="s">
        <v>93</v>
      </c>
      <c r="C531" s="67">
        <v>1</v>
      </c>
      <c r="D531" s="94" t="s">
        <v>17</v>
      </c>
      <c r="E531" s="48" t="s">
        <v>14</v>
      </c>
      <c r="F531" s="49">
        <f t="shared" si="17"/>
        <v>1160</v>
      </c>
      <c r="G531" s="93"/>
      <c r="H531" s="93">
        <v>60</v>
      </c>
      <c r="I531" s="93"/>
      <c r="J531" s="93"/>
      <c r="K531" s="93"/>
      <c r="L531" s="93">
        <v>1100</v>
      </c>
      <c r="M531" s="49">
        <f t="shared" si="18"/>
        <v>31</v>
      </c>
      <c r="N531" s="53"/>
      <c r="O531" s="53"/>
      <c r="P531" s="54"/>
      <c r="Q531" s="54"/>
      <c r="R531" s="54"/>
      <c r="S531" s="49">
        <v>31</v>
      </c>
    </row>
    <row r="532" spans="1:19" x14ac:dyDescent="0.2">
      <c r="A532" s="48" t="s">
        <v>92</v>
      </c>
      <c r="B532" s="85" t="s">
        <v>93</v>
      </c>
      <c r="C532" s="67">
        <v>2</v>
      </c>
      <c r="D532" s="94" t="s">
        <v>13</v>
      </c>
      <c r="E532" s="48" t="s">
        <v>14</v>
      </c>
      <c r="F532" s="49">
        <f t="shared" si="17"/>
        <v>28744</v>
      </c>
      <c r="G532" s="93">
        <v>635</v>
      </c>
      <c r="H532" s="93">
        <v>20869</v>
      </c>
      <c r="I532" s="93"/>
      <c r="J532" s="93">
        <v>3787</v>
      </c>
      <c r="K532" s="93"/>
      <c r="L532" s="93">
        <v>7240</v>
      </c>
      <c r="M532" s="49">
        <f t="shared" si="18"/>
        <v>3494</v>
      </c>
      <c r="N532" s="53">
        <v>102</v>
      </c>
      <c r="O532" s="53">
        <v>1095</v>
      </c>
      <c r="P532" s="54"/>
      <c r="Q532" s="54">
        <v>352</v>
      </c>
      <c r="R532" s="54"/>
      <c r="S532" s="49">
        <v>2297</v>
      </c>
    </row>
    <row r="533" spans="1:19" ht="25.5" x14ac:dyDescent="0.2">
      <c r="A533" s="56" t="s">
        <v>92</v>
      </c>
      <c r="B533" s="87" t="s">
        <v>93</v>
      </c>
      <c r="C533" s="68">
        <v>4</v>
      </c>
      <c r="D533" s="95" t="s">
        <v>32</v>
      </c>
      <c r="E533" s="56" t="s">
        <v>14</v>
      </c>
      <c r="F533" s="49">
        <f t="shared" si="17"/>
        <v>100</v>
      </c>
      <c r="G533" s="93"/>
      <c r="H533" s="93"/>
      <c r="I533" s="93"/>
      <c r="J533" s="93"/>
      <c r="K533" s="93"/>
      <c r="L533" s="93">
        <v>100</v>
      </c>
      <c r="M533" s="49">
        <f t="shared" si="18"/>
        <v>0</v>
      </c>
      <c r="N533" s="53"/>
      <c r="O533" s="53"/>
      <c r="P533" s="54"/>
      <c r="Q533" s="54"/>
      <c r="R533" s="54"/>
      <c r="S533" s="49"/>
    </row>
    <row r="534" spans="1:19" x14ac:dyDescent="0.2">
      <c r="A534" s="56" t="s">
        <v>92</v>
      </c>
      <c r="B534" s="87" t="s">
        <v>93</v>
      </c>
      <c r="C534" s="68">
        <v>5</v>
      </c>
      <c r="D534" s="95" t="s">
        <v>15</v>
      </c>
      <c r="E534" s="56" t="s">
        <v>14</v>
      </c>
      <c r="F534" s="49">
        <f t="shared" si="17"/>
        <v>4541</v>
      </c>
      <c r="G534" s="93"/>
      <c r="H534" s="93">
        <v>3541</v>
      </c>
      <c r="I534" s="93"/>
      <c r="J534" s="93">
        <v>11</v>
      </c>
      <c r="K534" s="93"/>
      <c r="L534" s="93">
        <v>1000</v>
      </c>
      <c r="M534" s="49">
        <f t="shared" si="18"/>
        <v>130</v>
      </c>
      <c r="N534" s="53"/>
      <c r="O534" s="53">
        <v>20</v>
      </c>
      <c r="P534" s="54"/>
      <c r="Q534" s="54"/>
      <c r="R534" s="54"/>
      <c r="S534" s="49">
        <v>110</v>
      </c>
    </row>
    <row r="535" spans="1:19" x14ac:dyDescent="0.2">
      <c r="A535" s="56" t="s">
        <v>92</v>
      </c>
      <c r="B535" s="87" t="s">
        <v>93</v>
      </c>
      <c r="C535" s="68">
        <v>124</v>
      </c>
      <c r="D535" s="95" t="s">
        <v>320</v>
      </c>
      <c r="E535" s="56" t="s">
        <v>16</v>
      </c>
      <c r="F535" s="49">
        <f t="shared" si="17"/>
        <v>0</v>
      </c>
      <c r="G535" s="93"/>
      <c r="H535" s="93">
        <v>0</v>
      </c>
      <c r="I535" s="93"/>
      <c r="J535" s="93"/>
      <c r="K535" s="93"/>
      <c r="L535" s="93"/>
      <c r="M535" s="49">
        <f t="shared" si="18"/>
        <v>0</v>
      </c>
      <c r="N535" s="53"/>
      <c r="O535" s="53"/>
      <c r="P535" s="54"/>
      <c r="Q535" s="54"/>
      <c r="R535" s="54"/>
      <c r="S535" s="49"/>
    </row>
    <row r="536" spans="1:19" ht="140.25" x14ac:dyDescent="0.2">
      <c r="A536" s="56" t="s">
        <v>92</v>
      </c>
      <c r="B536" s="87" t="s">
        <v>93</v>
      </c>
      <c r="C536" s="68">
        <v>1078</v>
      </c>
      <c r="D536" s="79" t="s">
        <v>525</v>
      </c>
      <c r="E536" s="55" t="s">
        <v>14</v>
      </c>
      <c r="F536" s="49">
        <f t="shared" si="17"/>
        <v>14625</v>
      </c>
      <c r="G536" s="93"/>
      <c r="H536" s="93">
        <v>11125</v>
      </c>
      <c r="I536" s="93"/>
      <c r="J536" s="93">
        <v>5205</v>
      </c>
      <c r="K536" s="93"/>
      <c r="L536" s="93">
        <v>3500</v>
      </c>
      <c r="M536" s="49">
        <f t="shared" si="18"/>
        <v>266</v>
      </c>
      <c r="N536" s="53"/>
      <c r="O536" s="53">
        <v>258</v>
      </c>
      <c r="P536" s="54"/>
      <c r="Q536" s="54">
        <v>112</v>
      </c>
      <c r="R536" s="54"/>
      <c r="S536" s="49">
        <v>8</v>
      </c>
    </row>
    <row r="537" spans="1:19" ht="45" x14ac:dyDescent="0.2">
      <c r="A537" s="56" t="s">
        <v>321</v>
      </c>
      <c r="B537" s="87" t="s">
        <v>364</v>
      </c>
      <c r="C537" s="68">
        <v>2</v>
      </c>
      <c r="D537" s="95" t="s">
        <v>13</v>
      </c>
      <c r="E537" s="56" t="s">
        <v>14</v>
      </c>
      <c r="F537" s="49">
        <f t="shared" si="17"/>
        <v>671</v>
      </c>
      <c r="G537" s="93"/>
      <c r="H537" s="93">
        <v>487</v>
      </c>
      <c r="I537" s="93"/>
      <c r="J537" s="93"/>
      <c r="K537" s="93"/>
      <c r="L537" s="93">
        <v>184</v>
      </c>
      <c r="M537" s="49">
        <f t="shared" si="18"/>
        <v>163</v>
      </c>
      <c r="N537" s="53"/>
      <c r="O537" s="53">
        <v>9</v>
      </c>
      <c r="P537" s="54"/>
      <c r="Q537" s="54"/>
      <c r="R537" s="54"/>
      <c r="S537" s="49">
        <v>154</v>
      </c>
    </row>
    <row r="538" spans="1:19" ht="45" x14ac:dyDescent="0.2">
      <c r="A538" s="56" t="s">
        <v>321</v>
      </c>
      <c r="B538" s="87" t="s">
        <v>364</v>
      </c>
      <c r="C538" s="68">
        <v>3</v>
      </c>
      <c r="D538" s="95" t="s">
        <v>31</v>
      </c>
      <c r="E538" s="56" t="s">
        <v>14</v>
      </c>
      <c r="F538" s="49">
        <f t="shared" si="17"/>
        <v>0</v>
      </c>
      <c r="G538" s="93"/>
      <c r="H538" s="93"/>
      <c r="I538" s="93"/>
      <c r="J538" s="93"/>
      <c r="K538" s="93"/>
      <c r="L538" s="93"/>
      <c r="M538" s="49">
        <f t="shared" si="18"/>
        <v>0</v>
      </c>
      <c r="N538" s="53"/>
      <c r="O538" s="53"/>
      <c r="P538" s="54"/>
      <c r="Q538" s="54"/>
      <c r="R538" s="54"/>
      <c r="S538" s="49"/>
    </row>
    <row r="539" spans="1:19" ht="45" x14ac:dyDescent="0.2">
      <c r="A539" s="56" t="s">
        <v>321</v>
      </c>
      <c r="B539" s="87" t="s">
        <v>364</v>
      </c>
      <c r="C539" s="68">
        <v>4</v>
      </c>
      <c r="D539" s="95" t="s">
        <v>32</v>
      </c>
      <c r="E539" s="56" t="s">
        <v>14</v>
      </c>
      <c r="F539" s="49">
        <f t="shared" si="17"/>
        <v>320</v>
      </c>
      <c r="G539" s="93"/>
      <c r="H539" s="93">
        <v>200</v>
      </c>
      <c r="I539" s="93"/>
      <c r="J539" s="93"/>
      <c r="K539" s="93"/>
      <c r="L539" s="93">
        <v>120</v>
      </c>
      <c r="M539" s="49">
        <f t="shared" si="18"/>
        <v>0</v>
      </c>
      <c r="N539" s="53"/>
      <c r="O539" s="53"/>
      <c r="P539" s="54"/>
      <c r="Q539" s="54"/>
      <c r="R539" s="54"/>
      <c r="S539" s="49"/>
    </row>
    <row r="540" spans="1:19" ht="45" x14ac:dyDescent="0.2">
      <c r="A540" s="56" t="s">
        <v>321</v>
      </c>
      <c r="B540" s="87" t="s">
        <v>364</v>
      </c>
      <c r="C540" s="68">
        <v>5</v>
      </c>
      <c r="D540" s="100" t="s">
        <v>15</v>
      </c>
      <c r="E540" s="56" t="s">
        <v>14</v>
      </c>
      <c r="F540" s="49">
        <f t="shared" si="17"/>
        <v>912</v>
      </c>
      <c r="G540" s="93"/>
      <c r="H540" s="93">
        <v>912</v>
      </c>
      <c r="I540" s="93"/>
      <c r="J540" s="93"/>
      <c r="K540" s="93"/>
      <c r="L540" s="93"/>
      <c r="M540" s="49">
        <f t="shared" si="18"/>
        <v>0</v>
      </c>
      <c r="N540" s="53"/>
      <c r="O540" s="53"/>
      <c r="P540" s="54"/>
      <c r="Q540" s="54"/>
      <c r="R540" s="54"/>
      <c r="S540" s="49"/>
    </row>
    <row r="541" spans="1:19" ht="140.25" x14ac:dyDescent="0.2">
      <c r="A541" s="56" t="s">
        <v>321</v>
      </c>
      <c r="B541" s="87" t="s">
        <v>364</v>
      </c>
      <c r="C541" s="68">
        <v>1078</v>
      </c>
      <c r="D541" s="79" t="s">
        <v>525</v>
      </c>
      <c r="E541" s="55" t="s">
        <v>14</v>
      </c>
      <c r="F541" s="49">
        <f t="shared" si="17"/>
        <v>16309</v>
      </c>
      <c r="G541" s="93"/>
      <c r="H541" s="93"/>
      <c r="I541" s="93"/>
      <c r="J541" s="93"/>
      <c r="K541" s="93"/>
      <c r="L541" s="93">
        <v>16309</v>
      </c>
      <c r="M541" s="49">
        <f t="shared" si="18"/>
        <v>1829</v>
      </c>
      <c r="N541" s="53"/>
      <c r="O541" s="53"/>
      <c r="P541" s="54"/>
      <c r="Q541" s="54"/>
      <c r="R541" s="54"/>
      <c r="S541" s="49">
        <v>1829</v>
      </c>
    </row>
    <row r="542" spans="1:19" ht="45" x14ac:dyDescent="0.2">
      <c r="A542" s="56" t="s">
        <v>321</v>
      </c>
      <c r="B542" s="87" t="s">
        <v>364</v>
      </c>
      <c r="C542" s="68">
        <v>1151</v>
      </c>
      <c r="D542" s="95" t="s">
        <v>422</v>
      </c>
      <c r="E542" s="56" t="s">
        <v>16</v>
      </c>
      <c r="F542" s="49">
        <f t="shared" si="17"/>
        <v>110</v>
      </c>
      <c r="G542" s="93"/>
      <c r="H542" s="93"/>
      <c r="I542" s="93"/>
      <c r="J542" s="93"/>
      <c r="K542" s="93"/>
      <c r="L542" s="93">
        <v>110</v>
      </c>
      <c r="M542" s="49">
        <f t="shared" si="18"/>
        <v>0</v>
      </c>
      <c r="N542" s="53"/>
      <c r="O542" s="53"/>
      <c r="P542" s="54"/>
      <c r="Q542" s="54"/>
      <c r="R542" s="54"/>
      <c r="S542" s="49"/>
    </row>
    <row r="543" spans="1:19" ht="45" x14ac:dyDescent="0.2">
      <c r="A543" s="56" t="s">
        <v>321</v>
      </c>
      <c r="B543" s="87" t="s">
        <v>364</v>
      </c>
      <c r="C543" s="68">
        <v>1181</v>
      </c>
      <c r="D543" s="95" t="s">
        <v>322</v>
      </c>
      <c r="E543" s="56" t="s">
        <v>16</v>
      </c>
      <c r="F543" s="49">
        <f t="shared" si="17"/>
        <v>1416</v>
      </c>
      <c r="G543" s="93"/>
      <c r="H543" s="93"/>
      <c r="I543" s="93"/>
      <c r="J543" s="93"/>
      <c r="K543" s="93"/>
      <c r="L543" s="93">
        <v>1416</v>
      </c>
      <c r="M543" s="49">
        <f t="shared" si="18"/>
        <v>438</v>
      </c>
      <c r="N543" s="53"/>
      <c r="O543" s="53"/>
      <c r="P543" s="54"/>
      <c r="Q543" s="54"/>
      <c r="R543" s="54"/>
      <c r="S543" s="49">
        <v>438</v>
      </c>
    </row>
    <row r="544" spans="1:19" ht="45" x14ac:dyDescent="0.2">
      <c r="A544" s="56" t="s">
        <v>321</v>
      </c>
      <c r="B544" s="87" t="s">
        <v>364</v>
      </c>
      <c r="C544" s="68">
        <v>1212</v>
      </c>
      <c r="D544" s="95" t="s">
        <v>323</v>
      </c>
      <c r="E544" s="56" t="s">
        <v>16</v>
      </c>
      <c r="F544" s="49">
        <f t="shared" si="17"/>
        <v>2920</v>
      </c>
      <c r="G544" s="93"/>
      <c r="H544" s="93"/>
      <c r="I544" s="93"/>
      <c r="J544" s="93"/>
      <c r="K544" s="93"/>
      <c r="L544" s="93">
        <v>2920</v>
      </c>
      <c r="M544" s="49">
        <f t="shared" si="18"/>
        <v>575</v>
      </c>
      <c r="N544" s="53"/>
      <c r="O544" s="53"/>
      <c r="P544" s="54"/>
      <c r="Q544" s="54"/>
      <c r="R544" s="54"/>
      <c r="S544" s="49">
        <v>575</v>
      </c>
    </row>
    <row r="545" spans="1:19" ht="75" x14ac:dyDescent="0.2">
      <c r="A545" s="56" t="s">
        <v>491</v>
      </c>
      <c r="B545" s="87" t="s">
        <v>492</v>
      </c>
      <c r="C545" s="68">
        <v>2</v>
      </c>
      <c r="D545" s="95" t="s">
        <v>13</v>
      </c>
      <c r="E545" s="56" t="s">
        <v>14</v>
      </c>
      <c r="F545" s="49">
        <f t="shared" si="17"/>
        <v>0</v>
      </c>
      <c r="G545" s="93"/>
      <c r="H545" s="93">
        <v>0</v>
      </c>
      <c r="I545" s="93"/>
      <c r="J545" s="93"/>
      <c r="K545" s="93"/>
      <c r="L545" s="93"/>
      <c r="M545" s="49">
        <f t="shared" si="18"/>
        <v>0</v>
      </c>
      <c r="N545" s="53"/>
      <c r="O545" s="53"/>
      <c r="P545" s="54"/>
      <c r="Q545" s="54"/>
      <c r="R545" s="54"/>
      <c r="S545" s="49"/>
    </row>
    <row r="546" spans="1:19" ht="75" x14ac:dyDescent="0.2">
      <c r="A546" s="56" t="s">
        <v>491</v>
      </c>
      <c r="B546" s="87" t="s">
        <v>492</v>
      </c>
      <c r="C546" s="68">
        <v>5</v>
      </c>
      <c r="D546" s="95" t="s">
        <v>15</v>
      </c>
      <c r="E546" s="56" t="s">
        <v>14</v>
      </c>
      <c r="F546" s="49">
        <f t="shared" si="17"/>
        <v>100</v>
      </c>
      <c r="G546" s="93"/>
      <c r="H546" s="93">
        <v>100</v>
      </c>
      <c r="I546" s="93"/>
      <c r="J546" s="93"/>
      <c r="K546" s="93"/>
      <c r="L546" s="93"/>
      <c r="M546" s="49">
        <f t="shared" si="18"/>
        <v>26</v>
      </c>
      <c r="N546" s="53"/>
      <c r="O546" s="53">
        <v>26</v>
      </c>
      <c r="P546" s="54"/>
      <c r="Q546" s="54"/>
      <c r="R546" s="54"/>
      <c r="S546" s="49"/>
    </row>
    <row r="547" spans="1:19" ht="30" x14ac:dyDescent="0.2">
      <c r="A547" s="56" t="s">
        <v>324</v>
      </c>
      <c r="B547" s="87" t="s">
        <v>325</v>
      </c>
      <c r="C547" s="68">
        <v>2</v>
      </c>
      <c r="D547" s="95" t="s">
        <v>13</v>
      </c>
      <c r="E547" s="56" t="s">
        <v>14</v>
      </c>
      <c r="F547" s="49">
        <f t="shared" si="17"/>
        <v>20</v>
      </c>
      <c r="G547" s="93"/>
      <c r="H547" s="93">
        <v>20</v>
      </c>
      <c r="I547" s="93"/>
      <c r="J547" s="93"/>
      <c r="K547" s="93"/>
      <c r="L547" s="93"/>
      <c r="M547" s="49">
        <f t="shared" si="18"/>
        <v>9</v>
      </c>
      <c r="N547" s="53"/>
      <c r="O547" s="53">
        <v>9</v>
      </c>
      <c r="P547" s="54"/>
      <c r="Q547" s="54"/>
      <c r="R547" s="54"/>
      <c r="S547" s="49"/>
    </row>
    <row r="548" spans="1:19" ht="30" x14ac:dyDescent="0.2">
      <c r="A548" s="56" t="s">
        <v>324</v>
      </c>
      <c r="B548" s="87" t="s">
        <v>325</v>
      </c>
      <c r="C548" s="68">
        <v>5</v>
      </c>
      <c r="D548" s="95" t="s">
        <v>15</v>
      </c>
      <c r="E548" s="56" t="s">
        <v>14</v>
      </c>
      <c r="F548" s="49">
        <f t="shared" si="17"/>
        <v>98</v>
      </c>
      <c r="G548" s="93"/>
      <c r="H548" s="93">
        <v>98</v>
      </c>
      <c r="I548" s="93"/>
      <c r="J548" s="93"/>
      <c r="K548" s="93"/>
      <c r="L548" s="93"/>
      <c r="M548" s="49">
        <f t="shared" si="18"/>
        <v>11</v>
      </c>
      <c r="N548" s="53"/>
      <c r="O548" s="53">
        <v>11</v>
      </c>
      <c r="P548" s="54"/>
      <c r="Q548" s="54"/>
      <c r="R548" s="54"/>
      <c r="S548" s="49"/>
    </row>
    <row r="549" spans="1:19" ht="30" x14ac:dyDescent="0.2">
      <c r="A549" s="56" t="s">
        <v>326</v>
      </c>
      <c r="B549" s="87" t="s">
        <v>327</v>
      </c>
      <c r="C549" s="68">
        <v>2</v>
      </c>
      <c r="D549" s="95" t="s">
        <v>13</v>
      </c>
      <c r="E549" s="56" t="s">
        <v>14</v>
      </c>
      <c r="F549" s="49">
        <f t="shared" si="17"/>
        <v>3</v>
      </c>
      <c r="G549" s="93"/>
      <c r="H549" s="93">
        <v>3</v>
      </c>
      <c r="I549" s="93"/>
      <c r="J549" s="93"/>
      <c r="K549" s="93"/>
      <c r="L549" s="93"/>
      <c r="M549" s="49">
        <f t="shared" si="18"/>
        <v>3</v>
      </c>
      <c r="N549" s="53"/>
      <c r="O549" s="53">
        <v>3</v>
      </c>
      <c r="P549" s="54"/>
      <c r="Q549" s="54"/>
      <c r="R549" s="54"/>
      <c r="S549" s="49"/>
    </row>
    <row r="550" spans="1:19" ht="30" x14ac:dyDescent="0.2">
      <c r="A550" s="56" t="s">
        <v>326</v>
      </c>
      <c r="B550" s="87" t="s">
        <v>327</v>
      </c>
      <c r="C550" s="68">
        <v>5</v>
      </c>
      <c r="D550" s="95" t="s">
        <v>15</v>
      </c>
      <c r="E550" s="56" t="s">
        <v>14</v>
      </c>
      <c r="F550" s="49">
        <f t="shared" si="17"/>
        <v>7</v>
      </c>
      <c r="G550" s="93"/>
      <c r="H550" s="93">
        <v>7</v>
      </c>
      <c r="I550" s="93"/>
      <c r="J550" s="93"/>
      <c r="K550" s="93"/>
      <c r="L550" s="93"/>
      <c r="M550" s="49">
        <f t="shared" si="18"/>
        <v>4</v>
      </c>
      <c r="N550" s="53"/>
      <c r="O550" s="53">
        <v>4</v>
      </c>
      <c r="P550" s="54"/>
      <c r="Q550" s="54"/>
      <c r="R550" s="54"/>
      <c r="S550" s="49"/>
    </row>
    <row r="551" spans="1:19" ht="30" x14ac:dyDescent="0.2">
      <c r="A551" s="56" t="s">
        <v>328</v>
      </c>
      <c r="B551" s="87" t="s">
        <v>329</v>
      </c>
      <c r="C551" s="68">
        <v>2</v>
      </c>
      <c r="D551" s="95" t="s">
        <v>13</v>
      </c>
      <c r="E551" s="56" t="s">
        <v>14</v>
      </c>
      <c r="F551" s="49">
        <f t="shared" si="17"/>
        <v>300</v>
      </c>
      <c r="G551" s="93"/>
      <c r="H551" s="93"/>
      <c r="I551" s="93"/>
      <c r="J551" s="93"/>
      <c r="K551" s="93"/>
      <c r="L551" s="93">
        <v>300</v>
      </c>
      <c r="M551" s="49">
        <f t="shared" si="18"/>
        <v>64</v>
      </c>
      <c r="N551" s="53"/>
      <c r="O551" s="53"/>
      <c r="P551" s="54"/>
      <c r="Q551" s="54"/>
      <c r="R551" s="54"/>
      <c r="S551" s="49">
        <v>64</v>
      </c>
    </row>
    <row r="552" spans="1:19" ht="30" x14ac:dyDescent="0.2">
      <c r="A552" s="56" t="s">
        <v>328</v>
      </c>
      <c r="B552" s="87" t="s">
        <v>329</v>
      </c>
      <c r="C552" s="68">
        <v>5</v>
      </c>
      <c r="D552" s="95" t="s">
        <v>15</v>
      </c>
      <c r="E552" s="56" t="s">
        <v>14</v>
      </c>
      <c r="F552" s="49">
        <f t="shared" si="17"/>
        <v>324</v>
      </c>
      <c r="G552" s="93"/>
      <c r="H552" s="93">
        <v>24</v>
      </c>
      <c r="I552" s="93"/>
      <c r="J552" s="93"/>
      <c r="K552" s="93"/>
      <c r="L552" s="93">
        <v>300</v>
      </c>
      <c r="M552" s="49">
        <f t="shared" si="18"/>
        <v>49</v>
      </c>
      <c r="N552" s="53"/>
      <c r="O552" s="53">
        <v>7</v>
      </c>
      <c r="P552" s="54"/>
      <c r="Q552" s="54"/>
      <c r="R552" s="54"/>
      <c r="S552" s="49">
        <v>42</v>
      </c>
    </row>
    <row r="553" spans="1:19" x14ac:dyDescent="0.2">
      <c r="A553" s="56" t="s">
        <v>330</v>
      </c>
      <c r="B553" s="87" t="s">
        <v>331</v>
      </c>
      <c r="C553" s="68">
        <v>2</v>
      </c>
      <c r="D553" s="95" t="s">
        <v>13</v>
      </c>
      <c r="E553" s="56" t="s">
        <v>14</v>
      </c>
      <c r="F553" s="49">
        <f t="shared" si="17"/>
        <v>226</v>
      </c>
      <c r="G553" s="93"/>
      <c r="H553" s="93">
        <v>226</v>
      </c>
      <c r="I553" s="93"/>
      <c r="J553" s="93"/>
      <c r="K553" s="93"/>
      <c r="L553" s="93"/>
      <c r="M553" s="49">
        <f t="shared" si="18"/>
        <v>41</v>
      </c>
      <c r="N553" s="53"/>
      <c r="O553" s="53">
        <v>41</v>
      </c>
      <c r="P553" s="54"/>
      <c r="Q553" s="54"/>
      <c r="R553" s="54"/>
      <c r="S553" s="49"/>
    </row>
    <row r="554" spans="1:19" x14ac:dyDescent="0.2">
      <c r="A554" s="56" t="s">
        <v>330</v>
      </c>
      <c r="B554" s="87" t="s">
        <v>331</v>
      </c>
      <c r="C554" s="68">
        <v>5</v>
      </c>
      <c r="D554" s="95" t="s">
        <v>15</v>
      </c>
      <c r="E554" s="56" t="s">
        <v>14</v>
      </c>
      <c r="F554" s="49">
        <f t="shared" si="17"/>
        <v>25</v>
      </c>
      <c r="G554" s="93"/>
      <c r="H554" s="93">
        <v>25</v>
      </c>
      <c r="I554" s="93"/>
      <c r="J554" s="93"/>
      <c r="K554" s="93"/>
      <c r="L554" s="93"/>
      <c r="M554" s="49">
        <f t="shared" si="18"/>
        <v>0</v>
      </c>
      <c r="N554" s="53"/>
      <c r="O554" s="53"/>
      <c r="P554" s="54"/>
      <c r="Q554" s="54"/>
      <c r="R554" s="54"/>
      <c r="S554" s="49"/>
    </row>
    <row r="555" spans="1:19" ht="140.25" x14ac:dyDescent="0.2">
      <c r="A555" s="56" t="s">
        <v>330</v>
      </c>
      <c r="B555" s="87" t="s">
        <v>331</v>
      </c>
      <c r="C555" s="68">
        <v>1078</v>
      </c>
      <c r="D555" s="79" t="s">
        <v>525</v>
      </c>
      <c r="E555" s="55" t="s">
        <v>14</v>
      </c>
      <c r="F555" s="49">
        <f t="shared" si="17"/>
        <v>0</v>
      </c>
      <c r="G555" s="93"/>
      <c r="H555" s="93">
        <v>0</v>
      </c>
      <c r="I555" s="93"/>
      <c r="J555" s="93"/>
      <c r="K555" s="93"/>
      <c r="L555" s="93"/>
      <c r="M555" s="49">
        <f t="shared" si="18"/>
        <v>0</v>
      </c>
      <c r="N555" s="53"/>
      <c r="O555" s="53"/>
      <c r="P555" s="54"/>
      <c r="Q555" s="54"/>
      <c r="R555" s="54"/>
      <c r="S555" s="49"/>
    </row>
    <row r="556" spans="1:19" ht="31.5" customHeight="1" x14ac:dyDescent="0.2">
      <c r="A556" s="59" t="s">
        <v>332</v>
      </c>
      <c r="B556" s="73" t="s">
        <v>333</v>
      </c>
      <c r="C556" s="68">
        <v>2</v>
      </c>
      <c r="D556" s="96" t="s">
        <v>13</v>
      </c>
      <c r="E556" s="60" t="s">
        <v>14</v>
      </c>
      <c r="F556" s="49">
        <f t="shared" ref="F556:F577" si="19">G556+H556+L556</f>
        <v>500</v>
      </c>
      <c r="G556" s="93"/>
      <c r="H556" s="93">
        <v>500</v>
      </c>
      <c r="I556" s="93"/>
      <c r="J556" s="93"/>
      <c r="K556" s="93"/>
      <c r="L556" s="93"/>
      <c r="M556" s="49">
        <f t="shared" ref="M556:M577" si="20">N556+O556+S556</f>
        <v>0</v>
      </c>
      <c r="N556" s="53"/>
      <c r="O556" s="53"/>
      <c r="P556" s="54"/>
      <c r="Q556" s="54"/>
      <c r="R556" s="54"/>
      <c r="S556" s="49"/>
    </row>
    <row r="557" spans="1:19" ht="30.75" customHeight="1" x14ac:dyDescent="0.2">
      <c r="A557" s="59" t="s">
        <v>332</v>
      </c>
      <c r="B557" s="73" t="s">
        <v>333</v>
      </c>
      <c r="C557" s="68">
        <v>5</v>
      </c>
      <c r="D557" s="96" t="s">
        <v>15</v>
      </c>
      <c r="E557" s="60" t="s">
        <v>14</v>
      </c>
      <c r="F557" s="49">
        <f t="shared" si="19"/>
        <v>7800</v>
      </c>
      <c r="G557" s="93"/>
      <c r="H557" s="93">
        <v>7800</v>
      </c>
      <c r="I557" s="93"/>
      <c r="J557" s="93"/>
      <c r="K557" s="93"/>
      <c r="L557" s="93"/>
      <c r="M557" s="49">
        <f t="shared" si="20"/>
        <v>7027</v>
      </c>
      <c r="N557" s="53"/>
      <c r="O557" s="53">
        <v>7027</v>
      </c>
      <c r="P557" s="54"/>
      <c r="Q557" s="54"/>
      <c r="R557" s="54"/>
      <c r="S557" s="49"/>
    </row>
    <row r="558" spans="1:19" ht="15" customHeight="1" x14ac:dyDescent="0.2">
      <c r="A558" s="59" t="s">
        <v>334</v>
      </c>
      <c r="B558" s="73" t="s">
        <v>335</v>
      </c>
      <c r="C558" s="68">
        <v>2</v>
      </c>
      <c r="D558" s="96" t="s">
        <v>13</v>
      </c>
      <c r="E558" s="60" t="s">
        <v>14</v>
      </c>
      <c r="F558" s="49">
        <f t="shared" si="19"/>
        <v>4448</v>
      </c>
      <c r="G558" s="93"/>
      <c r="H558" s="93">
        <v>4398</v>
      </c>
      <c r="I558" s="93"/>
      <c r="J558" s="93">
        <v>4140</v>
      </c>
      <c r="K558" s="93"/>
      <c r="L558" s="93">
        <v>50</v>
      </c>
      <c r="M558" s="49">
        <f t="shared" si="20"/>
        <v>393</v>
      </c>
      <c r="N558" s="53"/>
      <c r="O558" s="53">
        <v>393</v>
      </c>
      <c r="P558" s="54"/>
      <c r="Q558" s="54">
        <v>204</v>
      </c>
      <c r="R558" s="54"/>
      <c r="S558" s="49"/>
    </row>
    <row r="559" spans="1:19" ht="15" customHeight="1" x14ac:dyDescent="0.2">
      <c r="A559" s="59" t="s">
        <v>334</v>
      </c>
      <c r="B559" s="73" t="s">
        <v>335</v>
      </c>
      <c r="C559" s="68">
        <v>5</v>
      </c>
      <c r="D559" s="96" t="s">
        <v>15</v>
      </c>
      <c r="E559" s="60" t="s">
        <v>14</v>
      </c>
      <c r="F559" s="49">
        <f t="shared" si="19"/>
        <v>496</v>
      </c>
      <c r="G559" s="93"/>
      <c r="H559" s="93">
        <v>446</v>
      </c>
      <c r="I559" s="93"/>
      <c r="J559" s="93">
        <v>390</v>
      </c>
      <c r="K559" s="93"/>
      <c r="L559" s="93">
        <v>50</v>
      </c>
      <c r="M559" s="49">
        <f t="shared" si="20"/>
        <v>36</v>
      </c>
      <c r="N559" s="53"/>
      <c r="O559" s="53">
        <v>36</v>
      </c>
      <c r="P559" s="54"/>
      <c r="Q559" s="54">
        <v>16</v>
      </c>
      <c r="R559" s="54"/>
      <c r="S559" s="49"/>
    </row>
    <row r="560" spans="1:19" ht="31.5" customHeight="1" x14ac:dyDescent="0.2">
      <c r="A560" s="59" t="s">
        <v>336</v>
      </c>
      <c r="B560" s="73" t="s">
        <v>337</v>
      </c>
      <c r="C560" s="68">
        <v>2</v>
      </c>
      <c r="D560" s="96" t="s">
        <v>13</v>
      </c>
      <c r="E560" s="60" t="s">
        <v>14</v>
      </c>
      <c r="F560" s="49">
        <f t="shared" si="19"/>
        <v>520</v>
      </c>
      <c r="G560" s="93"/>
      <c r="H560" s="93">
        <v>520</v>
      </c>
      <c r="I560" s="93"/>
      <c r="J560" s="93"/>
      <c r="K560" s="93"/>
      <c r="L560" s="93"/>
      <c r="M560" s="49">
        <f t="shared" si="20"/>
        <v>278</v>
      </c>
      <c r="N560" s="53"/>
      <c r="O560" s="53">
        <v>278</v>
      </c>
      <c r="P560" s="54"/>
      <c r="Q560" s="54"/>
      <c r="R560" s="54"/>
      <c r="S560" s="49"/>
    </row>
    <row r="561" spans="1:19" ht="31.5" customHeight="1" x14ac:dyDescent="0.2">
      <c r="A561" s="59" t="s">
        <v>336</v>
      </c>
      <c r="B561" s="73" t="s">
        <v>337</v>
      </c>
      <c r="C561" s="68">
        <v>5</v>
      </c>
      <c r="D561" s="96" t="s">
        <v>15</v>
      </c>
      <c r="E561" s="60" t="s">
        <v>14</v>
      </c>
      <c r="F561" s="49">
        <f t="shared" si="19"/>
        <v>83</v>
      </c>
      <c r="G561" s="93"/>
      <c r="H561" s="93">
        <v>83</v>
      </c>
      <c r="I561" s="93"/>
      <c r="J561" s="93"/>
      <c r="K561" s="93"/>
      <c r="L561" s="93"/>
      <c r="M561" s="49">
        <f t="shared" si="20"/>
        <v>47</v>
      </c>
      <c r="N561" s="53"/>
      <c r="O561" s="53">
        <v>47</v>
      </c>
      <c r="P561" s="54"/>
      <c r="Q561" s="54"/>
      <c r="R561" s="54"/>
      <c r="S561" s="49"/>
    </row>
    <row r="562" spans="1:19" ht="42.75" customHeight="1" x14ac:dyDescent="0.2">
      <c r="A562" s="59" t="s">
        <v>338</v>
      </c>
      <c r="B562" s="73" t="s">
        <v>339</v>
      </c>
      <c r="C562" s="68">
        <v>2</v>
      </c>
      <c r="D562" s="96" t="s">
        <v>13</v>
      </c>
      <c r="E562" s="60" t="s">
        <v>14</v>
      </c>
      <c r="F562" s="49">
        <f t="shared" si="19"/>
        <v>83</v>
      </c>
      <c r="G562" s="93"/>
      <c r="H562" s="93">
        <v>83</v>
      </c>
      <c r="I562" s="93"/>
      <c r="J562" s="93"/>
      <c r="K562" s="93"/>
      <c r="L562" s="93"/>
      <c r="M562" s="49">
        <f t="shared" si="20"/>
        <v>41</v>
      </c>
      <c r="N562" s="53"/>
      <c r="O562" s="53">
        <v>41</v>
      </c>
      <c r="P562" s="54"/>
      <c r="Q562" s="54"/>
      <c r="R562" s="54"/>
      <c r="S562" s="49"/>
    </row>
    <row r="563" spans="1:19" ht="51" customHeight="1" x14ac:dyDescent="0.2">
      <c r="A563" s="59" t="s">
        <v>338</v>
      </c>
      <c r="B563" s="73" t="s">
        <v>339</v>
      </c>
      <c r="C563" s="68">
        <v>5</v>
      </c>
      <c r="D563" s="96" t="s">
        <v>15</v>
      </c>
      <c r="E563" s="60" t="s">
        <v>14</v>
      </c>
      <c r="F563" s="49">
        <f t="shared" si="19"/>
        <v>17</v>
      </c>
      <c r="G563" s="93"/>
      <c r="H563" s="93">
        <v>17</v>
      </c>
      <c r="I563" s="93"/>
      <c r="J563" s="93"/>
      <c r="K563" s="93"/>
      <c r="L563" s="93"/>
      <c r="M563" s="49">
        <f t="shared" si="20"/>
        <v>16</v>
      </c>
      <c r="N563" s="53"/>
      <c r="O563" s="53">
        <v>16</v>
      </c>
      <c r="P563" s="54"/>
      <c r="Q563" s="54"/>
      <c r="R563" s="54"/>
      <c r="S563" s="49"/>
    </row>
    <row r="564" spans="1:19" ht="15" customHeight="1" x14ac:dyDescent="0.2">
      <c r="A564" s="59" t="s">
        <v>340</v>
      </c>
      <c r="B564" s="73" t="s">
        <v>341</v>
      </c>
      <c r="C564" s="68">
        <v>2</v>
      </c>
      <c r="D564" s="96" t="s">
        <v>13</v>
      </c>
      <c r="E564" s="60" t="s">
        <v>14</v>
      </c>
      <c r="F564" s="49">
        <f t="shared" si="19"/>
        <v>81</v>
      </c>
      <c r="G564" s="93"/>
      <c r="H564" s="93">
        <v>81</v>
      </c>
      <c r="I564" s="93"/>
      <c r="J564" s="93"/>
      <c r="K564" s="93"/>
      <c r="L564" s="93"/>
      <c r="M564" s="49">
        <f t="shared" si="20"/>
        <v>6</v>
      </c>
      <c r="N564" s="53"/>
      <c r="O564" s="53">
        <v>6</v>
      </c>
      <c r="P564" s="54"/>
      <c r="Q564" s="54"/>
      <c r="R564" s="54"/>
      <c r="S564" s="49"/>
    </row>
    <row r="565" spans="1:19" ht="15" customHeight="1" x14ac:dyDescent="0.2">
      <c r="A565" s="59" t="s">
        <v>340</v>
      </c>
      <c r="B565" s="73" t="s">
        <v>341</v>
      </c>
      <c r="C565" s="68">
        <v>5</v>
      </c>
      <c r="D565" s="96" t="s">
        <v>15</v>
      </c>
      <c r="E565" s="60" t="s">
        <v>14</v>
      </c>
      <c r="F565" s="49">
        <f t="shared" si="19"/>
        <v>14</v>
      </c>
      <c r="G565" s="93"/>
      <c r="H565" s="93">
        <v>14</v>
      </c>
      <c r="I565" s="93"/>
      <c r="J565" s="93"/>
      <c r="K565" s="93"/>
      <c r="L565" s="93"/>
      <c r="M565" s="49">
        <f t="shared" si="20"/>
        <v>2</v>
      </c>
      <c r="N565" s="53"/>
      <c r="O565" s="53">
        <v>2</v>
      </c>
      <c r="P565" s="54"/>
      <c r="Q565" s="54"/>
      <c r="R565" s="54"/>
      <c r="S565" s="49"/>
    </row>
    <row r="566" spans="1:19" ht="35.25" customHeight="1" x14ac:dyDescent="0.2">
      <c r="A566" s="59" t="s">
        <v>493</v>
      </c>
      <c r="B566" s="73" t="s">
        <v>494</v>
      </c>
      <c r="C566" s="68">
        <v>2</v>
      </c>
      <c r="D566" s="96" t="s">
        <v>13</v>
      </c>
      <c r="E566" s="60" t="s">
        <v>14</v>
      </c>
      <c r="F566" s="49">
        <f t="shared" si="19"/>
        <v>30</v>
      </c>
      <c r="G566" s="93"/>
      <c r="H566" s="93">
        <v>30</v>
      </c>
      <c r="I566" s="93"/>
      <c r="J566" s="93"/>
      <c r="K566" s="93"/>
      <c r="L566" s="93"/>
      <c r="M566" s="49">
        <f t="shared" si="20"/>
        <v>29</v>
      </c>
      <c r="N566" s="53"/>
      <c r="O566" s="53">
        <v>29</v>
      </c>
      <c r="P566" s="54"/>
      <c r="Q566" s="54"/>
      <c r="R566" s="54"/>
      <c r="S566" s="49"/>
    </row>
    <row r="567" spans="1:19" ht="33" customHeight="1" x14ac:dyDescent="0.2">
      <c r="A567" s="59" t="s">
        <v>493</v>
      </c>
      <c r="B567" s="73" t="s">
        <v>494</v>
      </c>
      <c r="C567" s="68">
        <v>5</v>
      </c>
      <c r="D567" s="96" t="s">
        <v>15</v>
      </c>
      <c r="E567" s="60" t="s">
        <v>14</v>
      </c>
      <c r="F567" s="49">
        <f t="shared" si="19"/>
        <v>30</v>
      </c>
      <c r="G567" s="93"/>
      <c r="H567" s="93">
        <v>30</v>
      </c>
      <c r="I567" s="93"/>
      <c r="J567" s="93"/>
      <c r="K567" s="93"/>
      <c r="L567" s="93"/>
      <c r="M567" s="49">
        <f t="shared" si="20"/>
        <v>16</v>
      </c>
      <c r="N567" s="53"/>
      <c r="O567" s="53">
        <v>16</v>
      </c>
      <c r="P567" s="54"/>
      <c r="Q567" s="54"/>
      <c r="R567" s="54"/>
      <c r="S567" s="49"/>
    </row>
    <row r="568" spans="1:19" ht="32.25" customHeight="1" x14ac:dyDescent="0.2">
      <c r="A568" s="59" t="s">
        <v>342</v>
      </c>
      <c r="B568" s="73" t="s">
        <v>343</v>
      </c>
      <c r="C568" s="68">
        <v>2</v>
      </c>
      <c r="D568" s="96" t="s">
        <v>13</v>
      </c>
      <c r="E568" s="60" t="s">
        <v>14</v>
      </c>
      <c r="F568" s="49">
        <f t="shared" si="19"/>
        <v>181</v>
      </c>
      <c r="G568" s="93"/>
      <c r="H568" s="93">
        <v>181</v>
      </c>
      <c r="I568" s="93"/>
      <c r="J568" s="93"/>
      <c r="K568" s="93"/>
      <c r="L568" s="93"/>
      <c r="M568" s="49">
        <f t="shared" si="20"/>
        <v>5</v>
      </c>
      <c r="N568" s="53"/>
      <c r="O568" s="53">
        <v>5</v>
      </c>
      <c r="P568" s="54"/>
      <c r="Q568" s="54"/>
      <c r="R568" s="54"/>
      <c r="S568" s="49"/>
    </row>
    <row r="569" spans="1:19" ht="27.75" customHeight="1" x14ac:dyDescent="0.2">
      <c r="A569" s="59" t="s">
        <v>342</v>
      </c>
      <c r="B569" s="73" t="s">
        <v>343</v>
      </c>
      <c r="C569" s="68">
        <v>5</v>
      </c>
      <c r="D569" s="96" t="s">
        <v>15</v>
      </c>
      <c r="E569" s="60" t="s">
        <v>14</v>
      </c>
      <c r="F569" s="49">
        <f t="shared" si="19"/>
        <v>10</v>
      </c>
      <c r="G569" s="93"/>
      <c r="H569" s="93">
        <v>10</v>
      </c>
      <c r="I569" s="93"/>
      <c r="J569" s="93"/>
      <c r="K569" s="93"/>
      <c r="L569" s="93"/>
      <c r="M569" s="49">
        <f t="shared" si="20"/>
        <v>10</v>
      </c>
      <c r="N569" s="53"/>
      <c r="O569" s="53">
        <v>10</v>
      </c>
      <c r="P569" s="54"/>
      <c r="Q569" s="54"/>
      <c r="R569" s="54"/>
      <c r="S569" s="49"/>
    </row>
    <row r="570" spans="1:19" ht="33.75" customHeight="1" x14ac:dyDescent="0.2">
      <c r="A570" s="59" t="s">
        <v>360</v>
      </c>
      <c r="B570" s="73" t="s">
        <v>450</v>
      </c>
      <c r="C570" s="68">
        <v>2</v>
      </c>
      <c r="D570" s="96" t="s">
        <v>13</v>
      </c>
      <c r="E570" s="60" t="s">
        <v>14</v>
      </c>
      <c r="F570" s="49">
        <f t="shared" si="19"/>
        <v>8975</v>
      </c>
      <c r="G570" s="93"/>
      <c r="H570" s="93">
        <v>8775</v>
      </c>
      <c r="I570" s="93"/>
      <c r="J570" s="93">
        <v>8770</v>
      </c>
      <c r="K570" s="93"/>
      <c r="L570" s="93">
        <v>200</v>
      </c>
      <c r="M570" s="49">
        <f t="shared" si="20"/>
        <v>5768</v>
      </c>
      <c r="N570" s="53"/>
      <c r="O570" s="53">
        <v>5768</v>
      </c>
      <c r="P570" s="54"/>
      <c r="Q570" s="54">
        <v>5768</v>
      </c>
      <c r="R570" s="54"/>
      <c r="S570" s="49"/>
    </row>
    <row r="571" spans="1:19" ht="29.25" customHeight="1" x14ac:dyDescent="0.2">
      <c r="A571" s="59" t="s">
        <v>360</v>
      </c>
      <c r="B571" s="73" t="s">
        <v>450</v>
      </c>
      <c r="C571" s="68">
        <v>5</v>
      </c>
      <c r="D571" s="96" t="s">
        <v>15</v>
      </c>
      <c r="E571" s="60" t="s">
        <v>14</v>
      </c>
      <c r="F571" s="49">
        <f t="shared" si="19"/>
        <v>1164</v>
      </c>
      <c r="G571" s="93"/>
      <c r="H571" s="93">
        <v>1164</v>
      </c>
      <c r="I571" s="93"/>
      <c r="J571" s="93">
        <v>1159</v>
      </c>
      <c r="K571" s="93"/>
      <c r="L571" s="93"/>
      <c r="M571" s="49">
        <f t="shared" si="20"/>
        <v>463</v>
      </c>
      <c r="N571" s="53"/>
      <c r="O571" s="53">
        <v>463</v>
      </c>
      <c r="P571" s="54"/>
      <c r="Q571" s="54">
        <v>463</v>
      </c>
      <c r="R571" s="54"/>
      <c r="S571" s="49"/>
    </row>
    <row r="572" spans="1:19" ht="33" customHeight="1" x14ac:dyDescent="0.2">
      <c r="A572" s="59" t="s">
        <v>495</v>
      </c>
      <c r="B572" s="73" t="s">
        <v>496</v>
      </c>
      <c r="C572" s="68">
        <v>2</v>
      </c>
      <c r="D572" s="96" t="s">
        <v>13</v>
      </c>
      <c r="E572" s="60" t="s">
        <v>14</v>
      </c>
      <c r="F572" s="49">
        <f t="shared" si="19"/>
        <v>0</v>
      </c>
      <c r="G572" s="93"/>
      <c r="H572" s="93">
        <v>0</v>
      </c>
      <c r="I572" s="93"/>
      <c r="J572" s="93"/>
      <c r="K572" s="93"/>
      <c r="L572" s="93"/>
      <c r="M572" s="49">
        <f t="shared" si="20"/>
        <v>0</v>
      </c>
      <c r="N572" s="53"/>
      <c r="O572" s="53">
        <v>0</v>
      </c>
      <c r="P572" s="54"/>
      <c r="Q572" s="54"/>
      <c r="R572" s="54"/>
      <c r="S572" s="49"/>
    </row>
    <row r="573" spans="1:19" ht="27" customHeight="1" x14ac:dyDescent="0.2">
      <c r="A573" s="59" t="s">
        <v>495</v>
      </c>
      <c r="B573" s="73" t="s">
        <v>496</v>
      </c>
      <c r="C573" s="68">
        <v>5</v>
      </c>
      <c r="D573" s="96" t="s">
        <v>15</v>
      </c>
      <c r="E573" s="60" t="s">
        <v>14</v>
      </c>
      <c r="F573" s="49">
        <f t="shared" si="19"/>
        <v>1</v>
      </c>
      <c r="G573" s="93"/>
      <c r="H573" s="93">
        <v>1</v>
      </c>
      <c r="I573" s="93"/>
      <c r="J573" s="93"/>
      <c r="K573" s="93"/>
      <c r="L573" s="93"/>
      <c r="M573" s="49">
        <f t="shared" si="20"/>
        <v>0</v>
      </c>
      <c r="N573" s="53"/>
      <c r="O573" s="53">
        <v>0</v>
      </c>
      <c r="P573" s="54"/>
      <c r="Q573" s="54"/>
      <c r="R573" s="54"/>
      <c r="S573" s="49"/>
    </row>
    <row r="574" spans="1:19" ht="15" customHeight="1" x14ac:dyDescent="0.2">
      <c r="A574" s="59" t="s">
        <v>393</v>
      </c>
      <c r="B574" s="73" t="s">
        <v>394</v>
      </c>
      <c r="C574" s="68">
        <v>2</v>
      </c>
      <c r="D574" s="96" t="s">
        <v>13</v>
      </c>
      <c r="E574" s="60" t="s">
        <v>14</v>
      </c>
      <c r="F574" s="49">
        <f t="shared" si="19"/>
        <v>53</v>
      </c>
      <c r="G574" s="93"/>
      <c r="H574" s="93">
        <v>53</v>
      </c>
      <c r="I574" s="93"/>
      <c r="J574" s="93"/>
      <c r="K574" s="93"/>
      <c r="L574" s="93"/>
      <c r="M574" s="49">
        <f t="shared" si="20"/>
        <v>0</v>
      </c>
      <c r="N574" s="53"/>
      <c r="O574" s="53">
        <v>0</v>
      </c>
      <c r="P574" s="54"/>
      <c r="Q574" s="54"/>
      <c r="R574" s="54"/>
      <c r="S574" s="49"/>
    </row>
    <row r="575" spans="1:19" ht="15" customHeight="1" x14ac:dyDescent="0.2">
      <c r="A575" s="59" t="s">
        <v>393</v>
      </c>
      <c r="B575" s="73" t="s">
        <v>394</v>
      </c>
      <c r="C575" s="68">
        <v>5</v>
      </c>
      <c r="D575" s="96" t="s">
        <v>15</v>
      </c>
      <c r="E575" s="60" t="s">
        <v>14</v>
      </c>
      <c r="F575" s="49">
        <f t="shared" si="19"/>
        <v>20</v>
      </c>
      <c r="G575" s="93"/>
      <c r="H575" s="93">
        <v>20</v>
      </c>
      <c r="I575" s="93"/>
      <c r="J575" s="93"/>
      <c r="K575" s="93"/>
      <c r="L575" s="93"/>
      <c r="M575" s="49">
        <f t="shared" si="20"/>
        <v>0</v>
      </c>
      <c r="N575" s="53"/>
      <c r="O575" s="53">
        <v>0</v>
      </c>
      <c r="P575" s="54"/>
      <c r="Q575" s="54"/>
      <c r="R575" s="54"/>
      <c r="S575" s="49"/>
    </row>
    <row r="576" spans="1:19" ht="31.5" customHeight="1" x14ac:dyDescent="0.2">
      <c r="A576" s="59" t="s">
        <v>344</v>
      </c>
      <c r="B576" s="73" t="s">
        <v>345</v>
      </c>
      <c r="C576" s="68">
        <v>2</v>
      </c>
      <c r="D576" s="96" t="s">
        <v>13</v>
      </c>
      <c r="E576" s="60" t="s">
        <v>14</v>
      </c>
      <c r="F576" s="49">
        <f t="shared" si="19"/>
        <v>0</v>
      </c>
      <c r="G576" s="93"/>
      <c r="H576" s="93">
        <v>0</v>
      </c>
      <c r="I576" s="93"/>
      <c r="J576" s="93"/>
      <c r="K576" s="93"/>
      <c r="L576" s="93"/>
      <c r="M576" s="49">
        <f t="shared" si="20"/>
        <v>0</v>
      </c>
      <c r="N576" s="53"/>
      <c r="O576" s="53"/>
      <c r="P576" s="54"/>
      <c r="Q576" s="54"/>
      <c r="R576" s="54"/>
      <c r="S576" s="49"/>
    </row>
    <row r="577" spans="1:19" ht="29.25" customHeight="1" x14ac:dyDescent="0.2">
      <c r="A577" s="59" t="s">
        <v>344</v>
      </c>
      <c r="B577" s="73" t="s">
        <v>345</v>
      </c>
      <c r="C577" s="68">
        <v>5</v>
      </c>
      <c r="D577" s="96" t="s">
        <v>15</v>
      </c>
      <c r="E577" s="60" t="s">
        <v>14</v>
      </c>
      <c r="F577" s="49">
        <f t="shared" si="19"/>
        <v>4</v>
      </c>
      <c r="G577" s="93"/>
      <c r="H577" s="93">
        <v>4</v>
      </c>
      <c r="I577" s="93"/>
      <c r="J577" s="93"/>
      <c r="K577" s="93"/>
      <c r="L577" s="93"/>
      <c r="M577" s="49">
        <f t="shared" si="20"/>
        <v>0</v>
      </c>
      <c r="N577" s="53"/>
      <c r="O577" s="53"/>
      <c r="P577" s="54"/>
      <c r="Q577" s="54"/>
      <c r="R577" s="54"/>
      <c r="S577" s="49"/>
    </row>
    <row r="578" spans="1:19" ht="33" customHeight="1" x14ac:dyDescent="0.2">
      <c r="A578" s="59" t="s">
        <v>497</v>
      </c>
      <c r="B578" s="73" t="s">
        <v>498</v>
      </c>
      <c r="C578" s="68">
        <v>2</v>
      </c>
      <c r="D578" s="99" t="s">
        <v>13</v>
      </c>
      <c r="E578" s="61" t="s">
        <v>14</v>
      </c>
      <c r="F578" s="49">
        <f t="shared" ref="F578:F583" si="21">G578+H578+L578</f>
        <v>470</v>
      </c>
      <c r="G578" s="93"/>
      <c r="H578" s="93">
        <v>470</v>
      </c>
      <c r="I578" s="93"/>
      <c r="J578" s="93"/>
      <c r="K578" s="93"/>
      <c r="L578" s="93"/>
      <c r="M578" s="49">
        <f t="shared" ref="M578:M583" si="22">N578+O578+S578</f>
        <v>0</v>
      </c>
      <c r="N578" s="53"/>
      <c r="O578" s="53">
        <v>0</v>
      </c>
      <c r="P578" s="54"/>
      <c r="Q578" s="54"/>
      <c r="R578" s="54"/>
      <c r="S578" s="49"/>
    </row>
    <row r="579" spans="1:19" ht="28.5" customHeight="1" x14ac:dyDescent="0.2">
      <c r="A579" s="59" t="s">
        <v>497</v>
      </c>
      <c r="B579" s="73" t="s">
        <v>498</v>
      </c>
      <c r="C579" s="68">
        <v>4</v>
      </c>
      <c r="D579" s="96" t="s">
        <v>32</v>
      </c>
      <c r="E579" s="61" t="s">
        <v>14</v>
      </c>
      <c r="F579" s="49">
        <f t="shared" si="21"/>
        <v>2124</v>
      </c>
      <c r="G579" s="68"/>
      <c r="H579" s="93">
        <v>2124</v>
      </c>
      <c r="I579" s="68"/>
      <c r="J579" s="68"/>
      <c r="K579" s="68"/>
      <c r="L579" s="68"/>
      <c r="M579" s="49">
        <f t="shared" si="22"/>
        <v>2870</v>
      </c>
      <c r="N579" s="53"/>
      <c r="O579" s="53">
        <v>2870</v>
      </c>
      <c r="P579" s="54"/>
      <c r="Q579" s="54"/>
      <c r="R579" s="54"/>
      <c r="S579" s="49"/>
    </row>
    <row r="580" spans="1:19" ht="30" customHeight="1" x14ac:dyDescent="0.2">
      <c r="A580" s="59" t="s">
        <v>497</v>
      </c>
      <c r="B580" s="73" t="s">
        <v>498</v>
      </c>
      <c r="C580" s="68">
        <v>5</v>
      </c>
      <c r="D580" s="98" t="s">
        <v>15</v>
      </c>
      <c r="E580" s="60" t="s">
        <v>14</v>
      </c>
      <c r="F580" s="49">
        <f t="shared" si="21"/>
        <v>70</v>
      </c>
      <c r="G580" s="68"/>
      <c r="H580" s="93">
        <v>70</v>
      </c>
      <c r="I580" s="68"/>
      <c r="J580" s="68"/>
      <c r="K580" s="68"/>
      <c r="L580" s="68"/>
      <c r="M580" s="49">
        <f t="shared" si="22"/>
        <v>0</v>
      </c>
      <c r="N580" s="53"/>
      <c r="O580" s="53">
        <v>0</v>
      </c>
      <c r="P580" s="54"/>
      <c r="Q580" s="54"/>
      <c r="R580" s="54"/>
      <c r="S580" s="49"/>
    </row>
    <row r="581" spans="1:19" ht="30.75" customHeight="1" x14ac:dyDescent="0.2">
      <c r="A581" s="59" t="s">
        <v>497</v>
      </c>
      <c r="B581" s="73" t="s">
        <v>498</v>
      </c>
      <c r="C581" s="68">
        <v>1031</v>
      </c>
      <c r="D581" s="96" t="s">
        <v>94</v>
      </c>
      <c r="E581" s="60" t="s">
        <v>16</v>
      </c>
      <c r="F581" s="49">
        <f t="shared" si="21"/>
        <v>35000</v>
      </c>
      <c r="G581" s="68"/>
      <c r="H581" s="93">
        <v>35000</v>
      </c>
      <c r="I581" s="68"/>
      <c r="J581" s="68">
        <v>35000</v>
      </c>
      <c r="K581" s="68"/>
      <c r="L581" s="68"/>
      <c r="M581" s="49">
        <f t="shared" si="22"/>
        <v>0</v>
      </c>
      <c r="N581" s="53"/>
      <c r="O581" s="53"/>
      <c r="P581" s="54"/>
      <c r="Q581" s="54"/>
      <c r="R581" s="54"/>
      <c r="S581" s="49"/>
    </row>
    <row r="582" spans="1:19" ht="140.25" customHeight="1" x14ac:dyDescent="0.2">
      <c r="A582" s="59" t="s">
        <v>497</v>
      </c>
      <c r="B582" s="73" t="s">
        <v>498</v>
      </c>
      <c r="C582" s="68">
        <v>1078</v>
      </c>
      <c r="D582" s="97" t="s">
        <v>525</v>
      </c>
      <c r="E582" s="81" t="s">
        <v>14</v>
      </c>
      <c r="F582" s="49">
        <f t="shared" si="21"/>
        <v>9886</v>
      </c>
      <c r="G582" s="68"/>
      <c r="H582" s="93">
        <v>9886</v>
      </c>
      <c r="I582" s="68"/>
      <c r="J582" s="68"/>
      <c r="K582" s="68"/>
      <c r="L582" s="68"/>
      <c r="M582" s="49">
        <f t="shared" si="22"/>
        <v>750</v>
      </c>
      <c r="N582" s="53"/>
      <c r="O582" s="53">
        <v>750</v>
      </c>
      <c r="P582" s="54"/>
      <c r="Q582" s="54"/>
      <c r="R582" s="54"/>
      <c r="S582" s="49"/>
    </row>
    <row r="583" spans="1:19" ht="54.75" customHeight="1" x14ac:dyDescent="0.2">
      <c r="A583" s="59" t="s">
        <v>497</v>
      </c>
      <c r="B583" s="73" t="s">
        <v>498</v>
      </c>
      <c r="C583" s="68">
        <v>1125</v>
      </c>
      <c r="D583" s="96" t="s">
        <v>87</v>
      </c>
      <c r="E583" s="60" t="s">
        <v>16</v>
      </c>
      <c r="F583" s="49">
        <f t="shared" si="21"/>
        <v>57187</v>
      </c>
      <c r="G583" s="68"/>
      <c r="H583" s="93">
        <v>57187</v>
      </c>
      <c r="I583" s="68"/>
      <c r="J583" s="68">
        <v>57187</v>
      </c>
      <c r="K583" s="68"/>
      <c r="L583" s="68"/>
      <c r="M583" s="49">
        <f t="shared" si="22"/>
        <v>510</v>
      </c>
      <c r="N583" s="53"/>
      <c r="O583" s="53">
        <v>510</v>
      </c>
      <c r="P583" s="54"/>
      <c r="Q583" s="54">
        <v>510</v>
      </c>
      <c r="R583" s="54"/>
      <c r="S583" s="49"/>
    </row>
    <row r="584" spans="1:19" ht="15" customHeight="1" x14ac:dyDescent="0.2"/>
    <row r="585" spans="1:19" ht="15" customHeight="1" x14ac:dyDescent="0.2"/>
    <row r="586" spans="1:19" ht="15" customHeight="1" x14ac:dyDescent="0.2"/>
    <row r="587" spans="1:19" ht="15" customHeight="1" x14ac:dyDescent="0.2">
      <c r="A587" s="33" t="s">
        <v>16</v>
      </c>
    </row>
    <row r="588" spans="1:19" x14ac:dyDescent="0.2">
      <c r="A588" s="33" t="s">
        <v>123</v>
      </c>
    </row>
    <row r="589" spans="1:19" x14ac:dyDescent="0.2">
      <c r="A589" s="33" t="s">
        <v>14</v>
      </c>
    </row>
  </sheetData>
  <sheetProtection selectLockedCells="1" selectUnlockedCells="1"/>
  <autoFilter ref="A14:S583"/>
  <mergeCells count="20">
    <mergeCell ref="G8:L8"/>
    <mergeCell ref="G9:G10"/>
    <mergeCell ref="H9:K9"/>
    <mergeCell ref="L9:L10"/>
    <mergeCell ref="Q1:T1"/>
    <mergeCell ref="A2:S2"/>
    <mergeCell ref="A3:S3"/>
    <mergeCell ref="A7:A9"/>
    <mergeCell ref="B7:B9"/>
    <mergeCell ref="C7:C9"/>
    <mergeCell ref="D7:D9"/>
    <mergeCell ref="E7:E9"/>
    <mergeCell ref="M7:S7"/>
    <mergeCell ref="M8:M10"/>
    <mergeCell ref="N8:S8"/>
    <mergeCell ref="N9:N10"/>
    <mergeCell ref="O9:R9"/>
    <mergeCell ref="S9:S10"/>
    <mergeCell ref="F7:L7"/>
    <mergeCell ref="F8:F10"/>
  </mergeCells>
  <printOptions horizontalCentered="1"/>
  <pageMargins left="0.33888888888888891" right="0.43472222222222223" top="0.74791666666666667" bottom="0.59513888888888888" header="0.51180555555555551" footer="0.51180555555555551"/>
  <pageSetup paperSize="8" scale="82"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W562"/>
  <sheetViews>
    <sheetView zoomScaleNormal="100" workbookViewId="0">
      <pane xSplit="3" ySplit="13" topLeftCell="D14" activePane="bottomRight" state="frozen"/>
      <selection activeCell="F64" sqref="F64"/>
      <selection pane="topRight" activeCell="F64" sqref="F64"/>
      <selection pane="bottomLeft" activeCell="F64" sqref="F64"/>
      <selection pane="bottomRight" activeCell="F17" sqref="F17"/>
    </sheetView>
  </sheetViews>
  <sheetFormatPr defaultColWidth="9.140625" defaultRowHeight="14.25" x14ac:dyDescent="0.2"/>
  <cols>
    <col min="1" max="1" width="4.42578125" style="10" customWidth="1"/>
    <col min="2" max="2" width="44.42578125" style="115" customWidth="1"/>
    <col min="3" max="3" width="7.28515625" style="115" customWidth="1"/>
    <col min="4" max="4" width="37.42578125" style="107" customWidth="1"/>
    <col min="5" max="5" width="3" style="122" customWidth="1"/>
    <col min="6" max="6" width="11.28515625" style="115" customWidth="1"/>
    <col min="7" max="7" width="10.140625" style="115" customWidth="1"/>
    <col min="8" max="8" width="11.28515625" style="115" customWidth="1"/>
    <col min="9" max="9" width="9.85546875" style="115" customWidth="1"/>
    <col min="10" max="10" width="10" style="115" customWidth="1"/>
    <col min="11" max="11" width="10.140625" style="115" customWidth="1"/>
    <col min="12" max="12" width="10.7109375" style="115" customWidth="1"/>
    <col min="13" max="13" width="12.42578125" style="26" customWidth="1"/>
    <col min="14" max="14" width="9.140625" style="26" customWidth="1"/>
    <col min="15" max="15" width="12.140625" style="26" customWidth="1"/>
    <col min="16" max="16" width="10.28515625" style="27" customWidth="1"/>
    <col min="17" max="17" width="9.85546875" style="27" customWidth="1"/>
    <col min="18" max="18" width="11.42578125" style="27" customWidth="1"/>
    <col min="19" max="19" width="10.42578125" style="11" customWidth="1"/>
    <col min="20" max="153" width="9.140625" style="3"/>
    <col min="154" max="16384" width="9.140625" style="8"/>
  </cols>
  <sheetData>
    <row r="1" spans="1:153" ht="15" x14ac:dyDescent="0.2">
      <c r="A1" s="7"/>
      <c r="B1" s="108"/>
      <c r="C1" s="116"/>
      <c r="D1" s="101"/>
      <c r="E1" s="108"/>
      <c r="F1" s="116"/>
      <c r="G1" s="116"/>
      <c r="H1" s="116"/>
      <c r="I1" s="116"/>
      <c r="J1" s="116"/>
      <c r="K1" s="116"/>
      <c r="L1" s="116"/>
      <c r="M1" s="116"/>
      <c r="N1" s="116"/>
      <c r="O1" s="116"/>
      <c r="P1" s="116"/>
      <c r="Q1" s="127" t="s">
        <v>520</v>
      </c>
      <c r="R1" s="127"/>
      <c r="S1" s="127"/>
      <c r="T1" s="127"/>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row>
    <row r="2" spans="1:153" x14ac:dyDescent="0.2">
      <c r="A2" s="160" t="s">
        <v>519</v>
      </c>
      <c r="B2" s="160"/>
      <c r="C2" s="160"/>
      <c r="D2" s="160"/>
      <c r="E2" s="160"/>
      <c r="F2" s="160"/>
      <c r="G2" s="160"/>
      <c r="H2" s="160"/>
      <c r="I2" s="160"/>
      <c r="J2" s="160"/>
      <c r="K2" s="160"/>
      <c r="L2" s="160"/>
      <c r="M2" s="160"/>
      <c r="N2" s="160"/>
      <c r="O2" s="160"/>
      <c r="P2" s="160"/>
      <c r="Q2" s="160"/>
      <c r="R2" s="160"/>
      <c r="S2" s="160"/>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row>
    <row r="3" spans="1:153" x14ac:dyDescent="0.2">
      <c r="A3" s="128" t="s">
        <v>521</v>
      </c>
      <c r="B3" s="128"/>
      <c r="C3" s="128"/>
      <c r="D3" s="161"/>
      <c r="E3" s="128"/>
      <c r="F3" s="128"/>
      <c r="G3" s="128"/>
      <c r="H3" s="128"/>
      <c r="I3" s="128"/>
      <c r="J3" s="128"/>
      <c r="K3" s="128"/>
      <c r="L3" s="128"/>
      <c r="M3" s="128"/>
      <c r="N3" s="128"/>
      <c r="O3" s="128"/>
      <c r="P3" s="128"/>
      <c r="Q3" s="128"/>
      <c r="R3" s="128"/>
      <c r="S3" s="12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row>
    <row r="4" spans="1:153" x14ac:dyDescent="0.2">
      <c r="A4" s="7"/>
      <c r="B4" s="108"/>
      <c r="C4" s="116"/>
      <c r="D4" s="101"/>
      <c r="E4" s="108"/>
      <c r="F4" s="116"/>
      <c r="G4" s="116"/>
      <c r="H4" s="116"/>
      <c r="I4" s="116"/>
      <c r="J4" s="116"/>
      <c r="K4" s="116"/>
      <c r="L4" s="116"/>
      <c r="M4" s="116"/>
      <c r="N4" s="116"/>
      <c r="O4" s="116"/>
      <c r="P4" s="116"/>
      <c r="Q4" s="116"/>
      <c r="R4" s="116"/>
      <c r="S4" s="123"/>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row>
    <row r="5" spans="1:153" x14ac:dyDescent="0.2">
      <c r="B5" s="109"/>
      <c r="D5" s="101"/>
      <c r="E5" s="108"/>
      <c r="F5" s="116"/>
      <c r="G5" s="116"/>
      <c r="H5" s="116"/>
      <c r="I5" s="116"/>
      <c r="J5" s="116"/>
      <c r="K5" s="116"/>
      <c r="L5" s="116"/>
      <c r="M5" s="116"/>
      <c r="N5" s="116"/>
      <c r="O5" s="116"/>
      <c r="P5" s="116"/>
      <c r="Q5" s="116"/>
      <c r="R5" s="116"/>
      <c r="S5" s="116"/>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row>
    <row r="6" spans="1:153" x14ac:dyDescent="0.2">
      <c r="B6" s="109"/>
      <c r="D6" s="101"/>
      <c r="E6" s="108"/>
      <c r="F6" s="116"/>
      <c r="G6" s="116"/>
      <c r="H6" s="116"/>
      <c r="I6" s="116"/>
      <c r="J6" s="116"/>
      <c r="K6" s="116"/>
      <c r="L6" s="116"/>
      <c r="M6" s="116"/>
      <c r="N6" s="116"/>
      <c r="O6" s="11"/>
      <c r="P6" s="116"/>
      <c r="Q6" s="116"/>
      <c r="R6" s="116"/>
      <c r="S6" s="116" t="s">
        <v>0</v>
      </c>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row>
    <row r="7" spans="1:153" ht="15" customHeight="1" x14ac:dyDescent="0.2">
      <c r="A7" s="162"/>
      <c r="B7" s="156" t="s">
        <v>1</v>
      </c>
      <c r="C7" s="156" t="s">
        <v>2</v>
      </c>
      <c r="D7" s="163" t="s">
        <v>3</v>
      </c>
      <c r="E7" s="156" t="s">
        <v>4</v>
      </c>
      <c r="F7" s="158" t="s">
        <v>518</v>
      </c>
      <c r="G7" s="158"/>
      <c r="H7" s="158"/>
      <c r="I7" s="158"/>
      <c r="J7" s="158"/>
      <c r="K7" s="158"/>
      <c r="L7" s="158"/>
      <c r="M7" s="158" t="s">
        <v>512</v>
      </c>
      <c r="N7" s="158"/>
      <c r="O7" s="158"/>
      <c r="P7" s="158"/>
      <c r="Q7" s="158"/>
      <c r="R7" s="158"/>
      <c r="S7" s="15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row>
    <row r="8" spans="1:153" ht="14.45" customHeight="1" x14ac:dyDescent="0.2">
      <c r="A8" s="162"/>
      <c r="B8" s="156"/>
      <c r="C8" s="156"/>
      <c r="D8" s="163"/>
      <c r="E8" s="156"/>
      <c r="F8" s="157" t="s">
        <v>5</v>
      </c>
      <c r="G8" s="157" t="s">
        <v>6</v>
      </c>
      <c r="H8" s="157"/>
      <c r="I8" s="157"/>
      <c r="J8" s="157"/>
      <c r="K8" s="157"/>
      <c r="L8" s="157"/>
      <c r="M8" s="157" t="s">
        <v>5</v>
      </c>
      <c r="N8" s="157" t="s">
        <v>6</v>
      </c>
      <c r="O8" s="157"/>
      <c r="P8" s="157"/>
      <c r="Q8" s="157"/>
      <c r="R8" s="157"/>
      <c r="S8" s="157"/>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row>
    <row r="9" spans="1:153" ht="15.75" customHeight="1" x14ac:dyDescent="0.2">
      <c r="A9" s="162"/>
      <c r="B9" s="156"/>
      <c r="C9" s="156"/>
      <c r="D9" s="163"/>
      <c r="E9" s="156"/>
      <c r="F9" s="157"/>
      <c r="G9" s="156" t="s">
        <v>20</v>
      </c>
      <c r="H9" s="158" t="s">
        <v>21</v>
      </c>
      <c r="I9" s="158"/>
      <c r="J9" s="158"/>
      <c r="K9" s="158"/>
      <c r="L9" s="159" t="s">
        <v>19</v>
      </c>
      <c r="M9" s="157"/>
      <c r="N9" s="156" t="s">
        <v>20</v>
      </c>
      <c r="O9" s="158" t="s">
        <v>21</v>
      </c>
      <c r="P9" s="158"/>
      <c r="Q9" s="158"/>
      <c r="R9" s="158"/>
      <c r="S9" s="159" t="s">
        <v>19</v>
      </c>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row>
    <row r="10" spans="1:153" s="14" customFormat="1" ht="42.75" x14ac:dyDescent="0.25">
      <c r="A10" s="12"/>
      <c r="B10" s="62"/>
      <c r="C10" s="62"/>
      <c r="D10" s="102"/>
      <c r="E10" s="62"/>
      <c r="F10" s="157"/>
      <c r="G10" s="157"/>
      <c r="H10" s="62" t="s">
        <v>8</v>
      </c>
      <c r="I10" s="13" t="s">
        <v>9</v>
      </c>
      <c r="J10" s="13" t="s">
        <v>18</v>
      </c>
      <c r="K10" s="13" t="s">
        <v>10</v>
      </c>
      <c r="L10" s="159"/>
      <c r="M10" s="157"/>
      <c r="N10" s="157"/>
      <c r="O10" s="62" t="s">
        <v>8</v>
      </c>
      <c r="P10" s="13" t="s">
        <v>9</v>
      </c>
      <c r="Q10" s="13" t="s">
        <v>18</v>
      </c>
      <c r="R10" s="13" t="s">
        <v>10</v>
      </c>
      <c r="S10" s="159"/>
    </row>
    <row r="11" spans="1:153" s="3" customFormat="1" ht="9.4" customHeight="1" x14ac:dyDescent="0.2">
      <c r="A11" s="15"/>
      <c r="B11" s="110"/>
      <c r="C11" s="110"/>
      <c r="D11" s="103"/>
      <c r="E11" s="120"/>
      <c r="F11" s="16"/>
      <c r="G11" s="16"/>
      <c r="H11" s="16"/>
      <c r="I11" s="17"/>
      <c r="J11" s="17"/>
      <c r="K11" s="17"/>
      <c r="L11" s="18"/>
      <c r="M11" s="16"/>
      <c r="N11" s="16"/>
      <c r="O11" s="16"/>
      <c r="P11" s="17"/>
      <c r="Q11" s="17"/>
      <c r="R11" s="17"/>
      <c r="S11" s="18"/>
    </row>
    <row r="12" spans="1:153" s="3" customFormat="1" ht="15" x14ac:dyDescent="0.2">
      <c r="A12" s="15"/>
      <c r="B12" s="111" t="s">
        <v>11</v>
      </c>
      <c r="C12" s="19">
        <f>SUBTOTAL(2,C15:C547)</f>
        <v>11</v>
      </c>
      <c r="D12" s="103"/>
      <c r="E12" s="120"/>
      <c r="F12" s="19">
        <f t="shared" ref="F12:S12" si="0">SUBTOTAL(9,F15:F547)</f>
        <v>31385</v>
      </c>
      <c r="G12" s="19">
        <f t="shared" si="0"/>
        <v>1527</v>
      </c>
      <c r="H12" s="19">
        <f t="shared" si="0"/>
        <v>29221</v>
      </c>
      <c r="I12" s="19">
        <f t="shared" si="0"/>
        <v>0</v>
      </c>
      <c r="J12" s="19">
        <f t="shared" si="0"/>
        <v>10357</v>
      </c>
      <c r="K12" s="19">
        <f t="shared" si="0"/>
        <v>0</v>
      </c>
      <c r="L12" s="19">
        <f t="shared" si="0"/>
        <v>637</v>
      </c>
      <c r="M12" s="19">
        <f t="shared" si="0"/>
        <v>7229</v>
      </c>
      <c r="N12" s="19">
        <f t="shared" si="0"/>
        <v>0</v>
      </c>
      <c r="O12" s="19">
        <f t="shared" si="0"/>
        <v>6994</v>
      </c>
      <c r="P12" s="19">
        <f t="shared" si="0"/>
        <v>0</v>
      </c>
      <c r="Q12" s="19">
        <f t="shared" si="0"/>
        <v>3</v>
      </c>
      <c r="R12" s="19">
        <f t="shared" si="0"/>
        <v>0</v>
      </c>
      <c r="S12" s="19">
        <f t="shared" si="0"/>
        <v>235</v>
      </c>
    </row>
    <row r="13" spans="1:153" s="3" customFormat="1" ht="14.45" customHeight="1" x14ac:dyDescent="0.2">
      <c r="A13" s="15"/>
      <c r="B13" s="110"/>
      <c r="C13" s="110"/>
      <c r="D13" s="103"/>
      <c r="E13" s="120"/>
      <c r="F13" s="110"/>
      <c r="G13" s="110"/>
      <c r="H13" s="110"/>
      <c r="I13" s="110"/>
      <c r="J13" s="110"/>
      <c r="K13" s="110"/>
      <c r="L13" s="110"/>
      <c r="M13" s="16"/>
      <c r="N13" s="16"/>
      <c r="O13" s="16"/>
      <c r="P13" s="17"/>
      <c r="Q13" s="17"/>
      <c r="R13" s="17"/>
      <c r="S13" s="18"/>
    </row>
    <row r="14" spans="1:153" s="3" customFormat="1" x14ac:dyDescent="0.2">
      <c r="A14" s="20"/>
      <c r="B14" s="112" t="s">
        <v>12</v>
      </c>
      <c r="C14" s="22" t="s">
        <v>12</v>
      </c>
      <c r="D14" s="104" t="s">
        <v>12</v>
      </c>
      <c r="E14" s="121" t="s">
        <v>12</v>
      </c>
      <c r="F14" s="124"/>
      <c r="G14" s="124"/>
      <c r="H14" s="124"/>
      <c r="I14" s="124"/>
      <c r="J14" s="124"/>
      <c r="K14" s="124"/>
      <c r="L14" s="124"/>
      <c r="M14" s="21" t="s">
        <v>12</v>
      </c>
      <c r="N14" s="22" t="s">
        <v>12</v>
      </c>
      <c r="O14" s="21" t="s">
        <v>12</v>
      </c>
      <c r="P14" s="23" t="s">
        <v>12</v>
      </c>
      <c r="Q14" s="23"/>
      <c r="R14" s="23" t="s">
        <v>12</v>
      </c>
      <c r="S14" s="21" t="s">
        <v>12</v>
      </c>
    </row>
    <row r="15" spans="1:153" s="3" customFormat="1" x14ac:dyDescent="0.2">
      <c r="A15" s="28"/>
      <c r="B15" s="113" t="s">
        <v>22</v>
      </c>
      <c r="C15" s="117">
        <v>2</v>
      </c>
      <c r="D15" s="105" t="s">
        <v>13</v>
      </c>
      <c r="E15" s="113" t="s">
        <v>14</v>
      </c>
      <c r="F15" s="1">
        <f t="shared" ref="F15:F25" si="1">G15+H15+L15</f>
        <v>7303</v>
      </c>
      <c r="G15" s="125"/>
      <c r="H15" s="126">
        <v>7303</v>
      </c>
      <c r="I15" s="2"/>
      <c r="J15" s="2">
        <v>1103</v>
      </c>
      <c r="K15" s="2"/>
      <c r="L15" s="118"/>
      <c r="M15" s="1">
        <f t="shared" ref="M15" si="2">N15+O15+S15</f>
        <v>2219</v>
      </c>
      <c r="N15" s="125"/>
      <c r="O15" s="126">
        <v>2219</v>
      </c>
      <c r="P15" s="2"/>
      <c r="Q15" s="2"/>
      <c r="R15" s="2"/>
      <c r="S15" s="118"/>
    </row>
    <row r="16" spans="1:153" s="3" customFormat="1" x14ac:dyDescent="0.2">
      <c r="A16" s="28"/>
      <c r="B16" s="113" t="s">
        <v>22</v>
      </c>
      <c r="C16" s="117">
        <v>5</v>
      </c>
      <c r="D16" s="105" t="s">
        <v>15</v>
      </c>
      <c r="E16" s="113" t="s">
        <v>14</v>
      </c>
      <c r="F16" s="1">
        <f t="shared" si="1"/>
        <v>9155</v>
      </c>
      <c r="G16" s="125"/>
      <c r="H16" s="126">
        <v>9155</v>
      </c>
      <c r="I16" s="2"/>
      <c r="J16" s="2">
        <v>5855</v>
      </c>
      <c r="K16" s="2"/>
      <c r="L16" s="118"/>
      <c r="M16" s="1">
        <f t="shared" ref="M16:M79" si="3">N16+O16+S16</f>
        <v>2071</v>
      </c>
      <c r="N16" s="125"/>
      <c r="O16" s="126">
        <v>2071</v>
      </c>
      <c r="P16" s="2"/>
      <c r="Q16" s="2"/>
      <c r="R16" s="2"/>
      <c r="S16" s="118"/>
    </row>
    <row r="17" spans="1:19" s="3" customFormat="1" ht="127.5" x14ac:dyDescent="0.2">
      <c r="A17" s="28"/>
      <c r="B17" s="113" t="s">
        <v>22</v>
      </c>
      <c r="C17" s="117">
        <v>1078</v>
      </c>
      <c r="D17" s="97" t="s">
        <v>525</v>
      </c>
      <c r="E17" s="113" t="s">
        <v>14</v>
      </c>
      <c r="F17" s="1">
        <f t="shared" si="1"/>
        <v>500</v>
      </c>
      <c r="G17" s="125"/>
      <c r="H17" s="126">
        <v>500</v>
      </c>
      <c r="I17" s="2"/>
      <c r="J17" s="2"/>
      <c r="K17" s="2"/>
      <c r="L17" s="118"/>
      <c r="M17" s="1">
        <f t="shared" si="3"/>
        <v>0</v>
      </c>
      <c r="N17" s="125"/>
      <c r="O17" s="126">
        <v>0</v>
      </c>
      <c r="P17" s="2"/>
      <c r="Q17" s="2"/>
      <c r="R17" s="2"/>
      <c r="S17" s="118"/>
    </row>
    <row r="18" spans="1:19" s="3" customFormat="1" x14ac:dyDescent="0.2">
      <c r="A18" s="28"/>
      <c r="B18" s="113" t="s">
        <v>23</v>
      </c>
      <c r="C18" s="117">
        <v>2</v>
      </c>
      <c r="D18" s="105" t="s">
        <v>13</v>
      </c>
      <c r="E18" s="113" t="s">
        <v>14</v>
      </c>
      <c r="F18" s="1">
        <f t="shared" si="1"/>
        <v>1088</v>
      </c>
      <c r="G18" s="125"/>
      <c r="H18" s="126">
        <v>1073</v>
      </c>
      <c r="I18" s="2"/>
      <c r="J18" s="2"/>
      <c r="K18" s="2"/>
      <c r="L18" s="118">
        <v>15</v>
      </c>
      <c r="M18" s="1">
        <f t="shared" si="3"/>
        <v>432</v>
      </c>
      <c r="N18" s="125"/>
      <c r="O18" s="126">
        <v>432</v>
      </c>
      <c r="P18" s="2"/>
      <c r="Q18" s="2"/>
      <c r="R18" s="2"/>
      <c r="S18" s="118"/>
    </row>
    <row r="19" spans="1:19" s="3" customFormat="1" x14ac:dyDescent="0.2">
      <c r="A19" s="28"/>
      <c r="B19" s="113" t="s">
        <v>23</v>
      </c>
      <c r="C19" s="117">
        <v>5</v>
      </c>
      <c r="D19" s="105" t="s">
        <v>15</v>
      </c>
      <c r="E19" s="113" t="s">
        <v>14</v>
      </c>
      <c r="F19" s="1">
        <f t="shared" si="1"/>
        <v>1237</v>
      </c>
      <c r="G19" s="125"/>
      <c r="H19" s="126">
        <v>1237</v>
      </c>
      <c r="I19" s="2"/>
      <c r="J19" s="2"/>
      <c r="K19" s="2"/>
      <c r="L19" s="118"/>
      <c r="M19" s="1">
        <f t="shared" si="3"/>
        <v>209</v>
      </c>
      <c r="N19" s="125"/>
      <c r="O19" s="126">
        <v>209</v>
      </c>
      <c r="P19" s="2"/>
      <c r="Q19" s="2"/>
      <c r="R19" s="2"/>
      <c r="S19" s="118"/>
    </row>
    <row r="20" spans="1:19" s="3" customFormat="1" ht="127.5" x14ac:dyDescent="0.2">
      <c r="A20" s="28"/>
      <c r="B20" s="113" t="s">
        <v>23</v>
      </c>
      <c r="C20" s="117">
        <v>1078</v>
      </c>
      <c r="D20" s="97" t="s">
        <v>525</v>
      </c>
      <c r="E20" s="113" t="s">
        <v>14</v>
      </c>
      <c r="F20" s="1">
        <f t="shared" si="1"/>
        <v>2176</v>
      </c>
      <c r="G20" s="125"/>
      <c r="H20" s="126">
        <v>1554</v>
      </c>
      <c r="I20" s="2"/>
      <c r="J20" s="2"/>
      <c r="K20" s="2"/>
      <c r="L20" s="118">
        <v>622</v>
      </c>
      <c r="M20" s="1">
        <f t="shared" si="3"/>
        <v>680</v>
      </c>
      <c r="N20" s="125"/>
      <c r="O20" s="126">
        <v>445</v>
      </c>
      <c r="P20" s="2"/>
      <c r="Q20" s="2"/>
      <c r="R20" s="2"/>
      <c r="S20" s="118">
        <v>235</v>
      </c>
    </row>
    <row r="21" spans="1:19" s="3" customFormat="1" x14ac:dyDescent="0.2">
      <c r="A21" s="28"/>
      <c r="B21" s="114" t="s">
        <v>24</v>
      </c>
      <c r="C21" s="118">
        <v>2</v>
      </c>
      <c r="D21" s="106" t="s">
        <v>13</v>
      </c>
      <c r="E21" s="113" t="s">
        <v>14</v>
      </c>
      <c r="F21" s="1">
        <f t="shared" si="1"/>
        <v>8139</v>
      </c>
      <c r="G21" s="125">
        <v>1527</v>
      </c>
      <c r="H21" s="126">
        <v>6612</v>
      </c>
      <c r="I21" s="2"/>
      <c r="J21" s="2">
        <v>3387</v>
      </c>
      <c r="K21" s="2"/>
      <c r="L21" s="118"/>
      <c r="M21" s="1">
        <f t="shared" si="3"/>
        <v>1522</v>
      </c>
      <c r="N21" s="125"/>
      <c r="O21" s="126">
        <v>1522</v>
      </c>
      <c r="P21" s="2"/>
      <c r="Q21" s="2"/>
      <c r="R21" s="2"/>
      <c r="S21" s="118"/>
    </row>
    <row r="22" spans="1:19" s="3" customFormat="1" x14ac:dyDescent="0.2">
      <c r="A22" s="28"/>
      <c r="B22" s="114" t="s">
        <v>24</v>
      </c>
      <c r="C22" s="118">
        <v>3</v>
      </c>
      <c r="D22" s="106" t="s">
        <v>361</v>
      </c>
      <c r="E22" s="113" t="s">
        <v>14</v>
      </c>
      <c r="F22" s="1">
        <f t="shared" si="1"/>
        <v>62</v>
      </c>
      <c r="G22" s="125"/>
      <c r="H22" s="126">
        <v>62</v>
      </c>
      <c r="I22" s="2"/>
      <c r="J22" s="2"/>
      <c r="K22" s="2"/>
      <c r="L22" s="118"/>
      <c r="M22" s="1">
        <f t="shared" ref="M22" si="4">N22+O22+S22</f>
        <v>0</v>
      </c>
      <c r="N22" s="125"/>
      <c r="O22" s="126">
        <v>0</v>
      </c>
      <c r="P22" s="2"/>
      <c r="Q22" s="2"/>
      <c r="R22" s="2"/>
      <c r="S22" s="118"/>
    </row>
    <row r="23" spans="1:19" s="3" customFormat="1" x14ac:dyDescent="0.2">
      <c r="A23" s="28"/>
      <c r="B23" s="114" t="s">
        <v>24</v>
      </c>
      <c r="C23" s="118">
        <v>5</v>
      </c>
      <c r="D23" s="106" t="s">
        <v>15</v>
      </c>
      <c r="E23" s="113" t="s">
        <v>14</v>
      </c>
      <c r="F23" s="1">
        <f t="shared" si="1"/>
        <v>1469</v>
      </c>
      <c r="G23" s="125"/>
      <c r="H23" s="126">
        <v>1469</v>
      </c>
      <c r="I23" s="2"/>
      <c r="J23" s="2">
        <v>12</v>
      </c>
      <c r="K23" s="2"/>
      <c r="L23" s="118"/>
      <c r="M23" s="1">
        <f t="shared" si="3"/>
        <v>95</v>
      </c>
      <c r="N23" s="125"/>
      <c r="O23" s="126">
        <v>95</v>
      </c>
      <c r="P23" s="2"/>
      <c r="Q23" s="2">
        <v>3</v>
      </c>
      <c r="R23" s="2"/>
      <c r="S23" s="118"/>
    </row>
    <row r="24" spans="1:19" s="3" customFormat="1" ht="127.5" x14ac:dyDescent="0.2">
      <c r="A24" s="28"/>
      <c r="B24" s="114" t="s">
        <v>24</v>
      </c>
      <c r="C24" s="117">
        <v>1078</v>
      </c>
      <c r="D24" s="97" t="s">
        <v>525</v>
      </c>
      <c r="E24" s="113" t="s">
        <v>14</v>
      </c>
      <c r="F24" s="1">
        <f t="shared" si="1"/>
        <v>32</v>
      </c>
      <c r="G24" s="125"/>
      <c r="H24" s="126">
        <v>32</v>
      </c>
      <c r="I24" s="2"/>
      <c r="J24" s="2"/>
      <c r="K24" s="2"/>
      <c r="L24" s="118"/>
      <c r="M24" s="1">
        <f t="shared" si="3"/>
        <v>1</v>
      </c>
      <c r="N24" s="125"/>
      <c r="O24" s="126">
        <v>1</v>
      </c>
      <c r="P24" s="2"/>
      <c r="Q24" s="2"/>
      <c r="R24" s="2"/>
      <c r="S24" s="118"/>
    </row>
    <row r="25" spans="1:19" s="3" customFormat="1" ht="114" x14ac:dyDescent="0.2">
      <c r="A25" s="28"/>
      <c r="B25" s="114" t="s">
        <v>24</v>
      </c>
      <c r="C25" s="119">
        <v>1135</v>
      </c>
      <c r="D25" s="106" t="s">
        <v>25</v>
      </c>
      <c r="E25" s="70" t="s">
        <v>16</v>
      </c>
      <c r="F25" s="1">
        <f t="shared" si="1"/>
        <v>224</v>
      </c>
      <c r="G25" s="125"/>
      <c r="H25" s="126">
        <v>224</v>
      </c>
      <c r="I25" s="2"/>
      <c r="J25" s="2"/>
      <c r="K25" s="2"/>
      <c r="L25" s="118"/>
      <c r="M25" s="1">
        <f t="shared" si="3"/>
        <v>0</v>
      </c>
      <c r="N25" s="125"/>
      <c r="O25" s="126">
        <v>0</v>
      </c>
      <c r="P25" s="2"/>
      <c r="Q25" s="2"/>
      <c r="R25" s="2"/>
      <c r="S25" s="118"/>
    </row>
    <row r="26" spans="1:19" s="3" customFormat="1" hidden="1" x14ac:dyDescent="0.2">
      <c r="A26" s="28"/>
      <c r="B26" s="114"/>
      <c r="C26" s="118"/>
      <c r="D26" s="106"/>
      <c r="E26" s="113"/>
      <c r="F26" s="1">
        <f t="shared" ref="F26:F79" si="5">G26+H26+L26</f>
        <v>0</v>
      </c>
      <c r="G26" s="125"/>
      <c r="H26" s="126"/>
      <c r="I26" s="2"/>
      <c r="J26" s="2"/>
      <c r="K26" s="2"/>
      <c r="L26" s="118"/>
      <c r="M26" s="1">
        <f t="shared" si="3"/>
        <v>0</v>
      </c>
      <c r="N26" s="125"/>
      <c r="O26" s="126"/>
      <c r="P26" s="2"/>
      <c r="Q26" s="2"/>
      <c r="R26" s="2"/>
      <c r="S26" s="118"/>
    </row>
    <row r="27" spans="1:19" s="3" customFormat="1" hidden="1" x14ac:dyDescent="0.2">
      <c r="A27" s="28"/>
      <c r="B27" s="113"/>
      <c r="C27" s="117"/>
      <c r="D27" s="105"/>
      <c r="E27" s="113"/>
      <c r="F27" s="1">
        <f t="shared" si="5"/>
        <v>0</v>
      </c>
      <c r="G27" s="125"/>
      <c r="H27" s="126"/>
      <c r="I27" s="2"/>
      <c r="J27" s="2"/>
      <c r="K27" s="2"/>
      <c r="L27" s="118"/>
      <c r="M27" s="1">
        <f t="shared" si="3"/>
        <v>0</v>
      </c>
      <c r="N27" s="125"/>
      <c r="O27" s="126"/>
      <c r="P27" s="2"/>
      <c r="Q27" s="2"/>
      <c r="R27" s="2"/>
      <c r="S27" s="118"/>
    </row>
    <row r="28" spans="1:19" s="3" customFormat="1" hidden="1" x14ac:dyDescent="0.2">
      <c r="A28" s="28"/>
      <c r="B28" s="113"/>
      <c r="C28" s="117"/>
      <c r="D28" s="105"/>
      <c r="E28" s="113"/>
      <c r="F28" s="1">
        <f t="shared" si="5"/>
        <v>0</v>
      </c>
      <c r="G28" s="125"/>
      <c r="H28" s="126"/>
      <c r="I28" s="2"/>
      <c r="J28" s="2"/>
      <c r="K28" s="2"/>
      <c r="L28" s="118"/>
      <c r="M28" s="1">
        <f t="shared" si="3"/>
        <v>0</v>
      </c>
      <c r="N28" s="125"/>
      <c r="O28" s="126"/>
      <c r="P28" s="2"/>
      <c r="Q28" s="2"/>
      <c r="R28" s="2"/>
      <c r="S28" s="118"/>
    </row>
    <row r="29" spans="1:19" s="3" customFormat="1" hidden="1" x14ac:dyDescent="0.2">
      <c r="A29" s="28"/>
      <c r="B29" s="113"/>
      <c r="C29" s="117"/>
      <c r="D29" s="105"/>
      <c r="E29" s="113"/>
      <c r="F29" s="1">
        <f t="shared" si="5"/>
        <v>0</v>
      </c>
      <c r="G29" s="125"/>
      <c r="H29" s="126"/>
      <c r="I29" s="2"/>
      <c r="J29" s="2"/>
      <c r="K29" s="2"/>
      <c r="L29" s="118"/>
      <c r="M29" s="1">
        <f t="shared" si="3"/>
        <v>0</v>
      </c>
      <c r="N29" s="125"/>
      <c r="O29" s="126"/>
      <c r="P29" s="2"/>
      <c r="Q29" s="2"/>
      <c r="R29" s="2"/>
      <c r="S29" s="118"/>
    </row>
    <row r="30" spans="1:19" s="3" customFormat="1" hidden="1" x14ac:dyDescent="0.2">
      <c r="A30" s="28"/>
      <c r="B30" s="113"/>
      <c r="C30" s="117"/>
      <c r="D30" s="105"/>
      <c r="E30" s="113"/>
      <c r="F30" s="1">
        <f t="shared" si="5"/>
        <v>0</v>
      </c>
      <c r="G30" s="125"/>
      <c r="H30" s="126"/>
      <c r="I30" s="2"/>
      <c r="J30" s="2"/>
      <c r="K30" s="2"/>
      <c r="L30" s="118"/>
      <c r="M30" s="1">
        <f t="shared" si="3"/>
        <v>0</v>
      </c>
      <c r="N30" s="125"/>
      <c r="O30" s="126"/>
      <c r="P30" s="2"/>
      <c r="Q30" s="2"/>
      <c r="R30" s="2"/>
      <c r="S30" s="118"/>
    </row>
    <row r="31" spans="1:19" s="3" customFormat="1" hidden="1" x14ac:dyDescent="0.2">
      <c r="A31" s="28"/>
      <c r="B31" s="113"/>
      <c r="C31" s="117"/>
      <c r="D31" s="105"/>
      <c r="E31" s="113"/>
      <c r="F31" s="1">
        <f t="shared" si="5"/>
        <v>0</v>
      </c>
      <c r="G31" s="125"/>
      <c r="H31" s="126"/>
      <c r="I31" s="2"/>
      <c r="J31" s="2"/>
      <c r="K31" s="2"/>
      <c r="L31" s="118"/>
      <c r="M31" s="1">
        <f t="shared" si="3"/>
        <v>0</v>
      </c>
      <c r="N31" s="125"/>
      <c r="O31" s="126"/>
      <c r="P31" s="2"/>
      <c r="Q31" s="2"/>
      <c r="R31" s="2"/>
      <c r="S31" s="118"/>
    </row>
    <row r="32" spans="1:19" s="3" customFormat="1" hidden="1" x14ac:dyDescent="0.2">
      <c r="A32" s="28"/>
      <c r="B32" s="113"/>
      <c r="C32" s="117"/>
      <c r="D32" s="105"/>
      <c r="E32" s="113"/>
      <c r="F32" s="1">
        <f t="shared" si="5"/>
        <v>0</v>
      </c>
      <c r="G32" s="125"/>
      <c r="H32" s="126"/>
      <c r="I32" s="2"/>
      <c r="J32" s="2"/>
      <c r="K32" s="2"/>
      <c r="L32" s="118"/>
      <c r="M32" s="1">
        <f t="shared" si="3"/>
        <v>0</v>
      </c>
      <c r="N32" s="125"/>
      <c r="O32" s="126"/>
      <c r="P32" s="2"/>
      <c r="Q32" s="2"/>
      <c r="R32" s="2"/>
      <c r="S32" s="118"/>
    </row>
    <row r="33" spans="1:19" s="3" customFormat="1" hidden="1" x14ac:dyDescent="0.2">
      <c r="A33" s="28"/>
      <c r="B33" s="113"/>
      <c r="C33" s="117"/>
      <c r="D33" s="105"/>
      <c r="E33" s="113"/>
      <c r="F33" s="1">
        <f t="shared" si="5"/>
        <v>0</v>
      </c>
      <c r="G33" s="125"/>
      <c r="H33" s="126"/>
      <c r="I33" s="2"/>
      <c r="J33" s="2"/>
      <c r="K33" s="2"/>
      <c r="L33" s="118"/>
      <c r="M33" s="1">
        <f t="shared" si="3"/>
        <v>0</v>
      </c>
      <c r="N33" s="125"/>
      <c r="O33" s="126"/>
      <c r="P33" s="2"/>
      <c r="Q33" s="2"/>
      <c r="R33" s="2"/>
      <c r="S33" s="118"/>
    </row>
    <row r="34" spans="1:19" s="3" customFormat="1" hidden="1" x14ac:dyDescent="0.2">
      <c r="A34" s="28"/>
      <c r="B34" s="113"/>
      <c r="C34" s="117"/>
      <c r="D34" s="105"/>
      <c r="E34" s="113"/>
      <c r="F34" s="1">
        <f t="shared" si="5"/>
        <v>0</v>
      </c>
      <c r="G34" s="125"/>
      <c r="H34" s="126"/>
      <c r="I34" s="2"/>
      <c r="J34" s="2"/>
      <c r="K34" s="2"/>
      <c r="L34" s="118"/>
      <c r="M34" s="1">
        <f t="shared" si="3"/>
        <v>0</v>
      </c>
      <c r="N34" s="125"/>
      <c r="O34" s="126"/>
      <c r="P34" s="2"/>
      <c r="Q34" s="2"/>
      <c r="R34" s="2"/>
      <c r="S34" s="118"/>
    </row>
    <row r="35" spans="1:19" s="3" customFormat="1" hidden="1" x14ac:dyDescent="0.2">
      <c r="A35" s="28"/>
      <c r="B35" s="113"/>
      <c r="C35" s="117"/>
      <c r="D35" s="105"/>
      <c r="E35" s="113"/>
      <c r="F35" s="1">
        <f t="shared" si="5"/>
        <v>0</v>
      </c>
      <c r="G35" s="125"/>
      <c r="H35" s="126"/>
      <c r="I35" s="2"/>
      <c r="J35" s="2"/>
      <c r="K35" s="2"/>
      <c r="L35" s="118"/>
      <c r="M35" s="1">
        <f t="shared" si="3"/>
        <v>0</v>
      </c>
      <c r="N35" s="125"/>
      <c r="O35" s="126"/>
      <c r="P35" s="2"/>
      <c r="Q35" s="2"/>
      <c r="R35" s="2"/>
      <c r="S35" s="118"/>
    </row>
    <row r="36" spans="1:19" s="3" customFormat="1" hidden="1" x14ac:dyDescent="0.2">
      <c r="A36" s="28"/>
      <c r="B36" s="113"/>
      <c r="C36" s="117"/>
      <c r="D36" s="105"/>
      <c r="E36" s="113"/>
      <c r="F36" s="1">
        <f t="shared" si="5"/>
        <v>0</v>
      </c>
      <c r="G36" s="125"/>
      <c r="H36" s="126"/>
      <c r="I36" s="2"/>
      <c r="J36" s="2"/>
      <c r="K36" s="2"/>
      <c r="L36" s="118"/>
      <c r="M36" s="1">
        <f t="shared" si="3"/>
        <v>0</v>
      </c>
      <c r="N36" s="125"/>
      <c r="O36" s="126"/>
      <c r="P36" s="2"/>
      <c r="Q36" s="2"/>
      <c r="R36" s="2"/>
      <c r="S36" s="118"/>
    </row>
    <row r="37" spans="1:19" s="3" customFormat="1" hidden="1" x14ac:dyDescent="0.2">
      <c r="A37" s="28"/>
      <c r="B37" s="113"/>
      <c r="C37" s="117"/>
      <c r="D37" s="105"/>
      <c r="E37" s="113"/>
      <c r="F37" s="1">
        <f t="shared" si="5"/>
        <v>0</v>
      </c>
      <c r="G37" s="125"/>
      <c r="H37" s="126"/>
      <c r="I37" s="2"/>
      <c r="J37" s="2"/>
      <c r="K37" s="2"/>
      <c r="L37" s="118"/>
      <c r="M37" s="1">
        <f t="shared" si="3"/>
        <v>0</v>
      </c>
      <c r="N37" s="125"/>
      <c r="O37" s="126"/>
      <c r="P37" s="2"/>
      <c r="Q37" s="2"/>
      <c r="R37" s="2"/>
      <c r="S37" s="118"/>
    </row>
    <row r="38" spans="1:19" s="3" customFormat="1" hidden="1" x14ac:dyDescent="0.2">
      <c r="A38" s="28"/>
      <c r="B38" s="113"/>
      <c r="C38" s="117"/>
      <c r="D38" s="105"/>
      <c r="E38" s="113"/>
      <c r="F38" s="1">
        <f t="shared" si="5"/>
        <v>0</v>
      </c>
      <c r="G38" s="125"/>
      <c r="H38" s="126"/>
      <c r="I38" s="2"/>
      <c r="J38" s="2"/>
      <c r="K38" s="2"/>
      <c r="L38" s="118"/>
      <c r="M38" s="1">
        <f t="shared" si="3"/>
        <v>0</v>
      </c>
      <c r="N38" s="125"/>
      <c r="O38" s="126"/>
      <c r="P38" s="2"/>
      <c r="Q38" s="2"/>
      <c r="R38" s="2"/>
      <c r="S38" s="118"/>
    </row>
    <row r="39" spans="1:19" s="3" customFormat="1" hidden="1" x14ac:dyDescent="0.2">
      <c r="A39" s="28"/>
      <c r="B39" s="113"/>
      <c r="C39" s="117"/>
      <c r="D39" s="105"/>
      <c r="E39" s="113"/>
      <c r="F39" s="1">
        <f t="shared" si="5"/>
        <v>0</v>
      </c>
      <c r="G39" s="125"/>
      <c r="H39" s="126"/>
      <c r="I39" s="2"/>
      <c r="J39" s="2"/>
      <c r="K39" s="2"/>
      <c r="L39" s="118"/>
      <c r="M39" s="1">
        <f t="shared" si="3"/>
        <v>0</v>
      </c>
      <c r="N39" s="125"/>
      <c r="O39" s="126"/>
      <c r="P39" s="2"/>
      <c r="Q39" s="2"/>
      <c r="R39" s="2"/>
      <c r="S39" s="118"/>
    </row>
    <row r="40" spans="1:19" s="3" customFormat="1" ht="15.75" hidden="1" customHeight="1" x14ac:dyDescent="0.2">
      <c r="A40" s="28"/>
      <c r="B40" s="113"/>
      <c r="C40" s="117"/>
      <c r="D40" s="105"/>
      <c r="E40" s="113"/>
      <c r="F40" s="1">
        <f t="shared" si="5"/>
        <v>0</v>
      </c>
      <c r="G40" s="125"/>
      <c r="H40" s="126"/>
      <c r="I40" s="2"/>
      <c r="J40" s="2"/>
      <c r="K40" s="2"/>
      <c r="L40" s="118"/>
      <c r="M40" s="1">
        <f t="shared" si="3"/>
        <v>0</v>
      </c>
      <c r="N40" s="125"/>
      <c r="O40" s="126"/>
      <c r="P40" s="2"/>
      <c r="Q40" s="2"/>
      <c r="R40" s="2"/>
      <c r="S40" s="118"/>
    </row>
    <row r="41" spans="1:19" s="3" customFormat="1" hidden="1" x14ac:dyDescent="0.2">
      <c r="A41" s="28"/>
      <c r="B41" s="113"/>
      <c r="C41" s="117"/>
      <c r="D41" s="105"/>
      <c r="E41" s="113"/>
      <c r="F41" s="1">
        <f t="shared" si="5"/>
        <v>0</v>
      </c>
      <c r="G41" s="125"/>
      <c r="H41" s="126"/>
      <c r="I41" s="2"/>
      <c r="J41" s="2"/>
      <c r="K41" s="2"/>
      <c r="L41" s="118"/>
      <c r="M41" s="1">
        <f t="shared" si="3"/>
        <v>0</v>
      </c>
      <c r="N41" s="125"/>
      <c r="O41" s="126"/>
      <c r="P41" s="2"/>
      <c r="Q41" s="2"/>
      <c r="R41" s="2"/>
      <c r="S41" s="118"/>
    </row>
    <row r="42" spans="1:19" s="3" customFormat="1" hidden="1" x14ac:dyDescent="0.2">
      <c r="A42" s="28"/>
      <c r="B42" s="113"/>
      <c r="C42" s="117"/>
      <c r="D42" s="105"/>
      <c r="E42" s="113"/>
      <c r="F42" s="1">
        <f t="shared" si="5"/>
        <v>0</v>
      </c>
      <c r="G42" s="125"/>
      <c r="H42" s="126"/>
      <c r="I42" s="2"/>
      <c r="J42" s="2"/>
      <c r="K42" s="2"/>
      <c r="L42" s="118"/>
      <c r="M42" s="1">
        <f t="shared" si="3"/>
        <v>0</v>
      </c>
      <c r="N42" s="125"/>
      <c r="O42" s="126"/>
      <c r="P42" s="2"/>
      <c r="Q42" s="2"/>
      <c r="R42" s="2"/>
      <c r="S42" s="118"/>
    </row>
    <row r="43" spans="1:19" s="3" customFormat="1" ht="15.75" hidden="1" customHeight="1" x14ac:dyDescent="0.2">
      <c r="A43" s="28"/>
      <c r="B43" s="113"/>
      <c r="C43" s="117"/>
      <c r="D43" s="105"/>
      <c r="E43" s="113"/>
      <c r="F43" s="1">
        <f t="shared" si="5"/>
        <v>0</v>
      </c>
      <c r="G43" s="125"/>
      <c r="H43" s="126"/>
      <c r="I43" s="2"/>
      <c r="J43" s="2"/>
      <c r="K43" s="2"/>
      <c r="L43" s="118"/>
      <c r="M43" s="1">
        <f t="shared" si="3"/>
        <v>0</v>
      </c>
      <c r="N43" s="125"/>
      <c r="O43" s="126"/>
      <c r="P43" s="2"/>
      <c r="Q43" s="2"/>
      <c r="R43" s="2"/>
      <c r="S43" s="118"/>
    </row>
    <row r="44" spans="1:19" s="3" customFormat="1" hidden="1" x14ac:dyDescent="0.2">
      <c r="A44" s="28"/>
      <c r="B44" s="113"/>
      <c r="C44" s="117"/>
      <c r="D44" s="105"/>
      <c r="E44" s="113"/>
      <c r="F44" s="1">
        <f t="shared" si="5"/>
        <v>0</v>
      </c>
      <c r="G44" s="125"/>
      <c r="H44" s="126"/>
      <c r="I44" s="2"/>
      <c r="J44" s="2"/>
      <c r="K44" s="2"/>
      <c r="L44" s="118"/>
      <c r="M44" s="1">
        <f t="shared" si="3"/>
        <v>0</v>
      </c>
      <c r="N44" s="125"/>
      <c r="O44" s="126"/>
      <c r="P44" s="2"/>
      <c r="Q44" s="2"/>
      <c r="R44" s="2"/>
      <c r="S44" s="118"/>
    </row>
    <row r="45" spans="1:19" s="3" customFormat="1" hidden="1" x14ac:dyDescent="0.2">
      <c r="A45" s="28"/>
      <c r="B45" s="113"/>
      <c r="C45" s="117"/>
      <c r="D45" s="105"/>
      <c r="E45" s="113"/>
      <c r="F45" s="1">
        <f t="shared" si="5"/>
        <v>0</v>
      </c>
      <c r="G45" s="125"/>
      <c r="H45" s="126"/>
      <c r="I45" s="6"/>
      <c r="J45" s="6"/>
      <c r="K45" s="6"/>
      <c r="L45" s="118"/>
      <c r="M45" s="1">
        <f t="shared" si="3"/>
        <v>0</v>
      </c>
      <c r="N45" s="125"/>
      <c r="O45" s="126"/>
      <c r="P45" s="6"/>
      <c r="Q45" s="6"/>
      <c r="R45" s="6"/>
      <c r="S45" s="118"/>
    </row>
    <row r="46" spans="1:19" s="3" customFormat="1" hidden="1" x14ac:dyDescent="0.2">
      <c r="A46" s="28"/>
      <c r="B46" s="113"/>
      <c r="C46" s="117"/>
      <c r="D46" s="105"/>
      <c r="E46" s="113"/>
      <c r="F46" s="1">
        <f t="shared" si="5"/>
        <v>0</v>
      </c>
      <c r="G46" s="125"/>
      <c r="H46" s="126"/>
      <c r="I46" s="6"/>
      <c r="J46" s="6"/>
      <c r="K46" s="6"/>
      <c r="L46" s="118"/>
      <c r="M46" s="1">
        <f t="shared" si="3"/>
        <v>0</v>
      </c>
      <c r="N46" s="125"/>
      <c r="O46" s="126"/>
      <c r="P46" s="6"/>
      <c r="Q46" s="6"/>
      <c r="R46" s="6"/>
      <c r="S46" s="118"/>
    </row>
    <row r="47" spans="1:19" s="3" customFormat="1" hidden="1" x14ac:dyDescent="0.2">
      <c r="A47" s="28"/>
      <c r="B47" s="113"/>
      <c r="C47" s="117"/>
      <c r="D47" s="105"/>
      <c r="E47" s="113"/>
      <c r="F47" s="1">
        <f t="shared" si="5"/>
        <v>0</v>
      </c>
      <c r="G47" s="125"/>
      <c r="H47" s="126"/>
      <c r="I47" s="6"/>
      <c r="J47" s="6"/>
      <c r="K47" s="6"/>
      <c r="L47" s="118"/>
      <c r="M47" s="1">
        <f t="shared" si="3"/>
        <v>0</v>
      </c>
      <c r="N47" s="125"/>
      <c r="O47" s="126"/>
      <c r="P47" s="6"/>
      <c r="Q47" s="6"/>
      <c r="R47" s="6"/>
      <c r="S47" s="118"/>
    </row>
    <row r="48" spans="1:19" s="3" customFormat="1" hidden="1" x14ac:dyDescent="0.2">
      <c r="A48" s="28"/>
      <c r="B48" s="113"/>
      <c r="C48" s="117"/>
      <c r="D48" s="105"/>
      <c r="E48" s="113"/>
      <c r="F48" s="1">
        <f t="shared" si="5"/>
        <v>0</v>
      </c>
      <c r="G48" s="125"/>
      <c r="H48" s="126"/>
      <c r="I48" s="6"/>
      <c r="J48" s="6"/>
      <c r="K48" s="6"/>
      <c r="L48" s="118"/>
      <c r="M48" s="1">
        <f t="shared" si="3"/>
        <v>0</v>
      </c>
      <c r="N48" s="125"/>
      <c r="O48" s="126"/>
      <c r="P48" s="6"/>
      <c r="Q48" s="6"/>
      <c r="R48" s="6"/>
      <c r="S48" s="118"/>
    </row>
    <row r="49" spans="1:19" s="3" customFormat="1" hidden="1" x14ac:dyDescent="0.2">
      <c r="A49" s="28"/>
      <c r="B49" s="113"/>
      <c r="C49" s="117"/>
      <c r="D49" s="105"/>
      <c r="E49" s="113"/>
      <c r="F49" s="1">
        <f t="shared" si="5"/>
        <v>0</v>
      </c>
      <c r="G49" s="118"/>
      <c r="H49" s="126"/>
      <c r="I49" s="6"/>
      <c r="J49" s="6"/>
      <c r="K49" s="6"/>
      <c r="L49" s="118"/>
      <c r="M49" s="1">
        <f t="shared" si="3"/>
        <v>0</v>
      </c>
      <c r="N49" s="118"/>
      <c r="O49" s="126"/>
      <c r="P49" s="6"/>
      <c r="Q49" s="6"/>
      <c r="R49" s="6"/>
      <c r="S49" s="118"/>
    </row>
    <row r="50" spans="1:19" s="24" customFormat="1" hidden="1" x14ac:dyDescent="0.2">
      <c r="A50" s="28"/>
      <c r="B50" s="113"/>
      <c r="C50" s="117"/>
      <c r="D50" s="105"/>
      <c r="E50" s="113"/>
      <c r="F50" s="1">
        <f t="shared" si="5"/>
        <v>0</v>
      </c>
      <c r="G50" s="125"/>
      <c r="H50" s="126"/>
      <c r="I50" s="6"/>
      <c r="J50" s="6"/>
      <c r="K50" s="6"/>
      <c r="L50" s="118"/>
      <c r="M50" s="1">
        <f t="shared" si="3"/>
        <v>0</v>
      </c>
      <c r="N50" s="125"/>
      <c r="O50" s="126"/>
      <c r="P50" s="6"/>
      <c r="Q50" s="6"/>
      <c r="R50" s="6"/>
      <c r="S50" s="118"/>
    </row>
    <row r="51" spans="1:19" s="3" customFormat="1" hidden="1" x14ac:dyDescent="0.2">
      <c r="A51" s="28"/>
      <c r="B51" s="113"/>
      <c r="C51" s="117"/>
      <c r="D51" s="105"/>
      <c r="E51" s="113"/>
      <c r="F51" s="1">
        <f t="shared" si="5"/>
        <v>0</v>
      </c>
      <c r="G51" s="125"/>
      <c r="H51" s="126"/>
      <c r="I51" s="6"/>
      <c r="J51" s="6"/>
      <c r="K51" s="6"/>
      <c r="L51" s="118"/>
      <c r="M51" s="1">
        <f t="shared" si="3"/>
        <v>0</v>
      </c>
      <c r="N51" s="125"/>
      <c r="O51" s="126"/>
      <c r="P51" s="6"/>
      <c r="Q51" s="6"/>
      <c r="R51" s="6"/>
      <c r="S51" s="118"/>
    </row>
    <row r="52" spans="1:19" s="3" customFormat="1" hidden="1" x14ac:dyDescent="0.2">
      <c r="A52" s="28"/>
      <c r="B52" s="113"/>
      <c r="C52" s="117"/>
      <c r="D52" s="105"/>
      <c r="E52" s="113"/>
      <c r="F52" s="1">
        <f t="shared" si="5"/>
        <v>0</v>
      </c>
      <c r="G52" s="125"/>
      <c r="H52" s="126"/>
      <c r="I52" s="6"/>
      <c r="J52" s="6"/>
      <c r="K52" s="6"/>
      <c r="L52" s="118"/>
      <c r="M52" s="1">
        <f t="shared" si="3"/>
        <v>0</v>
      </c>
      <c r="N52" s="125"/>
      <c r="O52" s="126"/>
      <c r="P52" s="6"/>
      <c r="Q52" s="6"/>
      <c r="R52" s="6"/>
      <c r="S52" s="118"/>
    </row>
    <row r="53" spans="1:19" s="3" customFormat="1" hidden="1" x14ac:dyDescent="0.2">
      <c r="A53" s="28"/>
      <c r="B53" s="113"/>
      <c r="C53" s="117"/>
      <c r="D53" s="105"/>
      <c r="E53" s="113"/>
      <c r="F53" s="1">
        <f t="shared" si="5"/>
        <v>0</v>
      </c>
      <c r="G53" s="118"/>
      <c r="H53" s="126"/>
      <c r="I53" s="6"/>
      <c r="J53" s="6"/>
      <c r="K53" s="6"/>
      <c r="L53" s="118"/>
      <c r="M53" s="1">
        <f t="shared" si="3"/>
        <v>0</v>
      </c>
      <c r="N53" s="118"/>
      <c r="O53" s="126"/>
      <c r="P53" s="6"/>
      <c r="Q53" s="6"/>
      <c r="R53" s="6"/>
      <c r="S53" s="118"/>
    </row>
    <row r="54" spans="1:19" s="3" customFormat="1" hidden="1" x14ac:dyDescent="0.2">
      <c r="A54" s="28"/>
      <c r="B54" s="113"/>
      <c r="C54" s="117"/>
      <c r="D54" s="105"/>
      <c r="E54" s="113"/>
      <c r="F54" s="1">
        <f t="shared" si="5"/>
        <v>0</v>
      </c>
      <c r="G54" s="125"/>
      <c r="H54" s="126"/>
      <c r="I54" s="6"/>
      <c r="J54" s="6"/>
      <c r="K54" s="6"/>
      <c r="L54" s="118"/>
      <c r="M54" s="1">
        <f t="shared" si="3"/>
        <v>0</v>
      </c>
      <c r="N54" s="125"/>
      <c r="O54" s="126"/>
      <c r="P54" s="6"/>
      <c r="Q54" s="6"/>
      <c r="R54" s="6"/>
      <c r="S54" s="118"/>
    </row>
    <row r="55" spans="1:19" s="3" customFormat="1" hidden="1" x14ac:dyDescent="0.2">
      <c r="A55" s="28"/>
      <c r="B55" s="113"/>
      <c r="C55" s="117"/>
      <c r="D55" s="105"/>
      <c r="E55" s="113"/>
      <c r="F55" s="1">
        <f t="shared" si="5"/>
        <v>0</v>
      </c>
      <c r="G55" s="125"/>
      <c r="H55" s="126"/>
      <c r="I55" s="6"/>
      <c r="J55" s="6"/>
      <c r="K55" s="6"/>
      <c r="L55" s="118"/>
      <c r="M55" s="1">
        <f t="shared" si="3"/>
        <v>0</v>
      </c>
      <c r="N55" s="125"/>
      <c r="O55" s="126"/>
      <c r="P55" s="6"/>
      <c r="Q55" s="6"/>
      <c r="R55" s="6"/>
      <c r="S55" s="118"/>
    </row>
    <row r="56" spans="1:19" s="3" customFormat="1" hidden="1" x14ac:dyDescent="0.2">
      <c r="A56" s="28"/>
      <c r="B56" s="113"/>
      <c r="C56" s="117"/>
      <c r="D56" s="105"/>
      <c r="E56" s="113"/>
      <c r="F56" s="1">
        <f t="shared" si="5"/>
        <v>0</v>
      </c>
      <c r="G56" s="125"/>
      <c r="H56" s="126"/>
      <c r="I56" s="6"/>
      <c r="J56" s="6"/>
      <c r="K56" s="6"/>
      <c r="L56" s="118"/>
      <c r="M56" s="1">
        <f t="shared" si="3"/>
        <v>0</v>
      </c>
      <c r="N56" s="125"/>
      <c r="O56" s="126"/>
      <c r="P56" s="6"/>
      <c r="Q56" s="6"/>
      <c r="R56" s="6"/>
      <c r="S56" s="118"/>
    </row>
    <row r="57" spans="1:19" s="3" customFormat="1" hidden="1" x14ac:dyDescent="0.2">
      <c r="A57" s="28"/>
      <c r="B57" s="113"/>
      <c r="C57" s="117"/>
      <c r="D57" s="105"/>
      <c r="E57" s="113"/>
      <c r="F57" s="1">
        <f t="shared" si="5"/>
        <v>0</v>
      </c>
      <c r="G57" s="125"/>
      <c r="H57" s="126"/>
      <c r="I57" s="6"/>
      <c r="J57" s="6"/>
      <c r="K57" s="6"/>
      <c r="L57" s="118"/>
      <c r="M57" s="1">
        <f t="shared" si="3"/>
        <v>0</v>
      </c>
      <c r="N57" s="125"/>
      <c r="O57" s="126"/>
      <c r="P57" s="6"/>
      <c r="Q57" s="6"/>
      <c r="R57" s="6"/>
      <c r="S57" s="118"/>
    </row>
    <row r="58" spans="1:19" s="3" customFormat="1" hidden="1" x14ac:dyDescent="0.2">
      <c r="A58" s="28"/>
      <c r="B58" s="113"/>
      <c r="C58" s="117"/>
      <c r="D58" s="105"/>
      <c r="E58" s="113"/>
      <c r="F58" s="1">
        <f t="shared" si="5"/>
        <v>0</v>
      </c>
      <c r="G58" s="125"/>
      <c r="H58" s="126"/>
      <c r="I58" s="6"/>
      <c r="J58" s="6"/>
      <c r="K58" s="6"/>
      <c r="L58" s="118"/>
      <c r="M58" s="1">
        <f t="shared" si="3"/>
        <v>0</v>
      </c>
      <c r="N58" s="125"/>
      <c r="O58" s="126"/>
      <c r="P58" s="6"/>
      <c r="Q58" s="6"/>
      <c r="R58" s="6"/>
      <c r="S58" s="118"/>
    </row>
    <row r="59" spans="1:19" s="3" customFormat="1" hidden="1" x14ac:dyDescent="0.2">
      <c r="A59" s="28"/>
      <c r="B59" s="113"/>
      <c r="C59" s="117"/>
      <c r="D59" s="105"/>
      <c r="E59" s="113"/>
      <c r="F59" s="1">
        <f t="shared" si="5"/>
        <v>0</v>
      </c>
      <c r="G59" s="118"/>
      <c r="H59" s="126"/>
      <c r="I59" s="6"/>
      <c r="J59" s="6"/>
      <c r="K59" s="6"/>
      <c r="L59" s="118"/>
      <c r="M59" s="1">
        <f t="shared" si="3"/>
        <v>0</v>
      </c>
      <c r="N59" s="118"/>
      <c r="O59" s="126"/>
      <c r="P59" s="6"/>
      <c r="Q59" s="6"/>
      <c r="R59" s="6"/>
      <c r="S59" s="118"/>
    </row>
    <row r="60" spans="1:19" s="3" customFormat="1" hidden="1" x14ac:dyDescent="0.2">
      <c r="A60" s="28"/>
      <c r="B60" s="113"/>
      <c r="C60" s="117"/>
      <c r="D60" s="105"/>
      <c r="E60" s="113"/>
      <c r="F60" s="1">
        <f t="shared" si="5"/>
        <v>0</v>
      </c>
      <c r="G60" s="125"/>
      <c r="H60" s="126"/>
      <c r="I60" s="6"/>
      <c r="J60" s="6"/>
      <c r="K60" s="6"/>
      <c r="L60" s="118"/>
      <c r="M60" s="1">
        <f t="shared" si="3"/>
        <v>0</v>
      </c>
      <c r="N60" s="125"/>
      <c r="O60" s="126"/>
      <c r="P60" s="6"/>
      <c r="Q60" s="6"/>
      <c r="R60" s="6"/>
      <c r="S60" s="118"/>
    </row>
    <row r="61" spans="1:19" s="3" customFormat="1" hidden="1" x14ac:dyDescent="0.2">
      <c r="A61" s="28"/>
      <c r="B61" s="113"/>
      <c r="C61" s="117"/>
      <c r="D61" s="105"/>
      <c r="E61" s="113"/>
      <c r="F61" s="1">
        <f t="shared" si="5"/>
        <v>0</v>
      </c>
      <c r="G61" s="125"/>
      <c r="H61" s="126"/>
      <c r="I61" s="6"/>
      <c r="J61" s="6"/>
      <c r="K61" s="6"/>
      <c r="L61" s="118"/>
      <c r="M61" s="1">
        <f t="shared" si="3"/>
        <v>0</v>
      </c>
      <c r="N61" s="125"/>
      <c r="O61" s="126"/>
      <c r="P61" s="6"/>
      <c r="Q61" s="6"/>
      <c r="R61" s="6"/>
      <c r="S61" s="118"/>
    </row>
    <row r="62" spans="1:19" s="3" customFormat="1" hidden="1" x14ac:dyDescent="0.2">
      <c r="A62" s="28"/>
      <c r="B62" s="113"/>
      <c r="C62" s="117"/>
      <c r="D62" s="105"/>
      <c r="E62" s="113"/>
      <c r="F62" s="1">
        <f t="shared" si="5"/>
        <v>0</v>
      </c>
      <c r="G62" s="125"/>
      <c r="H62" s="126"/>
      <c r="I62" s="6"/>
      <c r="J62" s="6"/>
      <c r="K62" s="6"/>
      <c r="L62" s="118"/>
      <c r="M62" s="1">
        <f t="shared" si="3"/>
        <v>0</v>
      </c>
      <c r="N62" s="125"/>
      <c r="O62" s="126"/>
      <c r="P62" s="6"/>
      <c r="Q62" s="6"/>
      <c r="R62" s="6"/>
      <c r="S62" s="118"/>
    </row>
    <row r="63" spans="1:19" s="3" customFormat="1" hidden="1" x14ac:dyDescent="0.2">
      <c r="A63" s="28"/>
      <c r="B63" s="113"/>
      <c r="C63" s="117"/>
      <c r="D63" s="105"/>
      <c r="E63" s="113"/>
      <c r="F63" s="1">
        <f t="shared" si="5"/>
        <v>0</v>
      </c>
      <c r="G63" s="125"/>
      <c r="H63" s="126"/>
      <c r="I63" s="6"/>
      <c r="J63" s="6"/>
      <c r="K63" s="6"/>
      <c r="L63" s="118"/>
      <c r="M63" s="1">
        <f t="shared" si="3"/>
        <v>0</v>
      </c>
      <c r="N63" s="125"/>
      <c r="O63" s="126"/>
      <c r="P63" s="6"/>
      <c r="Q63" s="6"/>
      <c r="R63" s="6"/>
      <c r="S63" s="118"/>
    </row>
    <row r="64" spans="1:19" s="3" customFormat="1" hidden="1" x14ac:dyDescent="0.2">
      <c r="A64" s="28"/>
      <c r="B64" s="113"/>
      <c r="C64" s="117"/>
      <c r="D64" s="105"/>
      <c r="E64" s="113"/>
      <c r="F64" s="1">
        <f t="shared" si="5"/>
        <v>0</v>
      </c>
      <c r="G64" s="125"/>
      <c r="H64" s="126"/>
      <c r="I64" s="6"/>
      <c r="J64" s="6"/>
      <c r="K64" s="6"/>
      <c r="L64" s="118"/>
      <c r="M64" s="1">
        <f t="shared" si="3"/>
        <v>0</v>
      </c>
      <c r="N64" s="125"/>
      <c r="O64" s="126"/>
      <c r="P64" s="6"/>
      <c r="Q64" s="6"/>
      <c r="R64" s="6"/>
      <c r="S64" s="118"/>
    </row>
    <row r="65" spans="1:19" s="3" customFormat="1" hidden="1" x14ac:dyDescent="0.2">
      <c r="A65" s="28"/>
      <c r="B65" s="113"/>
      <c r="C65" s="117"/>
      <c r="D65" s="105"/>
      <c r="E65" s="113"/>
      <c r="F65" s="1">
        <f t="shared" si="5"/>
        <v>0</v>
      </c>
      <c r="G65" s="125"/>
      <c r="H65" s="126"/>
      <c r="I65" s="6"/>
      <c r="J65" s="6"/>
      <c r="K65" s="6"/>
      <c r="L65" s="118"/>
      <c r="M65" s="1">
        <f t="shared" si="3"/>
        <v>0</v>
      </c>
      <c r="N65" s="125"/>
      <c r="O65" s="126"/>
      <c r="P65" s="6"/>
      <c r="Q65" s="6"/>
      <c r="R65" s="6"/>
      <c r="S65" s="118"/>
    </row>
    <row r="66" spans="1:19" s="3" customFormat="1" hidden="1" x14ac:dyDescent="0.2">
      <c r="A66" s="28"/>
      <c r="B66" s="113"/>
      <c r="C66" s="117"/>
      <c r="D66" s="105"/>
      <c r="E66" s="113"/>
      <c r="F66" s="1">
        <f t="shared" si="5"/>
        <v>0</v>
      </c>
      <c r="G66" s="125"/>
      <c r="H66" s="126"/>
      <c r="I66" s="6"/>
      <c r="J66" s="6"/>
      <c r="K66" s="6"/>
      <c r="L66" s="118"/>
      <c r="M66" s="1">
        <f t="shared" si="3"/>
        <v>0</v>
      </c>
      <c r="N66" s="125"/>
      <c r="O66" s="126"/>
      <c r="P66" s="6"/>
      <c r="Q66" s="6"/>
      <c r="R66" s="6"/>
      <c r="S66" s="118"/>
    </row>
    <row r="67" spans="1:19" s="3" customFormat="1" hidden="1" x14ac:dyDescent="0.2">
      <c r="A67" s="28"/>
      <c r="B67" s="113"/>
      <c r="C67" s="117"/>
      <c r="D67" s="105"/>
      <c r="E67" s="113"/>
      <c r="F67" s="1">
        <f t="shared" si="5"/>
        <v>0</v>
      </c>
      <c r="G67" s="125"/>
      <c r="H67" s="126"/>
      <c r="I67" s="6"/>
      <c r="J67" s="6"/>
      <c r="K67" s="6"/>
      <c r="L67" s="118"/>
      <c r="M67" s="1">
        <f t="shared" si="3"/>
        <v>0</v>
      </c>
      <c r="N67" s="125"/>
      <c r="O67" s="126"/>
      <c r="P67" s="6"/>
      <c r="Q67" s="6"/>
      <c r="R67" s="6"/>
      <c r="S67" s="118"/>
    </row>
    <row r="68" spans="1:19" s="3" customFormat="1" hidden="1" x14ac:dyDescent="0.2">
      <c r="A68" s="28"/>
      <c r="B68" s="113"/>
      <c r="C68" s="117"/>
      <c r="D68" s="105"/>
      <c r="E68" s="113"/>
      <c r="F68" s="1">
        <f t="shared" si="5"/>
        <v>0</v>
      </c>
      <c r="G68" s="125"/>
      <c r="H68" s="126"/>
      <c r="I68" s="6"/>
      <c r="J68" s="6"/>
      <c r="K68" s="6"/>
      <c r="L68" s="118"/>
      <c r="M68" s="1">
        <f t="shared" si="3"/>
        <v>0</v>
      </c>
      <c r="N68" s="125"/>
      <c r="O68" s="126"/>
      <c r="P68" s="6"/>
      <c r="Q68" s="6"/>
      <c r="R68" s="6"/>
      <c r="S68" s="118"/>
    </row>
    <row r="69" spans="1:19" s="3" customFormat="1" hidden="1" x14ac:dyDescent="0.2">
      <c r="A69" s="28"/>
      <c r="B69" s="113"/>
      <c r="C69" s="117"/>
      <c r="D69" s="105"/>
      <c r="E69" s="113"/>
      <c r="F69" s="1">
        <f t="shared" si="5"/>
        <v>0</v>
      </c>
      <c r="G69" s="125"/>
      <c r="H69" s="126"/>
      <c r="I69" s="6"/>
      <c r="J69" s="6"/>
      <c r="K69" s="6"/>
      <c r="L69" s="118"/>
      <c r="M69" s="1">
        <f t="shared" si="3"/>
        <v>0</v>
      </c>
      <c r="N69" s="125"/>
      <c r="O69" s="126"/>
      <c r="P69" s="6"/>
      <c r="Q69" s="6"/>
      <c r="R69" s="6"/>
      <c r="S69" s="118"/>
    </row>
    <row r="70" spans="1:19" s="3" customFormat="1" hidden="1" x14ac:dyDescent="0.2">
      <c r="A70" s="28"/>
      <c r="B70" s="113"/>
      <c r="C70" s="117"/>
      <c r="D70" s="105"/>
      <c r="E70" s="113"/>
      <c r="F70" s="1">
        <f t="shared" si="5"/>
        <v>0</v>
      </c>
      <c r="G70" s="125"/>
      <c r="H70" s="126"/>
      <c r="I70" s="6"/>
      <c r="J70" s="6"/>
      <c r="K70" s="6"/>
      <c r="L70" s="118"/>
      <c r="M70" s="1">
        <f t="shared" si="3"/>
        <v>0</v>
      </c>
      <c r="N70" s="125"/>
      <c r="O70" s="126"/>
      <c r="P70" s="6"/>
      <c r="Q70" s="6"/>
      <c r="R70" s="6"/>
      <c r="S70" s="118"/>
    </row>
    <row r="71" spans="1:19" s="3" customFormat="1" hidden="1" x14ac:dyDescent="0.2">
      <c r="A71" s="28"/>
      <c r="B71" s="113"/>
      <c r="C71" s="117"/>
      <c r="D71" s="105"/>
      <c r="E71" s="113"/>
      <c r="F71" s="1">
        <f t="shared" si="5"/>
        <v>0</v>
      </c>
      <c r="G71" s="125"/>
      <c r="H71" s="126"/>
      <c r="I71" s="6"/>
      <c r="J71" s="6"/>
      <c r="K71" s="6"/>
      <c r="L71" s="118"/>
      <c r="M71" s="1">
        <f t="shared" si="3"/>
        <v>0</v>
      </c>
      <c r="N71" s="125"/>
      <c r="O71" s="126"/>
      <c r="P71" s="6"/>
      <c r="Q71" s="6"/>
      <c r="R71" s="6"/>
      <c r="S71" s="118"/>
    </row>
    <row r="72" spans="1:19" s="3" customFormat="1" hidden="1" x14ac:dyDescent="0.2">
      <c r="A72" s="28"/>
      <c r="B72" s="113"/>
      <c r="C72" s="117"/>
      <c r="D72" s="105"/>
      <c r="E72" s="113"/>
      <c r="F72" s="1">
        <f t="shared" si="5"/>
        <v>0</v>
      </c>
      <c r="G72" s="125"/>
      <c r="H72" s="126"/>
      <c r="I72" s="6"/>
      <c r="J72" s="6"/>
      <c r="K72" s="6"/>
      <c r="L72" s="118"/>
      <c r="M72" s="1">
        <f t="shared" si="3"/>
        <v>0</v>
      </c>
      <c r="N72" s="125"/>
      <c r="O72" s="126"/>
      <c r="P72" s="6"/>
      <c r="Q72" s="6"/>
      <c r="R72" s="6"/>
      <c r="S72" s="118"/>
    </row>
    <row r="73" spans="1:19" s="3" customFormat="1" hidden="1" x14ac:dyDescent="0.2">
      <c r="A73" s="28"/>
      <c r="B73" s="113"/>
      <c r="C73" s="117"/>
      <c r="D73" s="105"/>
      <c r="E73" s="113"/>
      <c r="F73" s="1">
        <f t="shared" si="5"/>
        <v>0</v>
      </c>
      <c r="G73" s="125"/>
      <c r="H73" s="126"/>
      <c r="I73" s="6"/>
      <c r="J73" s="6"/>
      <c r="K73" s="6"/>
      <c r="L73" s="118"/>
      <c r="M73" s="1">
        <f t="shared" si="3"/>
        <v>0</v>
      </c>
      <c r="N73" s="125"/>
      <c r="O73" s="126"/>
      <c r="P73" s="6"/>
      <c r="Q73" s="6"/>
      <c r="R73" s="6"/>
      <c r="S73" s="118"/>
    </row>
    <row r="74" spans="1:19" s="3" customFormat="1" hidden="1" x14ac:dyDescent="0.2">
      <c r="A74" s="28"/>
      <c r="B74" s="113"/>
      <c r="C74" s="117"/>
      <c r="D74" s="105"/>
      <c r="E74" s="113"/>
      <c r="F74" s="1">
        <f t="shared" si="5"/>
        <v>0</v>
      </c>
      <c r="G74" s="125"/>
      <c r="H74" s="126"/>
      <c r="I74" s="6"/>
      <c r="J74" s="6"/>
      <c r="K74" s="6"/>
      <c r="L74" s="118"/>
      <c r="M74" s="1">
        <f t="shared" si="3"/>
        <v>0</v>
      </c>
      <c r="N74" s="125"/>
      <c r="O74" s="126"/>
      <c r="P74" s="6"/>
      <c r="Q74" s="6"/>
      <c r="R74" s="6"/>
      <c r="S74" s="118"/>
    </row>
    <row r="75" spans="1:19" s="3" customFormat="1" hidden="1" x14ac:dyDescent="0.2">
      <c r="A75" s="28"/>
      <c r="B75" s="113"/>
      <c r="C75" s="117"/>
      <c r="D75" s="105"/>
      <c r="E75" s="113"/>
      <c r="F75" s="1">
        <f t="shared" si="5"/>
        <v>0</v>
      </c>
      <c r="G75" s="125"/>
      <c r="H75" s="126"/>
      <c r="I75" s="6"/>
      <c r="J75" s="6"/>
      <c r="K75" s="6"/>
      <c r="L75" s="118"/>
      <c r="M75" s="1">
        <f t="shared" si="3"/>
        <v>0</v>
      </c>
      <c r="N75" s="125"/>
      <c r="O75" s="126"/>
      <c r="P75" s="6"/>
      <c r="Q75" s="6"/>
      <c r="R75" s="6"/>
      <c r="S75" s="118"/>
    </row>
    <row r="76" spans="1:19" s="3" customFormat="1" hidden="1" x14ac:dyDescent="0.2">
      <c r="A76" s="28"/>
      <c r="B76" s="113"/>
      <c r="C76" s="117"/>
      <c r="D76" s="105"/>
      <c r="E76" s="113"/>
      <c r="F76" s="1">
        <f t="shared" si="5"/>
        <v>0</v>
      </c>
      <c r="G76" s="125"/>
      <c r="H76" s="126"/>
      <c r="I76" s="6"/>
      <c r="J76" s="6"/>
      <c r="K76" s="6"/>
      <c r="L76" s="118"/>
      <c r="M76" s="1">
        <f t="shared" si="3"/>
        <v>0</v>
      </c>
      <c r="N76" s="125"/>
      <c r="O76" s="126"/>
      <c r="P76" s="6"/>
      <c r="Q76" s="6"/>
      <c r="R76" s="6"/>
      <c r="S76" s="118"/>
    </row>
    <row r="77" spans="1:19" s="3" customFormat="1" hidden="1" x14ac:dyDescent="0.2">
      <c r="A77" s="28"/>
      <c r="B77" s="113"/>
      <c r="C77" s="117"/>
      <c r="D77" s="105"/>
      <c r="E77" s="113"/>
      <c r="F77" s="1">
        <f t="shared" si="5"/>
        <v>0</v>
      </c>
      <c r="G77" s="125"/>
      <c r="H77" s="126"/>
      <c r="I77" s="6"/>
      <c r="J77" s="6"/>
      <c r="K77" s="6"/>
      <c r="L77" s="118"/>
      <c r="M77" s="1">
        <f t="shared" si="3"/>
        <v>0</v>
      </c>
      <c r="N77" s="125"/>
      <c r="O77" s="126"/>
      <c r="P77" s="6"/>
      <c r="Q77" s="6"/>
      <c r="R77" s="6"/>
      <c r="S77" s="118"/>
    </row>
    <row r="78" spans="1:19" s="3" customFormat="1" hidden="1" x14ac:dyDescent="0.2">
      <c r="A78" s="28"/>
      <c r="B78" s="113"/>
      <c r="C78" s="117"/>
      <c r="D78" s="105"/>
      <c r="E78" s="113"/>
      <c r="F78" s="1">
        <f t="shared" si="5"/>
        <v>0</v>
      </c>
      <c r="G78" s="125"/>
      <c r="H78" s="126"/>
      <c r="I78" s="6"/>
      <c r="J78" s="6"/>
      <c r="K78" s="6"/>
      <c r="L78" s="118"/>
      <c r="M78" s="1">
        <f t="shared" si="3"/>
        <v>0</v>
      </c>
      <c r="N78" s="125"/>
      <c r="O78" s="126"/>
      <c r="P78" s="6"/>
      <c r="Q78" s="6"/>
      <c r="R78" s="6"/>
      <c r="S78" s="118"/>
    </row>
    <row r="79" spans="1:19" s="3" customFormat="1" hidden="1" x14ac:dyDescent="0.2">
      <c r="A79" s="28"/>
      <c r="B79" s="113"/>
      <c r="C79" s="117"/>
      <c r="D79" s="105"/>
      <c r="E79" s="113"/>
      <c r="F79" s="1">
        <f t="shared" si="5"/>
        <v>0</v>
      </c>
      <c r="G79" s="125"/>
      <c r="H79" s="126"/>
      <c r="I79" s="6"/>
      <c r="J79" s="6"/>
      <c r="K79" s="6"/>
      <c r="L79" s="118"/>
      <c r="M79" s="1">
        <f t="shared" si="3"/>
        <v>0</v>
      </c>
      <c r="N79" s="125"/>
      <c r="O79" s="126"/>
      <c r="P79" s="6"/>
      <c r="Q79" s="6"/>
      <c r="R79" s="6"/>
      <c r="S79" s="118"/>
    </row>
    <row r="80" spans="1:19" s="3" customFormat="1" hidden="1" x14ac:dyDescent="0.2">
      <c r="A80" s="28"/>
      <c r="B80" s="113"/>
      <c r="C80" s="117"/>
      <c r="D80" s="105"/>
      <c r="E80" s="113"/>
      <c r="F80" s="1">
        <f t="shared" ref="F80:F143" si="6">G80+H80+L80</f>
        <v>0</v>
      </c>
      <c r="G80" s="125"/>
      <c r="H80" s="126"/>
      <c r="I80" s="6"/>
      <c r="J80" s="6"/>
      <c r="K80" s="118"/>
      <c r="L80" s="118"/>
      <c r="M80" s="1">
        <f t="shared" ref="M80:M143" si="7">N80+O80+S80</f>
        <v>0</v>
      </c>
      <c r="N80" s="125"/>
      <c r="O80" s="126"/>
      <c r="P80" s="6"/>
      <c r="Q80" s="6"/>
      <c r="R80" s="118"/>
      <c r="S80" s="118"/>
    </row>
    <row r="81" spans="1:19" s="3" customFormat="1" hidden="1" x14ac:dyDescent="0.2">
      <c r="A81" s="28"/>
      <c r="B81" s="113"/>
      <c r="C81" s="117"/>
      <c r="D81" s="105"/>
      <c r="E81" s="113"/>
      <c r="F81" s="1">
        <f t="shared" si="6"/>
        <v>0</v>
      </c>
      <c r="G81" s="125"/>
      <c r="H81" s="126"/>
      <c r="I81" s="6"/>
      <c r="J81" s="6"/>
      <c r="K81" s="118"/>
      <c r="L81" s="118"/>
      <c r="M81" s="1">
        <f t="shared" si="7"/>
        <v>0</v>
      </c>
      <c r="N81" s="125"/>
      <c r="O81" s="126"/>
      <c r="P81" s="6"/>
      <c r="Q81" s="6"/>
      <c r="R81" s="118"/>
      <c r="S81" s="118"/>
    </row>
    <row r="82" spans="1:19" s="3" customFormat="1" hidden="1" x14ac:dyDescent="0.2">
      <c r="A82" s="28"/>
      <c r="B82" s="113"/>
      <c r="C82" s="117"/>
      <c r="D82" s="105"/>
      <c r="E82" s="113"/>
      <c r="F82" s="1">
        <f t="shared" si="6"/>
        <v>0</v>
      </c>
      <c r="G82" s="125"/>
      <c r="H82" s="126"/>
      <c r="I82" s="6"/>
      <c r="J82" s="6"/>
      <c r="K82" s="118"/>
      <c r="L82" s="118"/>
      <c r="M82" s="1">
        <f t="shared" si="7"/>
        <v>0</v>
      </c>
      <c r="N82" s="125"/>
      <c r="O82" s="126"/>
      <c r="P82" s="6"/>
      <c r="Q82" s="6"/>
      <c r="R82" s="118"/>
      <c r="S82" s="118"/>
    </row>
    <row r="83" spans="1:19" s="3" customFormat="1" hidden="1" x14ac:dyDescent="0.2">
      <c r="A83" s="28"/>
      <c r="B83" s="113"/>
      <c r="C83" s="117"/>
      <c r="D83" s="105"/>
      <c r="E83" s="113"/>
      <c r="F83" s="1">
        <f t="shared" si="6"/>
        <v>0</v>
      </c>
      <c r="G83" s="125"/>
      <c r="H83" s="126"/>
      <c r="I83" s="6"/>
      <c r="J83" s="6"/>
      <c r="K83" s="6"/>
      <c r="L83" s="118"/>
      <c r="M83" s="1">
        <f t="shared" si="7"/>
        <v>0</v>
      </c>
      <c r="N83" s="125"/>
      <c r="O83" s="126"/>
      <c r="P83" s="6"/>
      <c r="Q83" s="6"/>
      <c r="R83" s="6"/>
      <c r="S83" s="118"/>
    </row>
    <row r="84" spans="1:19" s="3" customFormat="1" hidden="1" x14ac:dyDescent="0.2">
      <c r="A84" s="28"/>
      <c r="B84" s="113"/>
      <c r="C84" s="117"/>
      <c r="D84" s="105"/>
      <c r="E84" s="113"/>
      <c r="F84" s="1">
        <f t="shared" si="6"/>
        <v>0</v>
      </c>
      <c r="G84" s="125"/>
      <c r="H84" s="126"/>
      <c r="I84" s="6"/>
      <c r="J84" s="6"/>
      <c r="K84" s="6"/>
      <c r="L84" s="118"/>
      <c r="M84" s="1">
        <f t="shared" si="7"/>
        <v>0</v>
      </c>
      <c r="N84" s="125"/>
      <c r="O84" s="126"/>
      <c r="P84" s="6"/>
      <c r="Q84" s="6"/>
      <c r="R84" s="6"/>
      <c r="S84" s="118"/>
    </row>
    <row r="85" spans="1:19" s="3" customFormat="1" hidden="1" x14ac:dyDescent="0.2">
      <c r="A85" s="28"/>
      <c r="B85" s="113"/>
      <c r="C85" s="117"/>
      <c r="D85" s="105"/>
      <c r="E85" s="113"/>
      <c r="F85" s="1">
        <f t="shared" si="6"/>
        <v>0</v>
      </c>
      <c r="G85" s="125"/>
      <c r="H85" s="126"/>
      <c r="I85" s="6"/>
      <c r="J85" s="6"/>
      <c r="K85" s="6"/>
      <c r="L85" s="118"/>
      <c r="M85" s="1">
        <f t="shared" si="7"/>
        <v>0</v>
      </c>
      <c r="N85" s="125"/>
      <c r="O85" s="126"/>
      <c r="P85" s="6"/>
      <c r="Q85" s="6"/>
      <c r="R85" s="6"/>
      <c r="S85" s="118"/>
    </row>
    <row r="86" spans="1:19" s="3" customFormat="1" hidden="1" x14ac:dyDescent="0.2">
      <c r="A86" s="28"/>
      <c r="B86" s="113"/>
      <c r="C86" s="117"/>
      <c r="D86" s="105"/>
      <c r="E86" s="113"/>
      <c r="F86" s="1">
        <f t="shared" si="6"/>
        <v>0</v>
      </c>
      <c r="G86" s="125"/>
      <c r="H86" s="126"/>
      <c r="I86" s="6"/>
      <c r="J86" s="6"/>
      <c r="K86" s="6"/>
      <c r="L86" s="118"/>
      <c r="M86" s="1">
        <f t="shared" si="7"/>
        <v>0</v>
      </c>
      <c r="N86" s="125"/>
      <c r="O86" s="126"/>
      <c r="P86" s="6"/>
      <c r="Q86" s="6"/>
      <c r="R86" s="6"/>
      <c r="S86" s="118"/>
    </row>
    <row r="87" spans="1:19" s="3" customFormat="1" hidden="1" x14ac:dyDescent="0.2">
      <c r="A87" s="28"/>
      <c r="B87" s="113"/>
      <c r="C87" s="117"/>
      <c r="D87" s="105"/>
      <c r="E87" s="113"/>
      <c r="F87" s="1">
        <f t="shared" si="6"/>
        <v>0</v>
      </c>
      <c r="G87" s="118"/>
      <c r="H87" s="126"/>
      <c r="I87" s="6"/>
      <c r="J87" s="6"/>
      <c r="K87" s="6"/>
      <c r="L87" s="118"/>
      <c r="M87" s="1">
        <f t="shared" si="7"/>
        <v>0</v>
      </c>
      <c r="N87" s="118"/>
      <c r="O87" s="126"/>
      <c r="P87" s="6"/>
      <c r="Q87" s="6"/>
      <c r="R87" s="6"/>
      <c r="S87" s="118"/>
    </row>
    <row r="88" spans="1:19" s="3" customFormat="1" hidden="1" x14ac:dyDescent="0.2">
      <c r="A88" s="28"/>
      <c r="B88" s="113"/>
      <c r="C88" s="117"/>
      <c r="D88" s="105"/>
      <c r="E88" s="113"/>
      <c r="F88" s="1">
        <f t="shared" si="6"/>
        <v>0</v>
      </c>
      <c r="G88" s="125"/>
      <c r="H88" s="126"/>
      <c r="I88" s="6"/>
      <c r="J88" s="6"/>
      <c r="K88" s="6"/>
      <c r="L88" s="118"/>
      <c r="M88" s="1">
        <f t="shared" si="7"/>
        <v>0</v>
      </c>
      <c r="N88" s="125"/>
      <c r="O88" s="126"/>
      <c r="P88" s="6"/>
      <c r="Q88" s="6"/>
      <c r="R88" s="6"/>
      <c r="S88" s="118"/>
    </row>
    <row r="89" spans="1:19" s="3" customFormat="1" hidden="1" x14ac:dyDescent="0.2">
      <c r="A89" s="28"/>
      <c r="B89" s="113"/>
      <c r="C89" s="117"/>
      <c r="D89" s="105"/>
      <c r="E89" s="113"/>
      <c r="F89" s="1">
        <f t="shared" si="6"/>
        <v>0</v>
      </c>
      <c r="G89" s="125"/>
      <c r="H89" s="126"/>
      <c r="I89" s="6"/>
      <c r="J89" s="6"/>
      <c r="K89" s="6"/>
      <c r="L89" s="118"/>
      <c r="M89" s="1">
        <f t="shared" si="7"/>
        <v>0</v>
      </c>
      <c r="N89" s="125"/>
      <c r="O89" s="126"/>
      <c r="P89" s="6"/>
      <c r="Q89" s="6"/>
      <c r="R89" s="6"/>
      <c r="S89" s="118"/>
    </row>
    <row r="90" spans="1:19" s="3" customFormat="1" hidden="1" x14ac:dyDescent="0.2">
      <c r="A90" s="28"/>
      <c r="B90" s="113"/>
      <c r="C90" s="117"/>
      <c r="D90" s="105"/>
      <c r="E90" s="113"/>
      <c r="F90" s="1">
        <f t="shared" si="6"/>
        <v>0</v>
      </c>
      <c r="G90" s="118"/>
      <c r="H90" s="126"/>
      <c r="I90" s="6"/>
      <c r="J90" s="6"/>
      <c r="K90" s="6"/>
      <c r="L90" s="118"/>
      <c r="M90" s="1">
        <f t="shared" si="7"/>
        <v>0</v>
      </c>
      <c r="N90" s="118"/>
      <c r="O90" s="126"/>
      <c r="P90" s="6"/>
      <c r="Q90" s="6"/>
      <c r="R90" s="6"/>
      <c r="S90" s="118"/>
    </row>
    <row r="91" spans="1:19" s="3" customFormat="1" hidden="1" x14ac:dyDescent="0.2">
      <c r="A91" s="28"/>
      <c r="B91" s="113"/>
      <c r="C91" s="117"/>
      <c r="D91" s="105"/>
      <c r="E91" s="113"/>
      <c r="F91" s="1">
        <f t="shared" si="6"/>
        <v>0</v>
      </c>
      <c r="G91" s="125"/>
      <c r="H91" s="126"/>
      <c r="I91" s="6"/>
      <c r="J91" s="6"/>
      <c r="K91" s="6"/>
      <c r="L91" s="118"/>
      <c r="M91" s="1">
        <f t="shared" si="7"/>
        <v>0</v>
      </c>
      <c r="N91" s="125"/>
      <c r="O91" s="126"/>
      <c r="P91" s="6"/>
      <c r="Q91" s="6"/>
      <c r="R91" s="6"/>
      <c r="S91" s="118"/>
    </row>
    <row r="92" spans="1:19" s="3" customFormat="1" hidden="1" x14ac:dyDescent="0.2">
      <c r="A92" s="28"/>
      <c r="B92" s="113"/>
      <c r="C92" s="117"/>
      <c r="D92" s="105"/>
      <c r="E92" s="113"/>
      <c r="F92" s="1">
        <f t="shared" si="6"/>
        <v>0</v>
      </c>
      <c r="G92" s="125"/>
      <c r="H92" s="126"/>
      <c r="I92" s="6"/>
      <c r="J92" s="6"/>
      <c r="K92" s="6"/>
      <c r="L92" s="118"/>
      <c r="M92" s="1">
        <f t="shared" si="7"/>
        <v>0</v>
      </c>
      <c r="N92" s="125"/>
      <c r="O92" s="126"/>
      <c r="P92" s="6"/>
      <c r="Q92" s="6"/>
      <c r="R92" s="6"/>
      <c r="S92" s="118"/>
    </row>
    <row r="93" spans="1:19" s="3" customFormat="1" hidden="1" x14ac:dyDescent="0.2">
      <c r="A93" s="28"/>
      <c r="B93" s="113"/>
      <c r="C93" s="117"/>
      <c r="D93" s="105"/>
      <c r="E93" s="113"/>
      <c r="F93" s="1">
        <f t="shared" si="6"/>
        <v>0</v>
      </c>
      <c r="G93" s="125"/>
      <c r="H93" s="126"/>
      <c r="I93" s="6"/>
      <c r="J93" s="6"/>
      <c r="K93" s="6"/>
      <c r="L93" s="118"/>
      <c r="M93" s="1">
        <f t="shared" si="7"/>
        <v>0</v>
      </c>
      <c r="N93" s="125"/>
      <c r="O93" s="126"/>
      <c r="P93" s="6"/>
      <c r="Q93" s="6"/>
      <c r="R93" s="6"/>
      <c r="S93" s="118"/>
    </row>
    <row r="94" spans="1:19" s="3" customFormat="1" hidden="1" x14ac:dyDescent="0.2">
      <c r="A94" s="28"/>
      <c r="B94" s="113"/>
      <c r="C94" s="117"/>
      <c r="D94" s="105"/>
      <c r="E94" s="113"/>
      <c r="F94" s="1">
        <f t="shared" si="6"/>
        <v>0</v>
      </c>
      <c r="G94" s="125"/>
      <c r="H94" s="126"/>
      <c r="I94" s="6"/>
      <c r="J94" s="6"/>
      <c r="K94" s="6"/>
      <c r="L94" s="118"/>
      <c r="M94" s="1">
        <f t="shared" si="7"/>
        <v>0</v>
      </c>
      <c r="N94" s="125"/>
      <c r="O94" s="126"/>
      <c r="P94" s="6"/>
      <c r="Q94" s="6"/>
      <c r="R94" s="6"/>
      <c r="S94" s="118"/>
    </row>
    <row r="95" spans="1:19" s="3" customFormat="1" hidden="1" x14ac:dyDescent="0.2">
      <c r="A95" s="28"/>
      <c r="B95" s="113"/>
      <c r="C95" s="117"/>
      <c r="D95" s="105"/>
      <c r="E95" s="113"/>
      <c r="F95" s="1">
        <f t="shared" si="6"/>
        <v>0</v>
      </c>
      <c r="G95" s="118"/>
      <c r="H95" s="126"/>
      <c r="I95" s="6"/>
      <c r="J95" s="6"/>
      <c r="K95" s="6"/>
      <c r="L95" s="118"/>
      <c r="M95" s="1">
        <f t="shared" si="7"/>
        <v>0</v>
      </c>
      <c r="N95" s="118"/>
      <c r="O95" s="126"/>
      <c r="P95" s="6"/>
      <c r="Q95" s="6"/>
      <c r="R95" s="6"/>
      <c r="S95" s="118"/>
    </row>
    <row r="96" spans="1:19" s="3" customFormat="1" hidden="1" x14ac:dyDescent="0.2">
      <c r="A96" s="28"/>
      <c r="B96" s="113"/>
      <c r="C96" s="117"/>
      <c r="D96" s="105"/>
      <c r="E96" s="113"/>
      <c r="F96" s="1">
        <f t="shared" si="6"/>
        <v>0</v>
      </c>
      <c r="G96" s="125"/>
      <c r="H96" s="126"/>
      <c r="I96" s="6"/>
      <c r="J96" s="6"/>
      <c r="K96" s="6"/>
      <c r="L96" s="118"/>
      <c r="M96" s="1">
        <f t="shared" si="7"/>
        <v>0</v>
      </c>
      <c r="N96" s="125"/>
      <c r="O96" s="126"/>
      <c r="P96" s="6"/>
      <c r="Q96" s="6"/>
      <c r="R96" s="6"/>
      <c r="S96" s="118"/>
    </row>
    <row r="97" spans="1:19" s="3" customFormat="1" hidden="1" x14ac:dyDescent="0.2">
      <c r="A97" s="28"/>
      <c r="B97" s="113"/>
      <c r="C97" s="117"/>
      <c r="D97" s="105"/>
      <c r="E97" s="113"/>
      <c r="F97" s="1">
        <f t="shared" si="6"/>
        <v>0</v>
      </c>
      <c r="G97" s="118"/>
      <c r="H97" s="126"/>
      <c r="I97" s="6"/>
      <c r="J97" s="6"/>
      <c r="K97" s="6"/>
      <c r="L97" s="118"/>
      <c r="M97" s="1">
        <f t="shared" si="7"/>
        <v>0</v>
      </c>
      <c r="N97" s="118"/>
      <c r="O97" s="126"/>
      <c r="P97" s="6"/>
      <c r="Q97" s="6"/>
      <c r="R97" s="6"/>
      <c r="S97" s="118"/>
    </row>
    <row r="98" spans="1:19" s="3" customFormat="1" hidden="1" x14ac:dyDescent="0.2">
      <c r="A98" s="28"/>
      <c r="B98" s="113"/>
      <c r="C98" s="117"/>
      <c r="D98" s="105"/>
      <c r="E98" s="113"/>
      <c r="F98" s="1">
        <f t="shared" si="6"/>
        <v>0</v>
      </c>
      <c r="G98" s="118"/>
      <c r="H98" s="126"/>
      <c r="I98" s="6"/>
      <c r="J98" s="6"/>
      <c r="K98" s="6"/>
      <c r="L98" s="118"/>
      <c r="M98" s="1">
        <f t="shared" si="7"/>
        <v>0</v>
      </c>
      <c r="N98" s="118"/>
      <c r="O98" s="126"/>
      <c r="P98" s="6"/>
      <c r="Q98" s="6"/>
      <c r="R98" s="6"/>
      <c r="S98" s="118"/>
    </row>
    <row r="99" spans="1:19" s="3" customFormat="1" hidden="1" x14ac:dyDescent="0.2">
      <c r="A99" s="28"/>
      <c r="B99" s="113"/>
      <c r="C99" s="117"/>
      <c r="D99" s="105"/>
      <c r="E99" s="113"/>
      <c r="F99" s="1">
        <f t="shared" si="6"/>
        <v>0</v>
      </c>
      <c r="G99" s="125"/>
      <c r="H99" s="126"/>
      <c r="I99" s="6"/>
      <c r="J99" s="6"/>
      <c r="K99" s="6"/>
      <c r="L99" s="118"/>
      <c r="M99" s="1">
        <f t="shared" si="7"/>
        <v>0</v>
      </c>
      <c r="N99" s="125"/>
      <c r="O99" s="126"/>
      <c r="P99" s="6"/>
      <c r="Q99" s="6"/>
      <c r="R99" s="6"/>
      <c r="S99" s="118"/>
    </row>
    <row r="100" spans="1:19" s="3" customFormat="1" hidden="1" x14ac:dyDescent="0.2">
      <c r="A100" s="28"/>
      <c r="B100" s="113"/>
      <c r="C100" s="117"/>
      <c r="D100" s="105"/>
      <c r="E100" s="113"/>
      <c r="F100" s="1">
        <f t="shared" si="6"/>
        <v>0</v>
      </c>
      <c r="G100" s="118"/>
      <c r="H100" s="126"/>
      <c r="I100" s="6"/>
      <c r="J100" s="6"/>
      <c r="K100" s="6"/>
      <c r="L100" s="118"/>
      <c r="M100" s="1">
        <f t="shared" si="7"/>
        <v>0</v>
      </c>
      <c r="N100" s="118"/>
      <c r="O100" s="126"/>
      <c r="P100" s="6"/>
      <c r="Q100" s="6"/>
      <c r="R100" s="6"/>
      <c r="S100" s="118"/>
    </row>
    <row r="101" spans="1:19" s="3" customFormat="1" hidden="1" x14ac:dyDescent="0.2">
      <c r="A101" s="28"/>
      <c r="B101" s="113"/>
      <c r="C101" s="117"/>
      <c r="D101" s="105"/>
      <c r="E101" s="113"/>
      <c r="F101" s="1">
        <f t="shared" si="6"/>
        <v>0</v>
      </c>
      <c r="G101" s="125"/>
      <c r="H101" s="126"/>
      <c r="I101" s="6"/>
      <c r="J101" s="6"/>
      <c r="K101" s="6"/>
      <c r="L101" s="118"/>
      <c r="M101" s="1">
        <f t="shared" si="7"/>
        <v>0</v>
      </c>
      <c r="N101" s="125"/>
      <c r="O101" s="126"/>
      <c r="P101" s="6"/>
      <c r="Q101" s="6"/>
      <c r="R101" s="6"/>
      <c r="S101" s="118"/>
    </row>
    <row r="102" spans="1:19" s="3" customFormat="1" hidden="1" x14ac:dyDescent="0.2">
      <c r="A102" s="28"/>
      <c r="B102" s="113"/>
      <c r="C102" s="117"/>
      <c r="D102" s="105"/>
      <c r="E102" s="113"/>
      <c r="F102" s="1">
        <f t="shared" si="6"/>
        <v>0</v>
      </c>
      <c r="G102" s="125"/>
      <c r="H102" s="126"/>
      <c r="I102" s="118"/>
      <c r="J102" s="118"/>
      <c r="K102" s="6"/>
      <c r="L102" s="118"/>
      <c r="M102" s="1">
        <f t="shared" si="7"/>
        <v>0</v>
      </c>
      <c r="N102" s="125"/>
      <c r="O102" s="126"/>
      <c r="P102" s="118"/>
      <c r="Q102" s="118"/>
      <c r="R102" s="6"/>
      <c r="S102" s="118"/>
    </row>
    <row r="103" spans="1:19" s="3" customFormat="1" hidden="1" x14ac:dyDescent="0.2">
      <c r="A103" s="28"/>
      <c r="B103" s="113"/>
      <c r="C103" s="117"/>
      <c r="D103" s="105"/>
      <c r="E103" s="113"/>
      <c r="F103" s="1">
        <f t="shared" si="6"/>
        <v>0</v>
      </c>
      <c r="G103" s="125"/>
      <c r="H103" s="126"/>
      <c r="I103" s="118"/>
      <c r="J103" s="118"/>
      <c r="K103" s="6"/>
      <c r="L103" s="118"/>
      <c r="M103" s="1">
        <f t="shared" si="7"/>
        <v>0</v>
      </c>
      <c r="N103" s="125"/>
      <c r="O103" s="126"/>
      <c r="P103" s="118"/>
      <c r="Q103" s="118"/>
      <c r="R103" s="6"/>
      <c r="S103" s="118"/>
    </row>
    <row r="104" spans="1:19" s="3" customFormat="1" hidden="1" x14ac:dyDescent="0.2">
      <c r="A104" s="28"/>
      <c r="B104" s="113"/>
      <c r="C104" s="117"/>
      <c r="D104" s="105"/>
      <c r="E104" s="113"/>
      <c r="F104" s="1">
        <f t="shared" si="6"/>
        <v>0</v>
      </c>
      <c r="G104" s="125"/>
      <c r="H104" s="126"/>
      <c r="I104" s="118"/>
      <c r="J104" s="118"/>
      <c r="K104" s="6"/>
      <c r="L104" s="118"/>
      <c r="M104" s="1">
        <f t="shared" si="7"/>
        <v>0</v>
      </c>
      <c r="N104" s="125"/>
      <c r="O104" s="126"/>
      <c r="P104" s="118"/>
      <c r="Q104" s="118"/>
      <c r="R104" s="6"/>
      <c r="S104" s="118"/>
    </row>
    <row r="105" spans="1:19" s="3" customFormat="1" hidden="1" x14ac:dyDescent="0.2">
      <c r="A105" s="28"/>
      <c r="B105" s="113"/>
      <c r="C105" s="117"/>
      <c r="D105" s="105"/>
      <c r="E105" s="113"/>
      <c r="F105" s="1">
        <f t="shared" si="6"/>
        <v>0</v>
      </c>
      <c r="G105" s="125"/>
      <c r="H105" s="126"/>
      <c r="I105" s="118"/>
      <c r="J105" s="118"/>
      <c r="K105" s="6"/>
      <c r="L105" s="118"/>
      <c r="M105" s="1">
        <f t="shared" si="7"/>
        <v>0</v>
      </c>
      <c r="N105" s="125"/>
      <c r="O105" s="126"/>
      <c r="P105" s="118"/>
      <c r="Q105" s="118"/>
      <c r="R105" s="6"/>
      <c r="S105" s="118"/>
    </row>
    <row r="106" spans="1:19" s="3" customFormat="1" hidden="1" x14ac:dyDescent="0.2">
      <c r="A106" s="28"/>
      <c r="B106" s="113"/>
      <c r="C106" s="117"/>
      <c r="D106" s="105"/>
      <c r="E106" s="113"/>
      <c r="F106" s="1">
        <f t="shared" si="6"/>
        <v>0</v>
      </c>
      <c r="G106" s="125"/>
      <c r="H106" s="126"/>
      <c r="I106" s="118"/>
      <c r="J106" s="118"/>
      <c r="K106" s="6"/>
      <c r="L106" s="118"/>
      <c r="M106" s="1">
        <f t="shared" si="7"/>
        <v>0</v>
      </c>
      <c r="N106" s="125"/>
      <c r="O106" s="126"/>
      <c r="P106" s="118"/>
      <c r="Q106" s="118"/>
      <c r="R106" s="6"/>
      <c r="S106" s="118"/>
    </row>
    <row r="107" spans="1:19" s="3" customFormat="1" hidden="1" x14ac:dyDescent="0.2">
      <c r="A107" s="28"/>
      <c r="B107" s="113"/>
      <c r="C107" s="117"/>
      <c r="D107" s="105"/>
      <c r="E107" s="113"/>
      <c r="F107" s="1">
        <f t="shared" si="6"/>
        <v>0</v>
      </c>
      <c r="G107" s="125"/>
      <c r="H107" s="126"/>
      <c r="I107" s="118"/>
      <c r="J107" s="118"/>
      <c r="K107" s="6"/>
      <c r="L107" s="118"/>
      <c r="M107" s="1">
        <f t="shared" si="7"/>
        <v>0</v>
      </c>
      <c r="N107" s="125"/>
      <c r="O107" s="126"/>
      <c r="P107" s="118"/>
      <c r="Q107" s="118"/>
      <c r="R107" s="6"/>
      <c r="S107" s="118"/>
    </row>
    <row r="108" spans="1:19" s="3" customFormat="1" hidden="1" x14ac:dyDescent="0.2">
      <c r="A108" s="28"/>
      <c r="B108" s="113"/>
      <c r="C108" s="117"/>
      <c r="D108" s="105"/>
      <c r="E108" s="113"/>
      <c r="F108" s="1">
        <f t="shared" si="6"/>
        <v>0</v>
      </c>
      <c r="G108" s="125"/>
      <c r="H108" s="126"/>
      <c r="I108" s="118"/>
      <c r="J108" s="118"/>
      <c r="K108" s="6"/>
      <c r="L108" s="118"/>
      <c r="M108" s="1">
        <f t="shared" si="7"/>
        <v>0</v>
      </c>
      <c r="N108" s="125"/>
      <c r="O108" s="126"/>
      <c r="P108" s="118"/>
      <c r="Q108" s="118"/>
      <c r="R108" s="6"/>
      <c r="S108" s="118"/>
    </row>
    <row r="109" spans="1:19" s="3" customFormat="1" hidden="1" x14ac:dyDescent="0.2">
      <c r="A109" s="28"/>
      <c r="B109" s="113"/>
      <c r="C109" s="117"/>
      <c r="D109" s="105"/>
      <c r="E109" s="113"/>
      <c r="F109" s="1">
        <f t="shared" si="6"/>
        <v>0</v>
      </c>
      <c r="G109" s="125"/>
      <c r="H109" s="126"/>
      <c r="I109" s="118"/>
      <c r="J109" s="118"/>
      <c r="K109" s="6"/>
      <c r="L109" s="118"/>
      <c r="M109" s="1">
        <f t="shared" si="7"/>
        <v>0</v>
      </c>
      <c r="N109" s="125"/>
      <c r="O109" s="126"/>
      <c r="P109" s="118"/>
      <c r="Q109" s="118"/>
      <c r="R109" s="6"/>
      <c r="S109" s="118"/>
    </row>
    <row r="110" spans="1:19" s="3" customFormat="1" hidden="1" x14ac:dyDescent="0.2">
      <c r="A110" s="28"/>
      <c r="B110" s="113"/>
      <c r="C110" s="117"/>
      <c r="D110" s="105"/>
      <c r="E110" s="113"/>
      <c r="F110" s="1">
        <f t="shared" si="6"/>
        <v>0</v>
      </c>
      <c r="G110" s="125"/>
      <c r="H110" s="126"/>
      <c r="I110" s="118"/>
      <c r="J110" s="118"/>
      <c r="K110" s="6"/>
      <c r="L110" s="118"/>
      <c r="M110" s="1">
        <f t="shared" si="7"/>
        <v>0</v>
      </c>
      <c r="N110" s="125"/>
      <c r="O110" s="126"/>
      <c r="P110" s="118"/>
      <c r="Q110" s="118"/>
      <c r="R110" s="6"/>
      <c r="S110" s="118"/>
    </row>
    <row r="111" spans="1:19" s="3" customFormat="1" hidden="1" x14ac:dyDescent="0.2">
      <c r="A111" s="28"/>
      <c r="B111" s="113"/>
      <c r="C111" s="117"/>
      <c r="D111" s="105"/>
      <c r="E111" s="113"/>
      <c r="F111" s="1">
        <f t="shared" si="6"/>
        <v>0</v>
      </c>
      <c r="G111" s="125"/>
      <c r="H111" s="126"/>
      <c r="I111" s="118"/>
      <c r="J111" s="118"/>
      <c r="K111" s="6"/>
      <c r="L111" s="118"/>
      <c r="M111" s="1">
        <f t="shared" si="7"/>
        <v>0</v>
      </c>
      <c r="N111" s="125"/>
      <c r="O111" s="126"/>
      <c r="P111" s="118"/>
      <c r="Q111" s="118"/>
      <c r="R111" s="6"/>
      <c r="S111" s="118"/>
    </row>
    <row r="112" spans="1:19" s="3" customFormat="1" hidden="1" x14ac:dyDescent="0.2">
      <c r="A112" s="28"/>
      <c r="B112" s="113"/>
      <c r="C112" s="117"/>
      <c r="D112" s="105"/>
      <c r="E112" s="113"/>
      <c r="F112" s="1">
        <f t="shared" si="6"/>
        <v>0</v>
      </c>
      <c r="G112" s="125"/>
      <c r="H112" s="126"/>
      <c r="I112" s="118"/>
      <c r="J112" s="118"/>
      <c r="K112" s="6"/>
      <c r="L112" s="118"/>
      <c r="M112" s="1">
        <f t="shared" si="7"/>
        <v>0</v>
      </c>
      <c r="N112" s="125"/>
      <c r="O112" s="126"/>
      <c r="P112" s="118"/>
      <c r="Q112" s="118"/>
      <c r="R112" s="6"/>
      <c r="S112" s="118"/>
    </row>
    <row r="113" spans="1:19" s="3" customFormat="1" hidden="1" x14ac:dyDescent="0.2">
      <c r="A113" s="28"/>
      <c r="B113" s="113"/>
      <c r="C113" s="117"/>
      <c r="D113" s="105"/>
      <c r="E113" s="113"/>
      <c r="F113" s="1">
        <f t="shared" si="6"/>
        <v>0</v>
      </c>
      <c r="G113" s="118"/>
      <c r="H113" s="126"/>
      <c r="I113" s="118"/>
      <c r="J113" s="118"/>
      <c r="K113" s="6"/>
      <c r="L113" s="118"/>
      <c r="M113" s="1">
        <f t="shared" si="7"/>
        <v>0</v>
      </c>
      <c r="N113" s="118"/>
      <c r="O113" s="126"/>
      <c r="P113" s="118"/>
      <c r="Q113" s="118"/>
      <c r="R113" s="6"/>
      <c r="S113" s="118"/>
    </row>
    <row r="114" spans="1:19" s="3" customFormat="1" hidden="1" x14ac:dyDescent="0.2">
      <c r="A114" s="28"/>
      <c r="B114" s="113"/>
      <c r="C114" s="117"/>
      <c r="D114" s="105"/>
      <c r="E114" s="113"/>
      <c r="F114" s="1">
        <f t="shared" si="6"/>
        <v>0</v>
      </c>
      <c r="G114" s="125"/>
      <c r="H114" s="126"/>
      <c r="I114" s="118"/>
      <c r="J114" s="118"/>
      <c r="K114" s="6"/>
      <c r="L114" s="118"/>
      <c r="M114" s="1">
        <f t="shared" si="7"/>
        <v>0</v>
      </c>
      <c r="N114" s="125"/>
      <c r="O114" s="126"/>
      <c r="P114" s="118"/>
      <c r="Q114" s="118"/>
      <c r="R114" s="6"/>
      <c r="S114" s="118"/>
    </row>
    <row r="115" spans="1:19" s="3" customFormat="1" hidden="1" x14ac:dyDescent="0.2">
      <c r="A115" s="28"/>
      <c r="B115" s="113"/>
      <c r="C115" s="117"/>
      <c r="D115" s="105"/>
      <c r="E115" s="113"/>
      <c r="F115" s="1">
        <f t="shared" si="6"/>
        <v>0</v>
      </c>
      <c r="G115" s="125"/>
      <c r="H115" s="126"/>
      <c r="I115" s="118"/>
      <c r="J115" s="118"/>
      <c r="K115" s="6"/>
      <c r="L115" s="118"/>
      <c r="M115" s="1">
        <f t="shared" si="7"/>
        <v>0</v>
      </c>
      <c r="N115" s="125"/>
      <c r="O115" s="126"/>
      <c r="P115" s="118"/>
      <c r="Q115" s="118"/>
      <c r="R115" s="6"/>
      <c r="S115" s="118"/>
    </row>
    <row r="116" spans="1:19" s="3" customFormat="1" hidden="1" x14ac:dyDescent="0.2">
      <c r="A116" s="28"/>
      <c r="B116" s="113"/>
      <c r="C116" s="117"/>
      <c r="D116" s="105"/>
      <c r="E116" s="113"/>
      <c r="F116" s="1">
        <f t="shared" si="6"/>
        <v>0</v>
      </c>
      <c r="G116" s="125"/>
      <c r="H116" s="126"/>
      <c r="I116" s="118"/>
      <c r="J116" s="118"/>
      <c r="K116" s="6"/>
      <c r="L116" s="118"/>
      <c r="M116" s="1">
        <f t="shared" si="7"/>
        <v>0</v>
      </c>
      <c r="N116" s="125"/>
      <c r="O116" s="126"/>
      <c r="P116" s="118"/>
      <c r="Q116" s="118"/>
      <c r="R116" s="6"/>
      <c r="S116" s="118"/>
    </row>
    <row r="117" spans="1:19" s="3" customFormat="1" hidden="1" x14ac:dyDescent="0.2">
      <c r="A117" s="28"/>
      <c r="B117" s="113"/>
      <c r="C117" s="117"/>
      <c r="D117" s="105"/>
      <c r="E117" s="113"/>
      <c r="F117" s="1">
        <f t="shared" si="6"/>
        <v>0</v>
      </c>
      <c r="G117" s="125"/>
      <c r="H117" s="126"/>
      <c r="I117" s="118"/>
      <c r="J117" s="118"/>
      <c r="K117" s="6"/>
      <c r="L117" s="118"/>
      <c r="M117" s="1">
        <f t="shared" si="7"/>
        <v>0</v>
      </c>
      <c r="N117" s="125"/>
      <c r="O117" s="126"/>
      <c r="P117" s="118"/>
      <c r="Q117" s="118"/>
      <c r="R117" s="6"/>
      <c r="S117" s="118"/>
    </row>
    <row r="118" spans="1:19" s="3" customFormat="1" hidden="1" x14ac:dyDescent="0.2">
      <c r="A118" s="28"/>
      <c r="B118" s="113"/>
      <c r="C118" s="117"/>
      <c r="D118" s="105"/>
      <c r="E118" s="113"/>
      <c r="F118" s="1">
        <f t="shared" si="6"/>
        <v>0</v>
      </c>
      <c r="G118" s="125"/>
      <c r="H118" s="126"/>
      <c r="I118" s="118"/>
      <c r="J118" s="118"/>
      <c r="K118" s="6"/>
      <c r="L118" s="118"/>
      <c r="M118" s="1">
        <f t="shared" si="7"/>
        <v>0</v>
      </c>
      <c r="N118" s="125"/>
      <c r="O118" s="126"/>
      <c r="P118" s="118"/>
      <c r="Q118" s="118"/>
      <c r="R118" s="6"/>
      <c r="S118" s="118"/>
    </row>
    <row r="119" spans="1:19" s="3" customFormat="1" hidden="1" x14ac:dyDescent="0.2">
      <c r="A119" s="28"/>
      <c r="B119" s="113"/>
      <c r="C119" s="117"/>
      <c r="D119" s="105"/>
      <c r="E119" s="113"/>
      <c r="F119" s="1">
        <f t="shared" si="6"/>
        <v>0</v>
      </c>
      <c r="G119" s="125"/>
      <c r="H119" s="126"/>
      <c r="I119" s="6"/>
      <c r="J119" s="6"/>
      <c r="K119" s="6"/>
      <c r="L119" s="118"/>
      <c r="M119" s="1">
        <f t="shared" si="7"/>
        <v>0</v>
      </c>
      <c r="N119" s="125"/>
      <c r="O119" s="126"/>
      <c r="P119" s="6"/>
      <c r="Q119" s="6"/>
      <c r="R119" s="6"/>
      <c r="S119" s="118"/>
    </row>
    <row r="120" spans="1:19" s="3" customFormat="1" hidden="1" x14ac:dyDescent="0.2">
      <c r="A120" s="28"/>
      <c r="B120" s="113"/>
      <c r="C120" s="117"/>
      <c r="D120" s="105"/>
      <c r="E120" s="113"/>
      <c r="F120" s="1">
        <f t="shared" si="6"/>
        <v>0</v>
      </c>
      <c r="G120" s="125"/>
      <c r="H120" s="126"/>
      <c r="I120" s="6"/>
      <c r="J120" s="6"/>
      <c r="K120" s="6"/>
      <c r="L120" s="118"/>
      <c r="M120" s="1">
        <f t="shared" si="7"/>
        <v>0</v>
      </c>
      <c r="N120" s="125"/>
      <c r="O120" s="126"/>
      <c r="P120" s="6"/>
      <c r="Q120" s="6"/>
      <c r="R120" s="6"/>
      <c r="S120" s="118"/>
    </row>
    <row r="121" spans="1:19" s="3" customFormat="1" hidden="1" x14ac:dyDescent="0.2">
      <c r="A121" s="28"/>
      <c r="B121" s="113"/>
      <c r="C121" s="117"/>
      <c r="D121" s="105"/>
      <c r="E121" s="113"/>
      <c r="F121" s="1">
        <f t="shared" si="6"/>
        <v>0</v>
      </c>
      <c r="G121" s="125"/>
      <c r="H121" s="126"/>
      <c r="I121" s="6"/>
      <c r="J121" s="6"/>
      <c r="K121" s="6"/>
      <c r="L121" s="118"/>
      <c r="M121" s="1">
        <f t="shared" si="7"/>
        <v>0</v>
      </c>
      <c r="N121" s="125"/>
      <c r="O121" s="126"/>
      <c r="P121" s="6"/>
      <c r="Q121" s="6"/>
      <c r="R121" s="6"/>
      <c r="S121" s="118"/>
    </row>
    <row r="122" spans="1:19" s="3" customFormat="1" hidden="1" x14ac:dyDescent="0.2">
      <c r="A122" s="28"/>
      <c r="B122" s="113"/>
      <c r="C122" s="117"/>
      <c r="D122" s="105"/>
      <c r="E122" s="113"/>
      <c r="F122" s="1">
        <f t="shared" si="6"/>
        <v>0</v>
      </c>
      <c r="G122" s="125"/>
      <c r="H122" s="126"/>
      <c r="I122" s="6"/>
      <c r="J122" s="6"/>
      <c r="K122" s="6"/>
      <c r="L122" s="118"/>
      <c r="M122" s="1">
        <f t="shared" si="7"/>
        <v>0</v>
      </c>
      <c r="N122" s="125"/>
      <c r="O122" s="126"/>
      <c r="P122" s="6"/>
      <c r="Q122" s="6"/>
      <c r="R122" s="6"/>
      <c r="S122" s="118"/>
    </row>
    <row r="123" spans="1:19" s="3" customFormat="1" hidden="1" x14ac:dyDescent="0.2">
      <c r="A123" s="28"/>
      <c r="B123" s="113"/>
      <c r="C123" s="117"/>
      <c r="D123" s="105"/>
      <c r="E123" s="113"/>
      <c r="F123" s="1">
        <f t="shared" si="6"/>
        <v>0</v>
      </c>
      <c r="G123" s="118"/>
      <c r="H123" s="126"/>
      <c r="I123" s="6"/>
      <c r="J123" s="6"/>
      <c r="K123" s="6"/>
      <c r="L123" s="118"/>
      <c r="M123" s="1">
        <f t="shared" si="7"/>
        <v>0</v>
      </c>
      <c r="N123" s="118"/>
      <c r="O123" s="126"/>
      <c r="P123" s="6"/>
      <c r="Q123" s="6"/>
      <c r="R123" s="6"/>
      <c r="S123" s="118"/>
    </row>
    <row r="124" spans="1:19" s="3" customFormat="1" hidden="1" x14ac:dyDescent="0.2">
      <c r="A124" s="28"/>
      <c r="B124" s="113"/>
      <c r="C124" s="117"/>
      <c r="D124" s="105"/>
      <c r="E124" s="113"/>
      <c r="F124" s="1">
        <f t="shared" si="6"/>
        <v>0</v>
      </c>
      <c r="G124" s="125"/>
      <c r="H124" s="126"/>
      <c r="I124" s="6"/>
      <c r="J124" s="6"/>
      <c r="K124" s="6"/>
      <c r="L124" s="118"/>
      <c r="M124" s="1">
        <f t="shared" si="7"/>
        <v>0</v>
      </c>
      <c r="N124" s="125"/>
      <c r="O124" s="126"/>
      <c r="P124" s="6"/>
      <c r="Q124" s="6"/>
      <c r="R124" s="6"/>
      <c r="S124" s="118"/>
    </row>
    <row r="125" spans="1:19" s="3" customFormat="1" hidden="1" x14ac:dyDescent="0.2">
      <c r="A125" s="28"/>
      <c r="B125" s="113"/>
      <c r="C125" s="117"/>
      <c r="D125" s="105"/>
      <c r="E125" s="113"/>
      <c r="F125" s="1">
        <f t="shared" si="6"/>
        <v>0</v>
      </c>
      <c r="G125" s="125"/>
      <c r="H125" s="126"/>
      <c r="I125" s="6"/>
      <c r="J125" s="6"/>
      <c r="K125" s="6"/>
      <c r="L125" s="118"/>
      <c r="M125" s="1">
        <f t="shared" si="7"/>
        <v>0</v>
      </c>
      <c r="N125" s="125"/>
      <c r="O125" s="126"/>
      <c r="P125" s="6"/>
      <c r="Q125" s="6"/>
      <c r="R125" s="6"/>
      <c r="S125" s="118"/>
    </row>
    <row r="126" spans="1:19" s="3" customFormat="1" hidden="1" x14ac:dyDescent="0.2">
      <c r="A126" s="28"/>
      <c r="B126" s="113"/>
      <c r="C126" s="117"/>
      <c r="D126" s="105"/>
      <c r="E126" s="113"/>
      <c r="F126" s="1">
        <f t="shared" si="6"/>
        <v>0</v>
      </c>
      <c r="G126" s="125"/>
      <c r="H126" s="126"/>
      <c r="I126" s="6"/>
      <c r="J126" s="6"/>
      <c r="K126" s="6"/>
      <c r="L126" s="118"/>
      <c r="M126" s="1">
        <f t="shared" si="7"/>
        <v>0</v>
      </c>
      <c r="N126" s="125"/>
      <c r="O126" s="126"/>
      <c r="P126" s="6"/>
      <c r="Q126" s="6"/>
      <c r="R126" s="6"/>
      <c r="S126" s="118"/>
    </row>
    <row r="127" spans="1:19" s="3" customFormat="1" hidden="1" x14ac:dyDescent="0.2">
      <c r="A127" s="28"/>
      <c r="B127" s="113"/>
      <c r="C127" s="117"/>
      <c r="D127" s="105"/>
      <c r="E127" s="113"/>
      <c r="F127" s="1">
        <f t="shared" si="6"/>
        <v>0</v>
      </c>
      <c r="G127" s="125"/>
      <c r="H127" s="126"/>
      <c r="I127" s="6"/>
      <c r="J127" s="6"/>
      <c r="K127" s="6"/>
      <c r="L127" s="118"/>
      <c r="M127" s="1">
        <f t="shared" si="7"/>
        <v>0</v>
      </c>
      <c r="N127" s="125"/>
      <c r="O127" s="126"/>
      <c r="P127" s="6"/>
      <c r="Q127" s="6"/>
      <c r="R127" s="6"/>
      <c r="S127" s="118"/>
    </row>
    <row r="128" spans="1:19" s="3" customFormat="1" hidden="1" x14ac:dyDescent="0.2">
      <c r="A128" s="28"/>
      <c r="B128" s="113"/>
      <c r="C128" s="117"/>
      <c r="D128" s="105"/>
      <c r="E128" s="113"/>
      <c r="F128" s="1">
        <f t="shared" si="6"/>
        <v>0</v>
      </c>
      <c r="G128" s="125"/>
      <c r="H128" s="126"/>
      <c r="I128" s="6"/>
      <c r="J128" s="6"/>
      <c r="K128" s="6"/>
      <c r="L128" s="118"/>
      <c r="M128" s="1">
        <f t="shared" si="7"/>
        <v>0</v>
      </c>
      <c r="N128" s="125"/>
      <c r="O128" s="126"/>
      <c r="P128" s="6"/>
      <c r="Q128" s="6"/>
      <c r="R128" s="6"/>
      <c r="S128" s="118"/>
    </row>
    <row r="129" spans="1:19" s="3" customFormat="1" hidden="1" x14ac:dyDescent="0.2">
      <c r="A129" s="28"/>
      <c r="B129" s="113"/>
      <c r="C129" s="117"/>
      <c r="D129" s="105"/>
      <c r="E129" s="113"/>
      <c r="F129" s="1">
        <f t="shared" si="6"/>
        <v>0</v>
      </c>
      <c r="G129" s="125"/>
      <c r="H129" s="126"/>
      <c r="I129" s="6"/>
      <c r="J129" s="6"/>
      <c r="K129" s="6"/>
      <c r="L129" s="118"/>
      <c r="M129" s="1">
        <f t="shared" si="7"/>
        <v>0</v>
      </c>
      <c r="N129" s="125"/>
      <c r="O129" s="126"/>
      <c r="P129" s="6"/>
      <c r="Q129" s="6"/>
      <c r="R129" s="6"/>
      <c r="S129" s="118"/>
    </row>
    <row r="130" spans="1:19" s="3" customFormat="1" hidden="1" x14ac:dyDescent="0.2">
      <c r="A130" s="28"/>
      <c r="B130" s="113"/>
      <c r="C130" s="117"/>
      <c r="D130" s="105"/>
      <c r="E130" s="113"/>
      <c r="F130" s="1">
        <f t="shared" si="6"/>
        <v>0</v>
      </c>
      <c r="G130" s="125"/>
      <c r="H130" s="126"/>
      <c r="I130" s="6"/>
      <c r="J130" s="6"/>
      <c r="K130" s="6"/>
      <c r="L130" s="118"/>
      <c r="M130" s="1">
        <f t="shared" si="7"/>
        <v>0</v>
      </c>
      <c r="N130" s="125"/>
      <c r="O130" s="126"/>
      <c r="P130" s="6"/>
      <c r="Q130" s="6"/>
      <c r="R130" s="6"/>
      <c r="S130" s="118"/>
    </row>
    <row r="131" spans="1:19" s="3" customFormat="1" hidden="1" x14ac:dyDescent="0.2">
      <c r="A131" s="28"/>
      <c r="B131" s="113"/>
      <c r="C131" s="117"/>
      <c r="D131" s="105"/>
      <c r="E131" s="113"/>
      <c r="F131" s="1">
        <f t="shared" si="6"/>
        <v>0</v>
      </c>
      <c r="G131" s="125"/>
      <c r="H131" s="126"/>
      <c r="I131" s="6"/>
      <c r="J131" s="6"/>
      <c r="K131" s="6"/>
      <c r="L131" s="118"/>
      <c r="M131" s="1">
        <f t="shared" si="7"/>
        <v>0</v>
      </c>
      <c r="N131" s="125"/>
      <c r="O131" s="126"/>
      <c r="P131" s="6"/>
      <c r="Q131" s="6"/>
      <c r="R131" s="6"/>
      <c r="S131" s="118"/>
    </row>
    <row r="132" spans="1:19" s="3" customFormat="1" hidden="1" x14ac:dyDescent="0.2">
      <c r="A132" s="28"/>
      <c r="B132" s="113"/>
      <c r="C132" s="117"/>
      <c r="D132" s="105"/>
      <c r="E132" s="113"/>
      <c r="F132" s="1">
        <f t="shared" si="6"/>
        <v>0</v>
      </c>
      <c r="G132" s="125"/>
      <c r="H132" s="126"/>
      <c r="I132" s="6"/>
      <c r="J132" s="6"/>
      <c r="K132" s="6"/>
      <c r="L132" s="118"/>
      <c r="M132" s="1">
        <f t="shared" si="7"/>
        <v>0</v>
      </c>
      <c r="N132" s="125"/>
      <c r="O132" s="126"/>
      <c r="P132" s="6"/>
      <c r="Q132" s="6"/>
      <c r="R132" s="6"/>
      <c r="S132" s="118"/>
    </row>
    <row r="133" spans="1:19" s="3" customFormat="1" hidden="1" x14ac:dyDescent="0.2">
      <c r="A133" s="28"/>
      <c r="B133" s="113"/>
      <c r="C133" s="117"/>
      <c r="D133" s="105"/>
      <c r="E133" s="113"/>
      <c r="F133" s="1">
        <f t="shared" si="6"/>
        <v>0</v>
      </c>
      <c r="G133" s="125"/>
      <c r="H133" s="126"/>
      <c r="I133" s="2"/>
      <c r="J133" s="2"/>
      <c r="K133" s="2"/>
      <c r="L133" s="118"/>
      <c r="M133" s="1">
        <f t="shared" si="7"/>
        <v>0</v>
      </c>
      <c r="N133" s="125"/>
      <c r="O133" s="126"/>
      <c r="P133" s="2"/>
      <c r="Q133" s="2"/>
      <c r="R133" s="2"/>
      <c r="S133" s="118"/>
    </row>
    <row r="134" spans="1:19" s="3" customFormat="1" hidden="1" x14ac:dyDescent="0.2">
      <c r="A134" s="28"/>
      <c r="B134" s="113"/>
      <c r="C134" s="117"/>
      <c r="D134" s="105"/>
      <c r="E134" s="113"/>
      <c r="F134" s="1">
        <f t="shared" si="6"/>
        <v>0</v>
      </c>
      <c r="G134" s="125"/>
      <c r="H134" s="126"/>
      <c r="I134" s="2"/>
      <c r="J134" s="2"/>
      <c r="K134" s="2"/>
      <c r="L134" s="118"/>
      <c r="M134" s="1">
        <f t="shared" si="7"/>
        <v>0</v>
      </c>
      <c r="N134" s="125"/>
      <c r="O134" s="126"/>
      <c r="P134" s="2"/>
      <c r="Q134" s="2"/>
      <c r="R134" s="2"/>
      <c r="S134" s="118"/>
    </row>
    <row r="135" spans="1:19" s="3" customFormat="1" hidden="1" x14ac:dyDescent="0.2">
      <c r="A135" s="28"/>
      <c r="B135" s="113"/>
      <c r="C135" s="117"/>
      <c r="D135" s="105"/>
      <c r="E135" s="113"/>
      <c r="F135" s="1">
        <f t="shared" si="6"/>
        <v>0</v>
      </c>
      <c r="G135" s="125"/>
      <c r="H135" s="126"/>
      <c r="I135" s="2"/>
      <c r="J135" s="2"/>
      <c r="K135" s="2"/>
      <c r="L135" s="118"/>
      <c r="M135" s="1">
        <f t="shared" si="7"/>
        <v>0</v>
      </c>
      <c r="N135" s="125"/>
      <c r="O135" s="126"/>
      <c r="P135" s="2"/>
      <c r="Q135" s="2"/>
      <c r="R135" s="2"/>
      <c r="S135" s="118"/>
    </row>
    <row r="136" spans="1:19" s="3" customFormat="1" hidden="1" x14ac:dyDescent="0.2">
      <c r="A136" s="28"/>
      <c r="B136" s="113"/>
      <c r="C136" s="117"/>
      <c r="D136" s="105"/>
      <c r="E136" s="113"/>
      <c r="F136" s="1">
        <f t="shared" si="6"/>
        <v>0</v>
      </c>
      <c r="G136" s="125"/>
      <c r="H136" s="126"/>
      <c r="I136" s="2"/>
      <c r="J136" s="2"/>
      <c r="K136" s="2"/>
      <c r="L136" s="118"/>
      <c r="M136" s="1">
        <f t="shared" si="7"/>
        <v>0</v>
      </c>
      <c r="N136" s="125"/>
      <c r="O136" s="126"/>
      <c r="P136" s="2"/>
      <c r="Q136" s="2"/>
      <c r="R136" s="2"/>
      <c r="S136" s="118"/>
    </row>
    <row r="137" spans="1:19" s="3" customFormat="1" hidden="1" x14ac:dyDescent="0.2">
      <c r="A137" s="28"/>
      <c r="B137" s="113"/>
      <c r="C137" s="117"/>
      <c r="D137" s="105"/>
      <c r="E137" s="113"/>
      <c r="F137" s="1">
        <f t="shared" si="6"/>
        <v>0</v>
      </c>
      <c r="G137" s="125"/>
      <c r="H137" s="126"/>
      <c r="I137" s="2"/>
      <c r="J137" s="2"/>
      <c r="K137" s="2"/>
      <c r="L137" s="118"/>
      <c r="M137" s="1">
        <f t="shared" si="7"/>
        <v>0</v>
      </c>
      <c r="N137" s="125"/>
      <c r="O137" s="126"/>
      <c r="P137" s="2"/>
      <c r="Q137" s="2"/>
      <c r="R137" s="2"/>
      <c r="S137" s="118"/>
    </row>
    <row r="138" spans="1:19" s="3" customFormat="1" hidden="1" x14ac:dyDescent="0.2">
      <c r="A138" s="28"/>
      <c r="B138" s="113"/>
      <c r="C138" s="117"/>
      <c r="D138" s="105"/>
      <c r="E138" s="113"/>
      <c r="F138" s="1">
        <f t="shared" si="6"/>
        <v>0</v>
      </c>
      <c r="G138" s="125"/>
      <c r="H138" s="126"/>
      <c r="I138" s="2"/>
      <c r="J138" s="2"/>
      <c r="K138" s="2"/>
      <c r="L138" s="118"/>
      <c r="M138" s="1">
        <f t="shared" si="7"/>
        <v>0</v>
      </c>
      <c r="N138" s="125"/>
      <c r="O138" s="126"/>
      <c r="P138" s="2"/>
      <c r="Q138" s="2"/>
      <c r="R138" s="2"/>
      <c r="S138" s="118"/>
    </row>
    <row r="139" spans="1:19" s="3" customFormat="1" hidden="1" x14ac:dyDescent="0.2">
      <c r="A139" s="28"/>
      <c r="B139" s="113"/>
      <c r="C139" s="117"/>
      <c r="D139" s="105"/>
      <c r="E139" s="113"/>
      <c r="F139" s="1">
        <f t="shared" si="6"/>
        <v>0</v>
      </c>
      <c r="G139" s="125"/>
      <c r="H139" s="126"/>
      <c r="I139" s="2"/>
      <c r="J139" s="2"/>
      <c r="K139" s="2"/>
      <c r="L139" s="118"/>
      <c r="M139" s="1">
        <f t="shared" si="7"/>
        <v>0</v>
      </c>
      <c r="N139" s="125"/>
      <c r="O139" s="126"/>
      <c r="P139" s="2"/>
      <c r="Q139" s="2"/>
      <c r="R139" s="2"/>
      <c r="S139" s="118"/>
    </row>
    <row r="140" spans="1:19" s="3" customFormat="1" hidden="1" x14ac:dyDescent="0.2">
      <c r="A140" s="28"/>
      <c r="B140" s="113"/>
      <c r="C140" s="117"/>
      <c r="D140" s="105"/>
      <c r="E140" s="113"/>
      <c r="F140" s="1">
        <f t="shared" si="6"/>
        <v>0</v>
      </c>
      <c r="G140" s="125"/>
      <c r="H140" s="126"/>
      <c r="I140" s="2"/>
      <c r="J140" s="2"/>
      <c r="K140" s="2"/>
      <c r="L140" s="118"/>
      <c r="M140" s="1">
        <f t="shared" si="7"/>
        <v>0</v>
      </c>
      <c r="N140" s="125"/>
      <c r="O140" s="126"/>
      <c r="P140" s="2"/>
      <c r="Q140" s="2"/>
      <c r="R140" s="2"/>
      <c r="S140" s="118"/>
    </row>
    <row r="141" spans="1:19" s="3" customFormat="1" hidden="1" x14ac:dyDescent="0.2">
      <c r="A141" s="28"/>
      <c r="B141" s="113"/>
      <c r="C141" s="117"/>
      <c r="D141" s="105"/>
      <c r="E141" s="113"/>
      <c r="F141" s="1">
        <f t="shared" si="6"/>
        <v>0</v>
      </c>
      <c r="G141" s="125"/>
      <c r="H141" s="126"/>
      <c r="I141" s="2"/>
      <c r="J141" s="2"/>
      <c r="K141" s="2"/>
      <c r="L141" s="118"/>
      <c r="M141" s="1">
        <f t="shared" si="7"/>
        <v>0</v>
      </c>
      <c r="N141" s="125"/>
      <c r="O141" s="126"/>
      <c r="P141" s="2"/>
      <c r="Q141" s="2"/>
      <c r="R141" s="2"/>
      <c r="S141" s="118"/>
    </row>
    <row r="142" spans="1:19" s="3" customFormat="1" hidden="1" x14ac:dyDescent="0.2">
      <c r="A142" s="28"/>
      <c r="B142" s="113"/>
      <c r="C142" s="117"/>
      <c r="D142" s="105"/>
      <c r="E142" s="113"/>
      <c r="F142" s="1">
        <f t="shared" si="6"/>
        <v>0</v>
      </c>
      <c r="G142" s="125"/>
      <c r="H142" s="126"/>
      <c r="I142" s="2"/>
      <c r="J142" s="2"/>
      <c r="K142" s="2"/>
      <c r="L142" s="118"/>
      <c r="M142" s="1">
        <f t="shared" si="7"/>
        <v>0</v>
      </c>
      <c r="N142" s="125"/>
      <c r="O142" s="126"/>
      <c r="P142" s="2"/>
      <c r="Q142" s="2"/>
      <c r="R142" s="2"/>
      <c r="S142" s="118"/>
    </row>
    <row r="143" spans="1:19" s="3" customFormat="1" hidden="1" x14ac:dyDescent="0.2">
      <c r="A143" s="28"/>
      <c r="B143" s="113"/>
      <c r="C143" s="117"/>
      <c r="D143" s="105"/>
      <c r="E143" s="113"/>
      <c r="F143" s="1">
        <f t="shared" si="6"/>
        <v>0</v>
      </c>
      <c r="G143" s="125"/>
      <c r="H143" s="126"/>
      <c r="I143" s="2"/>
      <c r="J143" s="2"/>
      <c r="K143" s="2"/>
      <c r="L143" s="118"/>
      <c r="M143" s="1">
        <f t="shared" si="7"/>
        <v>0</v>
      </c>
      <c r="N143" s="125"/>
      <c r="O143" s="126"/>
      <c r="P143" s="2"/>
      <c r="Q143" s="2"/>
      <c r="R143" s="2"/>
      <c r="S143" s="118"/>
    </row>
    <row r="144" spans="1:19" s="3" customFormat="1" hidden="1" x14ac:dyDescent="0.2">
      <c r="A144" s="28"/>
      <c r="B144" s="113"/>
      <c r="C144" s="117"/>
      <c r="D144" s="105"/>
      <c r="E144" s="113"/>
      <c r="F144" s="1">
        <f t="shared" ref="F144:F207" si="8">G144+H144+L144</f>
        <v>0</v>
      </c>
      <c r="G144" s="125"/>
      <c r="H144" s="126"/>
      <c r="I144" s="2"/>
      <c r="J144" s="2"/>
      <c r="K144" s="2"/>
      <c r="L144" s="118"/>
      <c r="M144" s="1">
        <f t="shared" ref="M144:M207" si="9">N144+O144+S144</f>
        <v>0</v>
      </c>
      <c r="N144" s="125"/>
      <c r="O144" s="126"/>
      <c r="P144" s="2"/>
      <c r="Q144" s="2"/>
      <c r="R144" s="2"/>
      <c r="S144" s="118"/>
    </row>
    <row r="145" spans="1:19" s="3" customFormat="1" hidden="1" x14ac:dyDescent="0.2">
      <c r="A145" s="28"/>
      <c r="B145" s="113"/>
      <c r="C145" s="117"/>
      <c r="D145" s="105"/>
      <c r="E145" s="113"/>
      <c r="F145" s="1">
        <f t="shared" si="8"/>
        <v>0</v>
      </c>
      <c r="G145" s="125"/>
      <c r="H145" s="126"/>
      <c r="I145" s="2"/>
      <c r="J145" s="2"/>
      <c r="K145" s="2"/>
      <c r="L145" s="118"/>
      <c r="M145" s="1">
        <f t="shared" si="9"/>
        <v>0</v>
      </c>
      <c r="N145" s="125"/>
      <c r="O145" s="126"/>
      <c r="P145" s="2"/>
      <c r="Q145" s="2"/>
      <c r="R145" s="2"/>
      <c r="S145" s="118"/>
    </row>
    <row r="146" spans="1:19" s="3" customFormat="1" hidden="1" x14ac:dyDescent="0.2">
      <c r="A146" s="28"/>
      <c r="B146" s="113"/>
      <c r="C146" s="117"/>
      <c r="D146" s="105"/>
      <c r="E146" s="113"/>
      <c r="F146" s="1">
        <f t="shared" si="8"/>
        <v>0</v>
      </c>
      <c r="G146" s="125"/>
      <c r="H146" s="126"/>
      <c r="I146" s="2"/>
      <c r="J146" s="2"/>
      <c r="K146" s="2"/>
      <c r="L146" s="118"/>
      <c r="M146" s="1">
        <f t="shared" si="9"/>
        <v>0</v>
      </c>
      <c r="N146" s="125"/>
      <c r="O146" s="126"/>
      <c r="P146" s="2"/>
      <c r="Q146" s="2"/>
      <c r="R146" s="2"/>
      <c r="S146" s="118"/>
    </row>
    <row r="147" spans="1:19" s="3" customFormat="1" hidden="1" x14ac:dyDescent="0.2">
      <c r="A147" s="28"/>
      <c r="B147" s="113"/>
      <c r="C147" s="117"/>
      <c r="D147" s="105"/>
      <c r="E147" s="113"/>
      <c r="F147" s="1">
        <f t="shared" si="8"/>
        <v>0</v>
      </c>
      <c r="G147" s="125"/>
      <c r="H147" s="126"/>
      <c r="I147" s="2"/>
      <c r="J147" s="2"/>
      <c r="K147" s="2"/>
      <c r="L147" s="118"/>
      <c r="M147" s="1">
        <f t="shared" si="9"/>
        <v>0</v>
      </c>
      <c r="N147" s="125"/>
      <c r="O147" s="126"/>
      <c r="P147" s="2"/>
      <c r="Q147" s="2"/>
      <c r="R147" s="2"/>
      <c r="S147" s="118"/>
    </row>
    <row r="148" spans="1:19" s="3" customFormat="1" hidden="1" x14ac:dyDescent="0.2">
      <c r="A148" s="28"/>
      <c r="B148" s="113"/>
      <c r="C148" s="117"/>
      <c r="D148" s="105"/>
      <c r="E148" s="113"/>
      <c r="F148" s="1">
        <f t="shared" si="8"/>
        <v>0</v>
      </c>
      <c r="G148" s="125"/>
      <c r="H148" s="126"/>
      <c r="I148" s="2"/>
      <c r="J148" s="2"/>
      <c r="K148" s="2"/>
      <c r="L148" s="118"/>
      <c r="M148" s="1">
        <f t="shared" si="9"/>
        <v>0</v>
      </c>
      <c r="N148" s="125"/>
      <c r="O148" s="126"/>
      <c r="P148" s="2"/>
      <c r="Q148" s="2"/>
      <c r="R148" s="2"/>
      <c r="S148" s="118"/>
    </row>
    <row r="149" spans="1:19" s="3" customFormat="1" hidden="1" x14ac:dyDescent="0.2">
      <c r="A149" s="28"/>
      <c r="B149" s="113"/>
      <c r="C149" s="117"/>
      <c r="D149" s="105"/>
      <c r="E149" s="113"/>
      <c r="F149" s="1">
        <f t="shared" si="8"/>
        <v>0</v>
      </c>
      <c r="G149" s="125"/>
      <c r="H149" s="126"/>
      <c r="I149" s="2"/>
      <c r="J149" s="2"/>
      <c r="K149" s="2"/>
      <c r="L149" s="118"/>
      <c r="M149" s="1">
        <f t="shared" si="9"/>
        <v>0</v>
      </c>
      <c r="N149" s="125"/>
      <c r="O149" s="126"/>
      <c r="P149" s="2"/>
      <c r="Q149" s="2"/>
      <c r="R149" s="2"/>
      <c r="S149" s="118"/>
    </row>
    <row r="150" spans="1:19" s="3" customFormat="1" hidden="1" x14ac:dyDescent="0.2">
      <c r="A150" s="28"/>
      <c r="B150" s="113"/>
      <c r="C150" s="117"/>
      <c r="D150" s="105"/>
      <c r="E150" s="113"/>
      <c r="F150" s="1">
        <f t="shared" si="8"/>
        <v>0</v>
      </c>
      <c r="G150" s="125"/>
      <c r="H150" s="126"/>
      <c r="I150" s="2"/>
      <c r="J150" s="2"/>
      <c r="K150" s="2"/>
      <c r="L150" s="118"/>
      <c r="M150" s="1">
        <f t="shared" si="9"/>
        <v>0</v>
      </c>
      <c r="N150" s="125"/>
      <c r="O150" s="126"/>
      <c r="P150" s="2"/>
      <c r="Q150" s="2"/>
      <c r="R150" s="2"/>
      <c r="S150" s="118"/>
    </row>
    <row r="151" spans="1:19" s="3" customFormat="1" hidden="1" x14ac:dyDescent="0.2">
      <c r="A151" s="28"/>
      <c r="B151" s="113"/>
      <c r="C151" s="117"/>
      <c r="D151" s="105"/>
      <c r="E151" s="113"/>
      <c r="F151" s="1">
        <f t="shared" si="8"/>
        <v>0</v>
      </c>
      <c r="G151" s="125"/>
      <c r="H151" s="126"/>
      <c r="I151" s="2"/>
      <c r="J151" s="2"/>
      <c r="K151" s="2"/>
      <c r="L151" s="118"/>
      <c r="M151" s="1">
        <f t="shared" si="9"/>
        <v>0</v>
      </c>
      <c r="N151" s="125"/>
      <c r="O151" s="126"/>
      <c r="P151" s="2"/>
      <c r="Q151" s="2"/>
      <c r="R151" s="2"/>
      <c r="S151" s="118"/>
    </row>
    <row r="152" spans="1:19" s="3" customFormat="1" hidden="1" x14ac:dyDescent="0.2">
      <c r="A152" s="28"/>
      <c r="B152" s="113"/>
      <c r="C152" s="117"/>
      <c r="D152" s="105"/>
      <c r="E152" s="113"/>
      <c r="F152" s="1">
        <f t="shared" si="8"/>
        <v>0</v>
      </c>
      <c r="G152" s="125"/>
      <c r="H152" s="126"/>
      <c r="I152" s="2"/>
      <c r="J152" s="2"/>
      <c r="K152" s="2"/>
      <c r="L152" s="118"/>
      <c r="M152" s="1">
        <f t="shared" si="9"/>
        <v>0</v>
      </c>
      <c r="N152" s="125"/>
      <c r="O152" s="126"/>
      <c r="P152" s="2"/>
      <c r="Q152" s="2"/>
      <c r="R152" s="2"/>
      <c r="S152" s="118"/>
    </row>
    <row r="153" spans="1:19" s="3" customFormat="1" hidden="1" x14ac:dyDescent="0.2">
      <c r="A153" s="28"/>
      <c r="B153" s="113"/>
      <c r="C153" s="117"/>
      <c r="D153" s="105"/>
      <c r="E153" s="113"/>
      <c r="F153" s="1">
        <f t="shared" si="8"/>
        <v>0</v>
      </c>
      <c r="G153" s="125"/>
      <c r="H153" s="126"/>
      <c r="I153" s="2"/>
      <c r="J153" s="2"/>
      <c r="K153" s="2"/>
      <c r="L153" s="118"/>
      <c r="M153" s="1">
        <f t="shared" si="9"/>
        <v>0</v>
      </c>
      <c r="N153" s="125"/>
      <c r="O153" s="126"/>
      <c r="P153" s="2"/>
      <c r="Q153" s="2"/>
      <c r="R153" s="2"/>
      <c r="S153" s="118"/>
    </row>
    <row r="154" spans="1:19" s="3" customFormat="1" hidden="1" x14ac:dyDescent="0.2">
      <c r="A154" s="28"/>
      <c r="B154" s="113"/>
      <c r="C154" s="117"/>
      <c r="D154" s="105"/>
      <c r="E154" s="113"/>
      <c r="F154" s="1">
        <f t="shared" si="8"/>
        <v>0</v>
      </c>
      <c r="G154" s="125"/>
      <c r="H154" s="126"/>
      <c r="I154" s="2"/>
      <c r="J154" s="2"/>
      <c r="K154" s="2"/>
      <c r="L154" s="118"/>
      <c r="M154" s="1">
        <f t="shared" si="9"/>
        <v>0</v>
      </c>
      <c r="N154" s="125"/>
      <c r="O154" s="126"/>
      <c r="P154" s="2"/>
      <c r="Q154" s="2"/>
      <c r="R154" s="2"/>
      <c r="S154" s="118"/>
    </row>
    <row r="155" spans="1:19" s="3" customFormat="1" hidden="1" x14ac:dyDescent="0.2">
      <c r="A155" s="28"/>
      <c r="B155" s="113"/>
      <c r="C155" s="117"/>
      <c r="D155" s="105"/>
      <c r="E155" s="113"/>
      <c r="F155" s="1">
        <f t="shared" si="8"/>
        <v>0</v>
      </c>
      <c r="G155" s="125"/>
      <c r="H155" s="126"/>
      <c r="I155" s="2"/>
      <c r="J155" s="2"/>
      <c r="K155" s="2"/>
      <c r="L155" s="118"/>
      <c r="M155" s="1">
        <f t="shared" si="9"/>
        <v>0</v>
      </c>
      <c r="N155" s="125"/>
      <c r="O155" s="126"/>
      <c r="P155" s="2"/>
      <c r="Q155" s="2"/>
      <c r="R155" s="2"/>
      <c r="S155" s="118"/>
    </row>
    <row r="156" spans="1:19" s="3" customFormat="1" hidden="1" x14ac:dyDescent="0.2">
      <c r="A156" s="28"/>
      <c r="B156" s="113"/>
      <c r="C156" s="117"/>
      <c r="D156" s="105"/>
      <c r="E156" s="113"/>
      <c r="F156" s="1">
        <f t="shared" si="8"/>
        <v>0</v>
      </c>
      <c r="G156" s="118"/>
      <c r="H156" s="126"/>
      <c r="I156" s="2"/>
      <c r="J156" s="2"/>
      <c r="K156" s="2"/>
      <c r="L156" s="118"/>
      <c r="M156" s="1">
        <f t="shared" si="9"/>
        <v>0</v>
      </c>
      <c r="N156" s="118"/>
      <c r="O156" s="126"/>
      <c r="P156" s="2"/>
      <c r="Q156" s="2"/>
      <c r="R156" s="2"/>
      <c r="S156" s="118"/>
    </row>
    <row r="157" spans="1:19" s="3" customFormat="1" hidden="1" x14ac:dyDescent="0.2">
      <c r="A157" s="28"/>
      <c r="B157" s="113"/>
      <c r="C157" s="117"/>
      <c r="D157" s="105"/>
      <c r="E157" s="113"/>
      <c r="F157" s="1">
        <f t="shared" si="8"/>
        <v>0</v>
      </c>
      <c r="G157" s="118"/>
      <c r="H157" s="126"/>
      <c r="I157" s="2"/>
      <c r="J157" s="2"/>
      <c r="K157" s="2"/>
      <c r="L157" s="118"/>
      <c r="M157" s="1">
        <f t="shared" si="9"/>
        <v>0</v>
      </c>
      <c r="N157" s="118"/>
      <c r="O157" s="126"/>
      <c r="P157" s="2"/>
      <c r="Q157" s="2"/>
      <c r="R157" s="2"/>
      <c r="S157" s="118"/>
    </row>
    <row r="158" spans="1:19" s="3" customFormat="1" hidden="1" x14ac:dyDescent="0.2">
      <c r="A158" s="28"/>
      <c r="B158" s="113"/>
      <c r="C158" s="117"/>
      <c r="D158" s="105"/>
      <c r="E158" s="113"/>
      <c r="F158" s="1">
        <f t="shared" si="8"/>
        <v>0</v>
      </c>
      <c r="G158" s="118"/>
      <c r="H158" s="126"/>
      <c r="I158" s="2"/>
      <c r="J158" s="2"/>
      <c r="K158" s="2"/>
      <c r="L158" s="118"/>
      <c r="M158" s="1">
        <f t="shared" si="9"/>
        <v>0</v>
      </c>
      <c r="N158" s="118"/>
      <c r="O158" s="126"/>
      <c r="P158" s="2"/>
      <c r="Q158" s="2"/>
      <c r="R158" s="2"/>
      <c r="S158" s="118"/>
    </row>
    <row r="159" spans="1:19" s="3" customFormat="1" hidden="1" x14ac:dyDescent="0.2">
      <c r="A159" s="28"/>
      <c r="B159" s="113"/>
      <c r="C159" s="117"/>
      <c r="D159" s="105"/>
      <c r="E159" s="113"/>
      <c r="F159" s="1">
        <f t="shared" si="8"/>
        <v>0</v>
      </c>
      <c r="G159" s="125"/>
      <c r="H159" s="126"/>
      <c r="I159" s="2"/>
      <c r="J159" s="2"/>
      <c r="K159" s="2"/>
      <c r="L159" s="118"/>
      <c r="M159" s="1">
        <f t="shared" si="9"/>
        <v>0</v>
      </c>
      <c r="N159" s="125"/>
      <c r="O159" s="126"/>
      <c r="P159" s="2"/>
      <c r="Q159" s="2"/>
      <c r="R159" s="2"/>
      <c r="S159" s="118"/>
    </row>
    <row r="160" spans="1:19" s="3" customFormat="1" hidden="1" x14ac:dyDescent="0.2">
      <c r="A160" s="28"/>
      <c r="B160" s="113"/>
      <c r="C160" s="117"/>
      <c r="D160" s="105"/>
      <c r="E160" s="113"/>
      <c r="F160" s="1">
        <f t="shared" si="8"/>
        <v>0</v>
      </c>
      <c r="G160" s="125"/>
      <c r="H160" s="126"/>
      <c r="I160" s="2"/>
      <c r="J160" s="2"/>
      <c r="K160" s="2"/>
      <c r="L160" s="118"/>
      <c r="M160" s="1">
        <f t="shared" si="9"/>
        <v>0</v>
      </c>
      <c r="N160" s="125"/>
      <c r="O160" s="126"/>
      <c r="P160" s="2"/>
      <c r="Q160" s="2"/>
      <c r="R160" s="2"/>
      <c r="S160" s="118"/>
    </row>
    <row r="161" spans="1:19" s="3" customFormat="1" hidden="1" x14ac:dyDescent="0.2">
      <c r="A161" s="28"/>
      <c r="B161" s="113"/>
      <c r="C161" s="117"/>
      <c r="D161" s="105"/>
      <c r="E161" s="113"/>
      <c r="F161" s="1">
        <f t="shared" si="8"/>
        <v>0</v>
      </c>
      <c r="G161" s="125"/>
      <c r="H161" s="126"/>
      <c r="I161" s="2"/>
      <c r="J161" s="2"/>
      <c r="K161" s="2"/>
      <c r="L161" s="118"/>
      <c r="M161" s="1">
        <f t="shared" si="9"/>
        <v>0</v>
      </c>
      <c r="N161" s="125"/>
      <c r="O161" s="126"/>
      <c r="P161" s="2"/>
      <c r="Q161" s="2"/>
      <c r="R161" s="2"/>
      <c r="S161" s="118"/>
    </row>
    <row r="162" spans="1:19" s="3" customFormat="1" hidden="1" x14ac:dyDescent="0.2">
      <c r="A162" s="28"/>
      <c r="B162" s="113"/>
      <c r="C162" s="117"/>
      <c r="D162" s="105"/>
      <c r="E162" s="113"/>
      <c r="F162" s="1">
        <f t="shared" si="8"/>
        <v>0</v>
      </c>
      <c r="G162" s="125"/>
      <c r="H162" s="126"/>
      <c r="I162" s="2"/>
      <c r="J162" s="2"/>
      <c r="K162" s="2"/>
      <c r="L162" s="118"/>
      <c r="M162" s="1">
        <f t="shared" si="9"/>
        <v>0</v>
      </c>
      <c r="N162" s="125"/>
      <c r="O162" s="126"/>
      <c r="P162" s="2"/>
      <c r="Q162" s="2"/>
      <c r="R162" s="2"/>
      <c r="S162" s="118"/>
    </row>
    <row r="163" spans="1:19" s="3" customFormat="1" hidden="1" x14ac:dyDescent="0.2">
      <c r="A163" s="28"/>
      <c r="B163" s="113"/>
      <c r="C163" s="117"/>
      <c r="D163" s="105"/>
      <c r="E163" s="113"/>
      <c r="F163" s="1">
        <f t="shared" si="8"/>
        <v>0</v>
      </c>
      <c r="G163" s="118"/>
      <c r="H163" s="126"/>
      <c r="I163" s="2"/>
      <c r="J163" s="2"/>
      <c r="K163" s="2"/>
      <c r="L163" s="118"/>
      <c r="M163" s="1">
        <f t="shared" si="9"/>
        <v>0</v>
      </c>
      <c r="N163" s="118"/>
      <c r="O163" s="126"/>
      <c r="P163" s="2"/>
      <c r="Q163" s="2"/>
      <c r="R163" s="2"/>
      <c r="S163" s="118"/>
    </row>
    <row r="164" spans="1:19" s="3" customFormat="1" hidden="1" x14ac:dyDescent="0.2">
      <c r="A164" s="28"/>
      <c r="B164" s="113"/>
      <c r="C164" s="117"/>
      <c r="D164" s="105"/>
      <c r="E164" s="113"/>
      <c r="F164" s="1">
        <f t="shared" si="8"/>
        <v>0</v>
      </c>
      <c r="G164" s="125"/>
      <c r="H164" s="126"/>
      <c r="I164" s="2"/>
      <c r="J164" s="2"/>
      <c r="K164" s="2"/>
      <c r="L164" s="118"/>
      <c r="M164" s="1">
        <f t="shared" si="9"/>
        <v>0</v>
      </c>
      <c r="N164" s="125"/>
      <c r="O164" s="126"/>
      <c r="P164" s="2"/>
      <c r="Q164" s="2"/>
      <c r="R164" s="2"/>
      <c r="S164" s="118"/>
    </row>
    <row r="165" spans="1:19" s="3" customFormat="1" hidden="1" x14ac:dyDescent="0.2">
      <c r="A165" s="28"/>
      <c r="B165" s="113"/>
      <c r="C165" s="117"/>
      <c r="D165" s="105"/>
      <c r="E165" s="113"/>
      <c r="F165" s="1">
        <f t="shared" si="8"/>
        <v>0</v>
      </c>
      <c r="G165" s="125"/>
      <c r="H165" s="126"/>
      <c r="I165" s="2"/>
      <c r="J165" s="2"/>
      <c r="K165" s="2"/>
      <c r="L165" s="118"/>
      <c r="M165" s="1">
        <f t="shared" si="9"/>
        <v>0</v>
      </c>
      <c r="N165" s="125"/>
      <c r="O165" s="126"/>
      <c r="P165" s="2"/>
      <c r="Q165" s="2"/>
      <c r="R165" s="2"/>
      <c r="S165" s="118"/>
    </row>
    <row r="166" spans="1:19" s="3" customFormat="1" hidden="1" x14ac:dyDescent="0.2">
      <c r="A166" s="28"/>
      <c r="B166" s="113"/>
      <c r="C166" s="117"/>
      <c r="D166" s="105"/>
      <c r="E166" s="113"/>
      <c r="F166" s="1">
        <f t="shared" si="8"/>
        <v>0</v>
      </c>
      <c r="G166" s="118"/>
      <c r="H166" s="126"/>
      <c r="I166" s="2"/>
      <c r="J166" s="2"/>
      <c r="K166" s="2"/>
      <c r="L166" s="118"/>
      <c r="M166" s="1">
        <f t="shared" si="9"/>
        <v>0</v>
      </c>
      <c r="N166" s="118"/>
      <c r="O166" s="126"/>
      <c r="P166" s="2"/>
      <c r="Q166" s="2"/>
      <c r="R166" s="2"/>
      <c r="S166" s="118"/>
    </row>
    <row r="167" spans="1:19" s="3" customFormat="1" hidden="1" x14ac:dyDescent="0.2">
      <c r="A167" s="28"/>
      <c r="B167" s="113"/>
      <c r="C167" s="117"/>
      <c r="D167" s="105"/>
      <c r="E167" s="113"/>
      <c r="F167" s="1">
        <f t="shared" si="8"/>
        <v>0</v>
      </c>
      <c r="G167" s="125"/>
      <c r="H167" s="126"/>
      <c r="I167" s="2"/>
      <c r="J167" s="2"/>
      <c r="K167" s="2"/>
      <c r="L167" s="118"/>
      <c r="M167" s="1">
        <f t="shared" si="9"/>
        <v>0</v>
      </c>
      <c r="N167" s="125"/>
      <c r="O167" s="126"/>
      <c r="P167" s="2"/>
      <c r="Q167" s="2"/>
      <c r="R167" s="2"/>
      <c r="S167" s="118"/>
    </row>
    <row r="168" spans="1:19" s="3" customFormat="1" hidden="1" x14ac:dyDescent="0.2">
      <c r="A168" s="28"/>
      <c r="B168" s="113"/>
      <c r="C168" s="117"/>
      <c r="D168" s="105"/>
      <c r="E168" s="113"/>
      <c r="F168" s="1">
        <f t="shared" si="8"/>
        <v>0</v>
      </c>
      <c r="G168" s="125"/>
      <c r="H168" s="126"/>
      <c r="I168" s="2"/>
      <c r="J168" s="2"/>
      <c r="K168" s="2"/>
      <c r="L168" s="118"/>
      <c r="M168" s="1">
        <f t="shared" si="9"/>
        <v>0</v>
      </c>
      <c r="N168" s="125"/>
      <c r="O168" s="126"/>
      <c r="P168" s="2"/>
      <c r="Q168" s="2"/>
      <c r="R168" s="2"/>
      <c r="S168" s="118"/>
    </row>
    <row r="169" spans="1:19" s="3" customFormat="1" hidden="1" x14ac:dyDescent="0.2">
      <c r="A169" s="28"/>
      <c r="B169" s="113"/>
      <c r="C169" s="117"/>
      <c r="D169" s="105"/>
      <c r="E169" s="113"/>
      <c r="F169" s="1">
        <f t="shared" si="8"/>
        <v>0</v>
      </c>
      <c r="G169" s="125"/>
      <c r="H169" s="126"/>
      <c r="I169" s="2"/>
      <c r="J169" s="2"/>
      <c r="K169" s="2"/>
      <c r="L169" s="118"/>
      <c r="M169" s="1">
        <f t="shared" si="9"/>
        <v>0</v>
      </c>
      <c r="N169" s="125"/>
      <c r="O169" s="126"/>
      <c r="P169" s="2"/>
      <c r="Q169" s="2"/>
      <c r="R169" s="2"/>
      <c r="S169" s="118"/>
    </row>
    <row r="170" spans="1:19" s="3" customFormat="1" hidden="1" x14ac:dyDescent="0.2">
      <c r="A170" s="28"/>
      <c r="B170" s="113"/>
      <c r="C170" s="117"/>
      <c r="D170" s="105"/>
      <c r="E170" s="113"/>
      <c r="F170" s="1">
        <f t="shared" si="8"/>
        <v>0</v>
      </c>
      <c r="G170" s="125"/>
      <c r="H170" s="126"/>
      <c r="I170" s="2"/>
      <c r="J170" s="2"/>
      <c r="K170" s="2"/>
      <c r="L170" s="118"/>
      <c r="M170" s="1">
        <f t="shared" si="9"/>
        <v>0</v>
      </c>
      <c r="N170" s="125"/>
      <c r="O170" s="126"/>
      <c r="P170" s="2"/>
      <c r="Q170" s="2"/>
      <c r="R170" s="2"/>
      <c r="S170" s="118"/>
    </row>
    <row r="171" spans="1:19" s="3" customFormat="1" hidden="1" x14ac:dyDescent="0.2">
      <c r="A171" s="28"/>
      <c r="B171" s="113"/>
      <c r="C171" s="117"/>
      <c r="D171" s="105"/>
      <c r="E171" s="113"/>
      <c r="F171" s="1">
        <f t="shared" si="8"/>
        <v>0</v>
      </c>
      <c r="G171" s="118"/>
      <c r="H171" s="126"/>
      <c r="I171" s="2"/>
      <c r="J171" s="2"/>
      <c r="K171" s="2"/>
      <c r="L171" s="118"/>
      <c r="M171" s="1">
        <f t="shared" si="9"/>
        <v>0</v>
      </c>
      <c r="N171" s="118"/>
      <c r="O171" s="126"/>
      <c r="P171" s="2"/>
      <c r="Q171" s="2"/>
      <c r="R171" s="2"/>
      <c r="S171" s="118"/>
    </row>
    <row r="172" spans="1:19" s="3" customFormat="1" hidden="1" x14ac:dyDescent="0.2">
      <c r="A172" s="28"/>
      <c r="B172" s="113"/>
      <c r="C172" s="117"/>
      <c r="D172" s="105"/>
      <c r="E172" s="113"/>
      <c r="F172" s="1">
        <f t="shared" si="8"/>
        <v>0</v>
      </c>
      <c r="G172" s="125"/>
      <c r="H172" s="126"/>
      <c r="I172" s="2"/>
      <c r="J172" s="2"/>
      <c r="K172" s="2"/>
      <c r="L172" s="118"/>
      <c r="M172" s="1">
        <f t="shared" si="9"/>
        <v>0</v>
      </c>
      <c r="N172" s="125"/>
      <c r="O172" s="126"/>
      <c r="P172" s="2"/>
      <c r="Q172" s="2"/>
      <c r="R172" s="2"/>
      <c r="S172" s="118"/>
    </row>
    <row r="173" spans="1:19" s="3" customFormat="1" hidden="1" x14ac:dyDescent="0.2">
      <c r="A173" s="28"/>
      <c r="B173" s="113"/>
      <c r="C173" s="117"/>
      <c r="D173" s="105"/>
      <c r="E173" s="113"/>
      <c r="F173" s="1">
        <f t="shared" si="8"/>
        <v>0</v>
      </c>
      <c r="G173" s="125"/>
      <c r="H173" s="126"/>
      <c r="I173" s="2"/>
      <c r="J173" s="2"/>
      <c r="K173" s="2"/>
      <c r="L173" s="118"/>
      <c r="M173" s="1">
        <f t="shared" si="9"/>
        <v>0</v>
      </c>
      <c r="N173" s="125"/>
      <c r="O173" s="126"/>
      <c r="P173" s="2"/>
      <c r="Q173" s="2"/>
      <c r="R173" s="2"/>
      <c r="S173" s="118"/>
    </row>
    <row r="174" spans="1:19" s="3" customFormat="1" hidden="1" x14ac:dyDescent="0.2">
      <c r="A174" s="28"/>
      <c r="B174" s="113"/>
      <c r="C174" s="117"/>
      <c r="D174" s="105"/>
      <c r="E174" s="113"/>
      <c r="F174" s="1">
        <f t="shared" si="8"/>
        <v>0</v>
      </c>
      <c r="G174" s="125"/>
      <c r="H174" s="126"/>
      <c r="I174" s="2"/>
      <c r="J174" s="2"/>
      <c r="K174" s="2"/>
      <c r="L174" s="118"/>
      <c r="M174" s="1">
        <f t="shared" si="9"/>
        <v>0</v>
      </c>
      <c r="N174" s="125"/>
      <c r="O174" s="126"/>
      <c r="P174" s="2"/>
      <c r="Q174" s="2"/>
      <c r="R174" s="2"/>
      <c r="S174" s="118"/>
    </row>
    <row r="175" spans="1:19" s="3" customFormat="1" hidden="1" x14ac:dyDescent="0.2">
      <c r="A175" s="28"/>
      <c r="B175" s="113"/>
      <c r="C175" s="117"/>
      <c r="D175" s="105"/>
      <c r="E175" s="113"/>
      <c r="F175" s="1">
        <f t="shared" si="8"/>
        <v>0</v>
      </c>
      <c r="G175" s="118"/>
      <c r="H175" s="126"/>
      <c r="I175" s="2"/>
      <c r="J175" s="2"/>
      <c r="K175" s="2"/>
      <c r="L175" s="118"/>
      <c r="M175" s="1">
        <f t="shared" si="9"/>
        <v>0</v>
      </c>
      <c r="N175" s="118"/>
      <c r="O175" s="126"/>
      <c r="P175" s="2"/>
      <c r="Q175" s="2"/>
      <c r="R175" s="2"/>
      <c r="S175" s="118"/>
    </row>
    <row r="176" spans="1:19" s="3" customFormat="1" hidden="1" x14ac:dyDescent="0.2">
      <c r="A176" s="28"/>
      <c r="B176" s="113"/>
      <c r="C176" s="117"/>
      <c r="D176" s="105"/>
      <c r="E176" s="113"/>
      <c r="F176" s="1">
        <f t="shared" si="8"/>
        <v>0</v>
      </c>
      <c r="G176" s="125"/>
      <c r="H176" s="126"/>
      <c r="I176" s="2"/>
      <c r="J176" s="2"/>
      <c r="K176" s="2"/>
      <c r="L176" s="118"/>
      <c r="M176" s="1">
        <f t="shared" si="9"/>
        <v>0</v>
      </c>
      <c r="N176" s="125"/>
      <c r="O176" s="126"/>
      <c r="P176" s="2"/>
      <c r="Q176" s="2"/>
      <c r="R176" s="2"/>
      <c r="S176" s="118"/>
    </row>
    <row r="177" spans="1:19" s="3" customFormat="1" hidden="1" x14ac:dyDescent="0.2">
      <c r="A177" s="28"/>
      <c r="B177" s="113"/>
      <c r="C177" s="117"/>
      <c r="D177" s="105"/>
      <c r="E177" s="113"/>
      <c r="F177" s="1">
        <f t="shared" si="8"/>
        <v>0</v>
      </c>
      <c r="G177" s="125"/>
      <c r="H177" s="126"/>
      <c r="I177" s="2"/>
      <c r="J177" s="2"/>
      <c r="K177" s="2"/>
      <c r="L177" s="118"/>
      <c r="M177" s="1">
        <f t="shared" si="9"/>
        <v>0</v>
      </c>
      <c r="N177" s="125"/>
      <c r="O177" s="126"/>
      <c r="P177" s="2"/>
      <c r="Q177" s="2"/>
      <c r="R177" s="2"/>
      <c r="S177" s="118"/>
    </row>
    <row r="178" spans="1:19" s="3" customFormat="1" hidden="1" x14ac:dyDescent="0.2">
      <c r="A178" s="28"/>
      <c r="B178" s="113"/>
      <c r="C178" s="117"/>
      <c r="D178" s="105"/>
      <c r="E178" s="113"/>
      <c r="F178" s="1">
        <f t="shared" si="8"/>
        <v>0</v>
      </c>
      <c r="G178" s="118"/>
      <c r="H178" s="126"/>
      <c r="I178" s="2"/>
      <c r="J178" s="2"/>
      <c r="K178" s="2"/>
      <c r="L178" s="118"/>
      <c r="M178" s="1">
        <f t="shared" si="9"/>
        <v>0</v>
      </c>
      <c r="N178" s="118"/>
      <c r="O178" s="126"/>
      <c r="P178" s="2"/>
      <c r="Q178" s="2"/>
      <c r="R178" s="2"/>
      <c r="S178" s="118"/>
    </row>
    <row r="179" spans="1:19" s="3" customFormat="1" hidden="1" x14ac:dyDescent="0.2">
      <c r="A179" s="28"/>
      <c r="B179" s="113"/>
      <c r="C179" s="117"/>
      <c r="D179" s="105"/>
      <c r="E179" s="113"/>
      <c r="F179" s="1">
        <f t="shared" si="8"/>
        <v>0</v>
      </c>
      <c r="G179" s="125"/>
      <c r="H179" s="126"/>
      <c r="I179" s="2"/>
      <c r="J179" s="2"/>
      <c r="K179" s="2"/>
      <c r="L179" s="118"/>
      <c r="M179" s="1">
        <f t="shared" si="9"/>
        <v>0</v>
      </c>
      <c r="N179" s="125"/>
      <c r="O179" s="126"/>
      <c r="P179" s="2"/>
      <c r="Q179" s="2"/>
      <c r="R179" s="2"/>
      <c r="S179" s="118"/>
    </row>
    <row r="180" spans="1:19" s="3" customFormat="1" hidden="1" x14ac:dyDescent="0.2">
      <c r="A180" s="28"/>
      <c r="B180" s="113"/>
      <c r="C180" s="117"/>
      <c r="D180" s="105"/>
      <c r="E180" s="113"/>
      <c r="F180" s="1">
        <f t="shared" si="8"/>
        <v>0</v>
      </c>
      <c r="G180" s="118"/>
      <c r="H180" s="126"/>
      <c r="I180" s="2"/>
      <c r="J180" s="2"/>
      <c r="K180" s="2"/>
      <c r="L180" s="118"/>
      <c r="M180" s="1">
        <f t="shared" si="9"/>
        <v>0</v>
      </c>
      <c r="N180" s="118"/>
      <c r="O180" s="126"/>
      <c r="P180" s="2"/>
      <c r="Q180" s="2"/>
      <c r="R180" s="2"/>
      <c r="S180" s="118"/>
    </row>
    <row r="181" spans="1:19" s="3" customFormat="1" hidden="1" x14ac:dyDescent="0.2">
      <c r="A181" s="28"/>
      <c r="B181" s="113"/>
      <c r="C181" s="117"/>
      <c r="D181" s="105"/>
      <c r="E181" s="113"/>
      <c r="F181" s="1">
        <f t="shared" si="8"/>
        <v>0</v>
      </c>
      <c r="G181" s="125"/>
      <c r="H181" s="126"/>
      <c r="I181" s="2"/>
      <c r="J181" s="2"/>
      <c r="K181" s="2"/>
      <c r="L181" s="118"/>
      <c r="M181" s="1">
        <f t="shared" si="9"/>
        <v>0</v>
      </c>
      <c r="N181" s="125"/>
      <c r="O181" s="126"/>
      <c r="P181" s="2"/>
      <c r="Q181" s="2"/>
      <c r="R181" s="2"/>
      <c r="S181" s="118"/>
    </row>
    <row r="182" spans="1:19" s="3" customFormat="1" hidden="1" x14ac:dyDescent="0.2">
      <c r="A182" s="28"/>
      <c r="B182" s="113"/>
      <c r="C182" s="117"/>
      <c r="D182" s="105"/>
      <c r="E182" s="113"/>
      <c r="F182" s="1">
        <f t="shared" si="8"/>
        <v>0</v>
      </c>
      <c r="G182" s="125"/>
      <c r="H182" s="126"/>
      <c r="I182" s="2"/>
      <c r="J182" s="2"/>
      <c r="K182" s="2"/>
      <c r="L182" s="118"/>
      <c r="M182" s="1">
        <f t="shared" si="9"/>
        <v>0</v>
      </c>
      <c r="N182" s="125"/>
      <c r="O182" s="126"/>
      <c r="P182" s="2"/>
      <c r="Q182" s="2"/>
      <c r="R182" s="2"/>
      <c r="S182" s="118"/>
    </row>
    <row r="183" spans="1:19" s="3" customFormat="1" hidden="1" x14ac:dyDescent="0.2">
      <c r="A183" s="28"/>
      <c r="B183" s="113"/>
      <c r="C183" s="117"/>
      <c r="D183" s="105"/>
      <c r="E183" s="113"/>
      <c r="F183" s="1">
        <f t="shared" si="8"/>
        <v>0</v>
      </c>
      <c r="G183" s="125"/>
      <c r="H183" s="126"/>
      <c r="I183" s="2"/>
      <c r="J183" s="2"/>
      <c r="K183" s="2"/>
      <c r="L183" s="118"/>
      <c r="M183" s="1">
        <f t="shared" si="9"/>
        <v>0</v>
      </c>
      <c r="N183" s="125"/>
      <c r="O183" s="126"/>
      <c r="P183" s="2"/>
      <c r="Q183" s="2"/>
      <c r="R183" s="2"/>
      <c r="S183" s="118"/>
    </row>
    <row r="184" spans="1:19" s="3" customFormat="1" hidden="1" x14ac:dyDescent="0.2">
      <c r="A184" s="28"/>
      <c r="B184" s="113"/>
      <c r="C184" s="117"/>
      <c r="D184" s="105"/>
      <c r="E184" s="113"/>
      <c r="F184" s="1">
        <f t="shared" si="8"/>
        <v>0</v>
      </c>
      <c r="G184" s="125"/>
      <c r="H184" s="126"/>
      <c r="I184" s="2"/>
      <c r="J184" s="2"/>
      <c r="K184" s="2"/>
      <c r="L184" s="118"/>
      <c r="M184" s="1">
        <f t="shared" si="9"/>
        <v>0</v>
      </c>
      <c r="N184" s="125"/>
      <c r="O184" s="126"/>
      <c r="P184" s="2"/>
      <c r="Q184" s="2"/>
      <c r="R184" s="2"/>
      <c r="S184" s="118"/>
    </row>
    <row r="185" spans="1:19" s="3" customFormat="1" hidden="1" x14ac:dyDescent="0.2">
      <c r="A185" s="28"/>
      <c r="B185" s="113"/>
      <c r="C185" s="117"/>
      <c r="D185" s="105"/>
      <c r="E185" s="113"/>
      <c r="F185" s="1">
        <f t="shared" si="8"/>
        <v>0</v>
      </c>
      <c r="G185" s="118"/>
      <c r="H185" s="126"/>
      <c r="I185" s="2"/>
      <c r="J185" s="2"/>
      <c r="K185" s="2"/>
      <c r="L185" s="118"/>
      <c r="M185" s="1">
        <f t="shared" si="9"/>
        <v>0</v>
      </c>
      <c r="N185" s="118"/>
      <c r="O185" s="126"/>
      <c r="P185" s="2"/>
      <c r="Q185" s="2"/>
      <c r="R185" s="2"/>
      <c r="S185" s="118"/>
    </row>
    <row r="186" spans="1:19" s="3" customFormat="1" hidden="1" x14ac:dyDescent="0.2">
      <c r="A186" s="28"/>
      <c r="B186" s="113"/>
      <c r="C186" s="117"/>
      <c r="D186" s="105"/>
      <c r="E186" s="113"/>
      <c r="F186" s="1">
        <f t="shared" si="8"/>
        <v>0</v>
      </c>
      <c r="G186" s="125"/>
      <c r="H186" s="126"/>
      <c r="I186" s="2"/>
      <c r="J186" s="2"/>
      <c r="K186" s="2"/>
      <c r="L186" s="118"/>
      <c r="M186" s="1">
        <f t="shared" si="9"/>
        <v>0</v>
      </c>
      <c r="N186" s="125"/>
      <c r="O186" s="126"/>
      <c r="P186" s="2"/>
      <c r="Q186" s="2"/>
      <c r="R186" s="2"/>
      <c r="S186" s="118"/>
    </row>
    <row r="187" spans="1:19" s="3" customFormat="1" hidden="1" x14ac:dyDescent="0.2">
      <c r="A187" s="28"/>
      <c r="B187" s="113"/>
      <c r="C187" s="117"/>
      <c r="D187" s="105"/>
      <c r="E187" s="113"/>
      <c r="F187" s="1">
        <f t="shared" si="8"/>
        <v>0</v>
      </c>
      <c r="G187" s="125"/>
      <c r="H187" s="126"/>
      <c r="I187" s="2"/>
      <c r="J187" s="2"/>
      <c r="K187" s="2"/>
      <c r="L187" s="118"/>
      <c r="M187" s="1">
        <f t="shared" si="9"/>
        <v>0</v>
      </c>
      <c r="N187" s="125"/>
      <c r="O187" s="126"/>
      <c r="P187" s="2"/>
      <c r="Q187" s="2"/>
      <c r="R187" s="2"/>
      <c r="S187" s="118"/>
    </row>
    <row r="188" spans="1:19" s="3" customFormat="1" hidden="1" x14ac:dyDescent="0.2">
      <c r="A188" s="28"/>
      <c r="B188" s="113"/>
      <c r="C188" s="117"/>
      <c r="D188" s="105"/>
      <c r="E188" s="113"/>
      <c r="F188" s="1">
        <f t="shared" si="8"/>
        <v>0</v>
      </c>
      <c r="G188" s="125"/>
      <c r="H188" s="126"/>
      <c r="I188" s="2"/>
      <c r="J188" s="2"/>
      <c r="K188" s="2"/>
      <c r="L188" s="118"/>
      <c r="M188" s="1">
        <f t="shared" si="9"/>
        <v>0</v>
      </c>
      <c r="N188" s="125"/>
      <c r="O188" s="126"/>
      <c r="P188" s="2"/>
      <c r="Q188" s="2"/>
      <c r="R188" s="2"/>
      <c r="S188" s="118"/>
    </row>
    <row r="189" spans="1:19" s="3" customFormat="1" hidden="1" x14ac:dyDescent="0.2">
      <c r="A189" s="28"/>
      <c r="B189" s="113"/>
      <c r="C189" s="117"/>
      <c r="D189" s="105"/>
      <c r="E189" s="113"/>
      <c r="F189" s="1">
        <f t="shared" si="8"/>
        <v>0</v>
      </c>
      <c r="G189" s="125"/>
      <c r="H189" s="126"/>
      <c r="I189" s="2"/>
      <c r="J189" s="2"/>
      <c r="K189" s="2"/>
      <c r="L189" s="118"/>
      <c r="M189" s="1">
        <f t="shared" si="9"/>
        <v>0</v>
      </c>
      <c r="N189" s="125"/>
      <c r="O189" s="126"/>
      <c r="P189" s="2"/>
      <c r="Q189" s="2"/>
      <c r="R189" s="2"/>
      <c r="S189" s="118"/>
    </row>
    <row r="190" spans="1:19" s="3" customFormat="1" hidden="1" x14ac:dyDescent="0.2">
      <c r="A190" s="28"/>
      <c r="B190" s="113"/>
      <c r="C190" s="117"/>
      <c r="D190" s="105"/>
      <c r="E190" s="113"/>
      <c r="F190" s="1">
        <f t="shared" si="8"/>
        <v>0</v>
      </c>
      <c r="G190" s="125"/>
      <c r="H190" s="126"/>
      <c r="I190" s="2"/>
      <c r="J190" s="2"/>
      <c r="K190" s="2"/>
      <c r="L190" s="118"/>
      <c r="M190" s="1">
        <f t="shared" si="9"/>
        <v>0</v>
      </c>
      <c r="N190" s="125"/>
      <c r="O190" s="126"/>
      <c r="P190" s="2"/>
      <c r="Q190" s="2"/>
      <c r="R190" s="2"/>
      <c r="S190" s="118"/>
    </row>
    <row r="191" spans="1:19" s="3" customFormat="1" hidden="1" x14ac:dyDescent="0.2">
      <c r="A191" s="28"/>
      <c r="B191" s="113"/>
      <c r="C191" s="117"/>
      <c r="D191" s="105"/>
      <c r="E191" s="113"/>
      <c r="F191" s="1">
        <f t="shared" si="8"/>
        <v>0</v>
      </c>
      <c r="G191" s="125"/>
      <c r="H191" s="126"/>
      <c r="I191" s="2"/>
      <c r="J191" s="2"/>
      <c r="K191" s="2"/>
      <c r="L191" s="118"/>
      <c r="M191" s="1">
        <f t="shared" si="9"/>
        <v>0</v>
      </c>
      <c r="N191" s="125"/>
      <c r="O191" s="126"/>
      <c r="P191" s="2"/>
      <c r="Q191" s="2"/>
      <c r="R191" s="2"/>
      <c r="S191" s="118"/>
    </row>
    <row r="192" spans="1:19" s="3" customFormat="1" hidden="1" x14ac:dyDescent="0.2">
      <c r="A192" s="28"/>
      <c r="B192" s="113"/>
      <c r="C192" s="117"/>
      <c r="D192" s="105"/>
      <c r="E192" s="113"/>
      <c r="F192" s="1">
        <f t="shared" si="8"/>
        <v>0</v>
      </c>
      <c r="G192" s="125"/>
      <c r="H192" s="126"/>
      <c r="I192" s="2"/>
      <c r="J192" s="2"/>
      <c r="K192" s="2"/>
      <c r="L192" s="118"/>
      <c r="M192" s="1">
        <f t="shared" si="9"/>
        <v>0</v>
      </c>
      <c r="N192" s="125"/>
      <c r="O192" s="126"/>
      <c r="P192" s="2"/>
      <c r="Q192" s="2"/>
      <c r="R192" s="2"/>
      <c r="S192" s="118"/>
    </row>
    <row r="193" spans="1:19" s="3" customFormat="1" hidden="1" x14ac:dyDescent="0.2">
      <c r="A193" s="28"/>
      <c r="B193" s="113"/>
      <c r="C193" s="117"/>
      <c r="D193" s="105"/>
      <c r="E193" s="113"/>
      <c r="F193" s="1">
        <f t="shared" si="8"/>
        <v>0</v>
      </c>
      <c r="G193" s="118"/>
      <c r="H193" s="126"/>
      <c r="I193" s="2"/>
      <c r="J193" s="2"/>
      <c r="K193" s="2"/>
      <c r="L193" s="118"/>
      <c r="M193" s="1">
        <f t="shared" si="9"/>
        <v>0</v>
      </c>
      <c r="N193" s="118"/>
      <c r="O193" s="126"/>
      <c r="P193" s="2"/>
      <c r="Q193" s="2"/>
      <c r="R193" s="2"/>
      <c r="S193" s="118"/>
    </row>
    <row r="194" spans="1:19" s="3" customFormat="1" hidden="1" x14ac:dyDescent="0.2">
      <c r="A194" s="28"/>
      <c r="B194" s="113"/>
      <c r="C194" s="117"/>
      <c r="D194" s="105"/>
      <c r="E194" s="113"/>
      <c r="F194" s="1">
        <f t="shared" si="8"/>
        <v>0</v>
      </c>
      <c r="G194" s="125"/>
      <c r="H194" s="126"/>
      <c r="I194" s="2"/>
      <c r="J194" s="2"/>
      <c r="K194" s="2"/>
      <c r="L194" s="118"/>
      <c r="M194" s="1">
        <f t="shared" si="9"/>
        <v>0</v>
      </c>
      <c r="N194" s="125"/>
      <c r="O194" s="126"/>
      <c r="P194" s="2"/>
      <c r="Q194" s="2"/>
      <c r="R194" s="2"/>
      <c r="S194" s="118"/>
    </row>
    <row r="195" spans="1:19" s="3" customFormat="1" hidden="1" x14ac:dyDescent="0.2">
      <c r="A195" s="28"/>
      <c r="B195" s="113"/>
      <c r="C195" s="117"/>
      <c r="D195" s="105"/>
      <c r="E195" s="113"/>
      <c r="F195" s="1">
        <f t="shared" si="8"/>
        <v>0</v>
      </c>
      <c r="G195" s="125"/>
      <c r="H195" s="126"/>
      <c r="I195" s="2"/>
      <c r="J195" s="2"/>
      <c r="K195" s="2"/>
      <c r="L195" s="118"/>
      <c r="M195" s="1">
        <f t="shared" si="9"/>
        <v>0</v>
      </c>
      <c r="N195" s="125"/>
      <c r="O195" s="126"/>
      <c r="P195" s="2"/>
      <c r="Q195" s="2"/>
      <c r="R195" s="2"/>
      <c r="S195" s="118"/>
    </row>
    <row r="196" spans="1:19" s="3" customFormat="1" hidden="1" x14ac:dyDescent="0.2">
      <c r="A196" s="28"/>
      <c r="B196" s="113"/>
      <c r="C196" s="117"/>
      <c r="D196" s="105"/>
      <c r="E196" s="113"/>
      <c r="F196" s="1">
        <f t="shared" si="8"/>
        <v>0</v>
      </c>
      <c r="G196" s="125"/>
      <c r="H196" s="126"/>
      <c r="I196" s="2"/>
      <c r="J196" s="2"/>
      <c r="K196" s="2"/>
      <c r="L196" s="118"/>
      <c r="M196" s="1">
        <f t="shared" si="9"/>
        <v>0</v>
      </c>
      <c r="N196" s="125"/>
      <c r="O196" s="126"/>
      <c r="P196" s="2"/>
      <c r="Q196" s="2"/>
      <c r="R196" s="2"/>
      <c r="S196" s="118"/>
    </row>
    <row r="197" spans="1:19" s="3" customFormat="1" hidden="1" x14ac:dyDescent="0.2">
      <c r="A197" s="28"/>
      <c r="B197" s="113"/>
      <c r="C197" s="117"/>
      <c r="D197" s="105"/>
      <c r="E197" s="113"/>
      <c r="F197" s="1">
        <f t="shared" si="8"/>
        <v>0</v>
      </c>
      <c r="G197" s="125"/>
      <c r="H197" s="126"/>
      <c r="I197" s="2"/>
      <c r="J197" s="2"/>
      <c r="K197" s="2"/>
      <c r="L197" s="118"/>
      <c r="M197" s="1">
        <f t="shared" si="9"/>
        <v>0</v>
      </c>
      <c r="N197" s="125"/>
      <c r="O197" s="126"/>
      <c r="P197" s="2"/>
      <c r="Q197" s="2"/>
      <c r="R197" s="2"/>
      <c r="S197" s="118"/>
    </row>
    <row r="198" spans="1:19" s="3" customFormat="1" hidden="1" x14ac:dyDescent="0.2">
      <c r="A198" s="28"/>
      <c r="B198" s="113"/>
      <c r="C198" s="117"/>
      <c r="D198" s="105"/>
      <c r="E198" s="113"/>
      <c r="F198" s="1">
        <f t="shared" si="8"/>
        <v>0</v>
      </c>
      <c r="G198" s="125"/>
      <c r="H198" s="126"/>
      <c r="I198" s="2"/>
      <c r="J198" s="2"/>
      <c r="K198" s="2"/>
      <c r="L198" s="118"/>
      <c r="M198" s="1">
        <f t="shared" si="9"/>
        <v>0</v>
      </c>
      <c r="N198" s="125"/>
      <c r="O198" s="126"/>
      <c r="P198" s="2"/>
      <c r="Q198" s="2"/>
      <c r="R198" s="2"/>
      <c r="S198" s="118"/>
    </row>
    <row r="199" spans="1:19" s="3" customFormat="1" hidden="1" x14ac:dyDescent="0.2">
      <c r="A199" s="28"/>
      <c r="B199" s="113"/>
      <c r="C199" s="117"/>
      <c r="D199" s="105"/>
      <c r="E199" s="113"/>
      <c r="F199" s="1">
        <f t="shared" si="8"/>
        <v>0</v>
      </c>
      <c r="G199" s="125"/>
      <c r="H199" s="126"/>
      <c r="I199" s="2"/>
      <c r="J199" s="2"/>
      <c r="K199" s="2"/>
      <c r="L199" s="118"/>
      <c r="M199" s="1">
        <f t="shared" si="9"/>
        <v>0</v>
      </c>
      <c r="N199" s="125"/>
      <c r="O199" s="126"/>
      <c r="P199" s="2"/>
      <c r="Q199" s="2"/>
      <c r="R199" s="2"/>
      <c r="S199" s="118"/>
    </row>
    <row r="200" spans="1:19" s="3" customFormat="1" hidden="1" x14ac:dyDescent="0.2">
      <c r="A200" s="28"/>
      <c r="B200" s="113"/>
      <c r="C200" s="117"/>
      <c r="D200" s="105"/>
      <c r="E200" s="113"/>
      <c r="F200" s="1">
        <f t="shared" si="8"/>
        <v>0</v>
      </c>
      <c r="G200" s="125"/>
      <c r="H200" s="126"/>
      <c r="I200" s="2"/>
      <c r="J200" s="2"/>
      <c r="K200" s="2"/>
      <c r="L200" s="118"/>
      <c r="M200" s="1">
        <f t="shared" si="9"/>
        <v>0</v>
      </c>
      <c r="N200" s="125"/>
      <c r="O200" s="126"/>
      <c r="P200" s="2"/>
      <c r="Q200" s="2"/>
      <c r="R200" s="2"/>
      <c r="S200" s="118"/>
    </row>
    <row r="201" spans="1:19" s="3" customFormat="1" hidden="1" x14ac:dyDescent="0.2">
      <c r="A201" s="28"/>
      <c r="B201" s="113"/>
      <c r="C201" s="117"/>
      <c r="D201" s="105"/>
      <c r="E201" s="113"/>
      <c r="F201" s="1">
        <f t="shared" si="8"/>
        <v>0</v>
      </c>
      <c r="G201" s="125"/>
      <c r="H201" s="126"/>
      <c r="I201" s="2"/>
      <c r="J201" s="2"/>
      <c r="K201" s="2"/>
      <c r="L201" s="118"/>
      <c r="M201" s="1">
        <f t="shared" si="9"/>
        <v>0</v>
      </c>
      <c r="N201" s="125"/>
      <c r="O201" s="126"/>
      <c r="P201" s="2"/>
      <c r="Q201" s="2"/>
      <c r="R201" s="2"/>
      <c r="S201" s="118"/>
    </row>
    <row r="202" spans="1:19" s="3" customFormat="1" hidden="1" x14ac:dyDescent="0.2">
      <c r="A202" s="28"/>
      <c r="B202" s="113"/>
      <c r="C202" s="117"/>
      <c r="D202" s="105"/>
      <c r="E202" s="113"/>
      <c r="F202" s="1">
        <f t="shared" si="8"/>
        <v>0</v>
      </c>
      <c r="G202" s="125"/>
      <c r="H202" s="126"/>
      <c r="I202" s="2"/>
      <c r="J202" s="2"/>
      <c r="K202" s="2"/>
      <c r="L202" s="118"/>
      <c r="M202" s="1">
        <f t="shared" si="9"/>
        <v>0</v>
      </c>
      <c r="N202" s="125"/>
      <c r="O202" s="126"/>
      <c r="P202" s="2"/>
      <c r="Q202" s="2"/>
      <c r="R202" s="2"/>
      <c r="S202" s="118"/>
    </row>
    <row r="203" spans="1:19" s="3" customFormat="1" hidden="1" x14ac:dyDescent="0.2">
      <c r="A203" s="28"/>
      <c r="B203" s="113"/>
      <c r="C203" s="117"/>
      <c r="D203" s="105"/>
      <c r="E203" s="113"/>
      <c r="F203" s="1">
        <f t="shared" si="8"/>
        <v>0</v>
      </c>
      <c r="G203" s="125"/>
      <c r="H203" s="126"/>
      <c r="I203" s="2"/>
      <c r="J203" s="2"/>
      <c r="K203" s="2"/>
      <c r="L203" s="118"/>
      <c r="M203" s="1">
        <f t="shared" si="9"/>
        <v>0</v>
      </c>
      <c r="N203" s="125"/>
      <c r="O203" s="126"/>
      <c r="P203" s="2"/>
      <c r="Q203" s="2"/>
      <c r="R203" s="2"/>
      <c r="S203" s="118"/>
    </row>
    <row r="204" spans="1:19" s="3" customFormat="1" hidden="1" x14ac:dyDescent="0.2">
      <c r="A204" s="28"/>
      <c r="B204" s="113"/>
      <c r="C204" s="117"/>
      <c r="D204" s="105"/>
      <c r="E204" s="113"/>
      <c r="F204" s="1">
        <f t="shared" si="8"/>
        <v>0</v>
      </c>
      <c r="G204" s="125"/>
      <c r="H204" s="126"/>
      <c r="I204" s="2"/>
      <c r="J204" s="2"/>
      <c r="K204" s="2"/>
      <c r="L204" s="118"/>
      <c r="M204" s="1">
        <f t="shared" si="9"/>
        <v>0</v>
      </c>
      <c r="N204" s="125"/>
      <c r="O204" s="126"/>
      <c r="P204" s="2"/>
      <c r="Q204" s="2"/>
      <c r="R204" s="2"/>
      <c r="S204" s="118"/>
    </row>
    <row r="205" spans="1:19" s="3" customFormat="1" hidden="1" x14ac:dyDescent="0.2">
      <c r="A205" s="28"/>
      <c r="B205" s="113"/>
      <c r="C205" s="117"/>
      <c r="D205" s="105"/>
      <c r="E205" s="113"/>
      <c r="F205" s="1">
        <f t="shared" si="8"/>
        <v>0</v>
      </c>
      <c r="G205" s="125"/>
      <c r="H205" s="126"/>
      <c r="I205" s="2"/>
      <c r="J205" s="2"/>
      <c r="K205" s="2"/>
      <c r="L205" s="118"/>
      <c r="M205" s="1">
        <f t="shared" si="9"/>
        <v>0</v>
      </c>
      <c r="N205" s="125"/>
      <c r="O205" s="126"/>
      <c r="P205" s="2"/>
      <c r="Q205" s="2"/>
      <c r="R205" s="2"/>
      <c r="S205" s="118"/>
    </row>
    <row r="206" spans="1:19" s="3" customFormat="1" hidden="1" x14ac:dyDescent="0.2">
      <c r="A206" s="28"/>
      <c r="B206" s="113"/>
      <c r="C206" s="117"/>
      <c r="D206" s="105"/>
      <c r="E206" s="113"/>
      <c r="F206" s="1">
        <f t="shared" si="8"/>
        <v>0</v>
      </c>
      <c r="G206" s="125"/>
      <c r="H206" s="126"/>
      <c r="I206" s="2"/>
      <c r="J206" s="2"/>
      <c r="K206" s="2"/>
      <c r="L206" s="118"/>
      <c r="M206" s="1">
        <f t="shared" si="9"/>
        <v>0</v>
      </c>
      <c r="N206" s="125"/>
      <c r="O206" s="126"/>
      <c r="P206" s="2"/>
      <c r="Q206" s="2"/>
      <c r="R206" s="2"/>
      <c r="S206" s="118"/>
    </row>
    <row r="207" spans="1:19" s="3" customFormat="1" hidden="1" x14ac:dyDescent="0.2">
      <c r="A207" s="28"/>
      <c r="B207" s="113"/>
      <c r="C207" s="117"/>
      <c r="D207" s="105"/>
      <c r="E207" s="113"/>
      <c r="F207" s="1">
        <f t="shared" si="8"/>
        <v>0</v>
      </c>
      <c r="G207" s="125"/>
      <c r="H207" s="126"/>
      <c r="I207" s="2"/>
      <c r="J207" s="2"/>
      <c r="K207" s="2"/>
      <c r="L207" s="118"/>
      <c r="M207" s="1">
        <f t="shared" si="9"/>
        <v>0</v>
      </c>
      <c r="N207" s="125"/>
      <c r="O207" s="126"/>
      <c r="P207" s="2"/>
      <c r="Q207" s="2"/>
      <c r="R207" s="2"/>
      <c r="S207" s="118"/>
    </row>
    <row r="208" spans="1:19" s="3" customFormat="1" hidden="1" x14ac:dyDescent="0.2">
      <c r="A208" s="28"/>
      <c r="B208" s="113"/>
      <c r="C208" s="117"/>
      <c r="D208" s="105"/>
      <c r="E208" s="113"/>
      <c r="F208" s="1">
        <f t="shared" ref="F208:F271" si="10">G208+H208+L208</f>
        <v>0</v>
      </c>
      <c r="G208" s="125"/>
      <c r="H208" s="126"/>
      <c r="I208" s="2"/>
      <c r="J208" s="2"/>
      <c r="K208" s="2"/>
      <c r="L208" s="118"/>
      <c r="M208" s="1">
        <f t="shared" ref="M208:M271" si="11">N208+O208+S208</f>
        <v>0</v>
      </c>
      <c r="N208" s="125"/>
      <c r="O208" s="126"/>
      <c r="P208" s="2"/>
      <c r="Q208" s="2"/>
      <c r="R208" s="2"/>
      <c r="S208" s="118"/>
    </row>
    <row r="209" spans="1:19" s="3" customFormat="1" hidden="1" x14ac:dyDescent="0.2">
      <c r="A209" s="28"/>
      <c r="B209" s="113"/>
      <c r="C209" s="117"/>
      <c r="D209" s="105"/>
      <c r="E209" s="113"/>
      <c r="F209" s="1">
        <f t="shared" si="10"/>
        <v>0</v>
      </c>
      <c r="G209" s="125"/>
      <c r="H209" s="126"/>
      <c r="I209" s="2"/>
      <c r="J209" s="2"/>
      <c r="K209" s="2"/>
      <c r="L209" s="118"/>
      <c r="M209" s="1">
        <f t="shared" si="11"/>
        <v>0</v>
      </c>
      <c r="N209" s="125"/>
      <c r="O209" s="126"/>
      <c r="P209" s="2"/>
      <c r="Q209" s="2"/>
      <c r="R209" s="2"/>
      <c r="S209" s="118"/>
    </row>
    <row r="210" spans="1:19" s="3" customFormat="1" hidden="1" x14ac:dyDescent="0.2">
      <c r="A210" s="28"/>
      <c r="B210" s="113"/>
      <c r="C210" s="117"/>
      <c r="D210" s="105"/>
      <c r="E210" s="113"/>
      <c r="F210" s="1">
        <f t="shared" si="10"/>
        <v>0</v>
      </c>
      <c r="G210" s="125"/>
      <c r="H210" s="126"/>
      <c r="I210" s="2"/>
      <c r="J210" s="2"/>
      <c r="K210" s="2"/>
      <c r="L210" s="118"/>
      <c r="M210" s="1">
        <f t="shared" si="11"/>
        <v>0</v>
      </c>
      <c r="N210" s="125"/>
      <c r="O210" s="126"/>
      <c r="P210" s="2"/>
      <c r="Q210" s="2"/>
      <c r="R210" s="2"/>
      <c r="S210" s="118"/>
    </row>
    <row r="211" spans="1:19" s="3" customFormat="1" hidden="1" x14ac:dyDescent="0.2">
      <c r="A211" s="28"/>
      <c r="B211" s="113"/>
      <c r="C211" s="117"/>
      <c r="D211" s="105"/>
      <c r="E211" s="113"/>
      <c r="F211" s="1">
        <f t="shared" si="10"/>
        <v>0</v>
      </c>
      <c r="G211" s="125"/>
      <c r="H211" s="126"/>
      <c r="I211" s="2"/>
      <c r="J211" s="2"/>
      <c r="K211" s="2"/>
      <c r="L211" s="118"/>
      <c r="M211" s="1">
        <f t="shared" si="11"/>
        <v>0</v>
      </c>
      <c r="N211" s="125"/>
      <c r="O211" s="126"/>
      <c r="P211" s="2"/>
      <c r="Q211" s="2"/>
      <c r="R211" s="2"/>
      <c r="S211" s="118"/>
    </row>
    <row r="212" spans="1:19" s="3" customFormat="1" hidden="1" x14ac:dyDescent="0.2">
      <c r="A212" s="28"/>
      <c r="B212" s="113"/>
      <c r="C212" s="117"/>
      <c r="D212" s="105"/>
      <c r="E212" s="113"/>
      <c r="F212" s="1">
        <f t="shared" si="10"/>
        <v>0</v>
      </c>
      <c r="G212" s="125"/>
      <c r="H212" s="126"/>
      <c r="I212" s="2"/>
      <c r="J212" s="2"/>
      <c r="K212" s="2"/>
      <c r="L212" s="118"/>
      <c r="M212" s="1">
        <f t="shared" si="11"/>
        <v>0</v>
      </c>
      <c r="N212" s="125"/>
      <c r="O212" s="126"/>
      <c r="P212" s="2"/>
      <c r="Q212" s="2"/>
      <c r="R212" s="2"/>
      <c r="S212" s="118"/>
    </row>
    <row r="213" spans="1:19" s="3" customFormat="1" hidden="1" x14ac:dyDescent="0.2">
      <c r="A213" s="28"/>
      <c r="B213" s="113"/>
      <c r="C213" s="117"/>
      <c r="D213" s="105"/>
      <c r="E213" s="113"/>
      <c r="F213" s="1">
        <f t="shared" si="10"/>
        <v>0</v>
      </c>
      <c r="G213" s="125"/>
      <c r="H213" s="126"/>
      <c r="I213" s="2"/>
      <c r="J213" s="2"/>
      <c r="K213" s="2"/>
      <c r="L213" s="118"/>
      <c r="M213" s="1">
        <f t="shared" si="11"/>
        <v>0</v>
      </c>
      <c r="N213" s="125"/>
      <c r="O213" s="126"/>
      <c r="P213" s="2"/>
      <c r="Q213" s="2"/>
      <c r="R213" s="2"/>
      <c r="S213" s="118"/>
    </row>
    <row r="214" spans="1:19" s="3" customFormat="1" hidden="1" x14ac:dyDescent="0.2">
      <c r="A214" s="28"/>
      <c r="B214" s="113"/>
      <c r="C214" s="117"/>
      <c r="D214" s="105"/>
      <c r="E214" s="113"/>
      <c r="F214" s="1">
        <f t="shared" si="10"/>
        <v>0</v>
      </c>
      <c r="G214" s="125"/>
      <c r="H214" s="126"/>
      <c r="I214" s="2"/>
      <c r="J214" s="2"/>
      <c r="K214" s="2"/>
      <c r="L214" s="118"/>
      <c r="M214" s="1">
        <f t="shared" si="11"/>
        <v>0</v>
      </c>
      <c r="N214" s="125"/>
      <c r="O214" s="126"/>
      <c r="P214" s="2"/>
      <c r="Q214" s="2"/>
      <c r="R214" s="2"/>
      <c r="S214" s="118"/>
    </row>
    <row r="215" spans="1:19" s="3" customFormat="1" hidden="1" x14ac:dyDescent="0.2">
      <c r="A215" s="28"/>
      <c r="B215" s="113"/>
      <c r="C215" s="117"/>
      <c r="D215" s="105"/>
      <c r="E215" s="113"/>
      <c r="F215" s="1">
        <f t="shared" si="10"/>
        <v>0</v>
      </c>
      <c r="G215" s="125"/>
      <c r="H215" s="126"/>
      <c r="I215" s="2"/>
      <c r="J215" s="2"/>
      <c r="K215" s="2"/>
      <c r="L215" s="118"/>
      <c r="M215" s="1">
        <f t="shared" si="11"/>
        <v>0</v>
      </c>
      <c r="N215" s="125"/>
      <c r="O215" s="126"/>
      <c r="P215" s="2"/>
      <c r="Q215" s="2"/>
      <c r="R215" s="2"/>
      <c r="S215" s="118"/>
    </row>
    <row r="216" spans="1:19" s="3" customFormat="1" hidden="1" x14ac:dyDescent="0.2">
      <c r="A216" s="28"/>
      <c r="B216" s="113"/>
      <c r="C216" s="117"/>
      <c r="D216" s="105"/>
      <c r="E216" s="113"/>
      <c r="F216" s="1">
        <f t="shared" si="10"/>
        <v>0</v>
      </c>
      <c r="G216" s="125"/>
      <c r="H216" s="126"/>
      <c r="I216" s="2"/>
      <c r="J216" s="2"/>
      <c r="K216" s="2"/>
      <c r="L216" s="118"/>
      <c r="M216" s="1">
        <f t="shared" si="11"/>
        <v>0</v>
      </c>
      <c r="N216" s="125"/>
      <c r="O216" s="126"/>
      <c r="P216" s="2"/>
      <c r="Q216" s="2"/>
      <c r="R216" s="2"/>
      <c r="S216" s="118"/>
    </row>
    <row r="217" spans="1:19" s="3" customFormat="1" hidden="1" x14ac:dyDescent="0.2">
      <c r="A217" s="28"/>
      <c r="B217" s="113"/>
      <c r="C217" s="117"/>
      <c r="D217" s="105"/>
      <c r="E217" s="113"/>
      <c r="F217" s="1">
        <f t="shared" si="10"/>
        <v>0</v>
      </c>
      <c r="G217" s="125"/>
      <c r="H217" s="126"/>
      <c r="I217" s="2"/>
      <c r="J217" s="2"/>
      <c r="K217" s="2"/>
      <c r="L217" s="118"/>
      <c r="M217" s="1">
        <f t="shared" si="11"/>
        <v>0</v>
      </c>
      <c r="N217" s="125"/>
      <c r="O217" s="126"/>
      <c r="P217" s="2"/>
      <c r="Q217" s="2"/>
      <c r="R217" s="2"/>
      <c r="S217" s="118"/>
    </row>
    <row r="218" spans="1:19" s="3" customFormat="1" hidden="1" x14ac:dyDescent="0.2">
      <c r="A218" s="28"/>
      <c r="B218" s="113"/>
      <c r="C218" s="117"/>
      <c r="D218" s="105"/>
      <c r="E218" s="113"/>
      <c r="F218" s="1">
        <f t="shared" si="10"/>
        <v>0</v>
      </c>
      <c r="G218" s="125"/>
      <c r="H218" s="126"/>
      <c r="I218" s="2"/>
      <c r="J218" s="2"/>
      <c r="K218" s="2"/>
      <c r="L218" s="118"/>
      <c r="M218" s="1">
        <f t="shared" si="11"/>
        <v>0</v>
      </c>
      <c r="N218" s="125"/>
      <c r="O218" s="126"/>
      <c r="P218" s="2"/>
      <c r="Q218" s="2"/>
      <c r="R218" s="2"/>
      <c r="S218" s="118"/>
    </row>
    <row r="219" spans="1:19" s="3" customFormat="1" hidden="1" x14ac:dyDescent="0.2">
      <c r="A219" s="28"/>
      <c r="B219" s="113"/>
      <c r="C219" s="117"/>
      <c r="D219" s="105"/>
      <c r="E219" s="113"/>
      <c r="F219" s="1">
        <f t="shared" si="10"/>
        <v>0</v>
      </c>
      <c r="G219" s="125"/>
      <c r="H219" s="126"/>
      <c r="I219" s="2"/>
      <c r="J219" s="2"/>
      <c r="K219" s="2"/>
      <c r="L219" s="118"/>
      <c r="M219" s="1">
        <f t="shared" si="11"/>
        <v>0</v>
      </c>
      <c r="N219" s="125"/>
      <c r="O219" s="126"/>
      <c r="P219" s="2"/>
      <c r="Q219" s="2"/>
      <c r="R219" s="2"/>
      <c r="S219" s="118"/>
    </row>
    <row r="220" spans="1:19" s="3" customFormat="1" hidden="1" x14ac:dyDescent="0.2">
      <c r="A220" s="28"/>
      <c r="B220" s="113"/>
      <c r="C220" s="117"/>
      <c r="D220" s="105"/>
      <c r="E220" s="113"/>
      <c r="F220" s="1">
        <f t="shared" si="10"/>
        <v>0</v>
      </c>
      <c r="G220" s="125"/>
      <c r="H220" s="126"/>
      <c r="I220" s="2"/>
      <c r="J220" s="2"/>
      <c r="K220" s="2"/>
      <c r="L220" s="118"/>
      <c r="M220" s="1">
        <f t="shared" si="11"/>
        <v>0</v>
      </c>
      <c r="N220" s="125"/>
      <c r="O220" s="126"/>
      <c r="P220" s="2"/>
      <c r="Q220" s="2"/>
      <c r="R220" s="2"/>
      <c r="S220" s="118"/>
    </row>
    <row r="221" spans="1:19" s="3" customFormat="1" hidden="1" x14ac:dyDescent="0.2">
      <c r="A221" s="28"/>
      <c r="B221" s="113"/>
      <c r="C221" s="117"/>
      <c r="D221" s="105"/>
      <c r="E221" s="113"/>
      <c r="F221" s="1">
        <f t="shared" si="10"/>
        <v>0</v>
      </c>
      <c r="G221" s="125"/>
      <c r="H221" s="126"/>
      <c r="I221" s="2"/>
      <c r="J221" s="2"/>
      <c r="K221" s="2"/>
      <c r="L221" s="118"/>
      <c r="M221" s="1">
        <f t="shared" si="11"/>
        <v>0</v>
      </c>
      <c r="N221" s="125"/>
      <c r="O221" s="126"/>
      <c r="P221" s="2"/>
      <c r="Q221" s="2"/>
      <c r="R221" s="2"/>
      <c r="S221" s="118"/>
    </row>
    <row r="222" spans="1:19" s="3" customFormat="1" hidden="1" x14ac:dyDescent="0.2">
      <c r="A222" s="28"/>
      <c r="B222" s="113"/>
      <c r="C222" s="117"/>
      <c r="D222" s="105"/>
      <c r="E222" s="113"/>
      <c r="F222" s="1">
        <f t="shared" si="10"/>
        <v>0</v>
      </c>
      <c r="G222" s="125"/>
      <c r="H222" s="126"/>
      <c r="I222" s="2"/>
      <c r="J222" s="2"/>
      <c r="K222" s="2"/>
      <c r="L222" s="118"/>
      <c r="M222" s="1">
        <f t="shared" si="11"/>
        <v>0</v>
      </c>
      <c r="N222" s="125"/>
      <c r="O222" s="126"/>
      <c r="P222" s="2"/>
      <c r="Q222" s="2"/>
      <c r="R222" s="2"/>
      <c r="S222" s="118"/>
    </row>
    <row r="223" spans="1:19" s="3" customFormat="1" hidden="1" x14ac:dyDescent="0.2">
      <c r="A223" s="28"/>
      <c r="B223" s="113"/>
      <c r="C223" s="117"/>
      <c r="D223" s="105"/>
      <c r="E223" s="113"/>
      <c r="F223" s="1">
        <f t="shared" si="10"/>
        <v>0</v>
      </c>
      <c r="G223" s="125"/>
      <c r="H223" s="126"/>
      <c r="I223" s="2"/>
      <c r="J223" s="2"/>
      <c r="K223" s="2"/>
      <c r="L223" s="118"/>
      <c r="M223" s="1">
        <f t="shared" si="11"/>
        <v>0</v>
      </c>
      <c r="N223" s="125"/>
      <c r="O223" s="126"/>
      <c r="P223" s="2"/>
      <c r="Q223" s="2"/>
      <c r="R223" s="2"/>
      <c r="S223" s="118"/>
    </row>
    <row r="224" spans="1:19" s="3" customFormat="1" hidden="1" x14ac:dyDescent="0.2">
      <c r="A224" s="28"/>
      <c r="B224" s="113"/>
      <c r="C224" s="117"/>
      <c r="D224" s="105"/>
      <c r="E224" s="113"/>
      <c r="F224" s="1">
        <f t="shared" si="10"/>
        <v>0</v>
      </c>
      <c r="G224" s="125"/>
      <c r="H224" s="126"/>
      <c r="I224" s="2"/>
      <c r="J224" s="2"/>
      <c r="K224" s="2"/>
      <c r="L224" s="118"/>
      <c r="M224" s="1">
        <f t="shared" si="11"/>
        <v>0</v>
      </c>
      <c r="N224" s="125"/>
      <c r="O224" s="126"/>
      <c r="P224" s="2"/>
      <c r="Q224" s="2"/>
      <c r="R224" s="2"/>
      <c r="S224" s="118"/>
    </row>
    <row r="225" spans="1:19" s="3" customFormat="1" hidden="1" x14ac:dyDescent="0.2">
      <c r="A225" s="28"/>
      <c r="B225" s="113"/>
      <c r="C225" s="117"/>
      <c r="D225" s="105"/>
      <c r="E225" s="113"/>
      <c r="F225" s="1">
        <f t="shared" si="10"/>
        <v>0</v>
      </c>
      <c r="G225" s="125"/>
      <c r="H225" s="126"/>
      <c r="I225" s="2"/>
      <c r="J225" s="2"/>
      <c r="K225" s="2"/>
      <c r="L225" s="118"/>
      <c r="M225" s="1">
        <f t="shared" si="11"/>
        <v>0</v>
      </c>
      <c r="N225" s="125"/>
      <c r="O225" s="126"/>
      <c r="P225" s="2"/>
      <c r="Q225" s="2"/>
      <c r="R225" s="2"/>
      <c r="S225" s="118"/>
    </row>
    <row r="226" spans="1:19" s="3" customFormat="1" hidden="1" x14ac:dyDescent="0.2">
      <c r="A226" s="28"/>
      <c r="B226" s="113"/>
      <c r="C226" s="117"/>
      <c r="D226" s="105"/>
      <c r="E226" s="113"/>
      <c r="F226" s="1">
        <f t="shared" si="10"/>
        <v>0</v>
      </c>
      <c r="G226" s="125"/>
      <c r="H226" s="126"/>
      <c r="I226" s="2"/>
      <c r="J226" s="2"/>
      <c r="K226" s="2"/>
      <c r="L226" s="118"/>
      <c r="M226" s="1">
        <f t="shared" si="11"/>
        <v>0</v>
      </c>
      <c r="N226" s="125"/>
      <c r="O226" s="126"/>
      <c r="P226" s="2"/>
      <c r="Q226" s="2"/>
      <c r="R226" s="2"/>
      <c r="S226" s="118"/>
    </row>
    <row r="227" spans="1:19" s="3" customFormat="1" hidden="1" x14ac:dyDescent="0.2">
      <c r="A227" s="28"/>
      <c r="B227" s="113"/>
      <c r="C227" s="117"/>
      <c r="D227" s="105"/>
      <c r="E227" s="113"/>
      <c r="F227" s="1">
        <f t="shared" si="10"/>
        <v>0</v>
      </c>
      <c r="G227" s="125"/>
      <c r="H227" s="126"/>
      <c r="I227" s="2"/>
      <c r="J227" s="2"/>
      <c r="K227" s="2"/>
      <c r="L227" s="118"/>
      <c r="M227" s="1">
        <f t="shared" si="11"/>
        <v>0</v>
      </c>
      <c r="N227" s="125"/>
      <c r="O227" s="126"/>
      <c r="P227" s="2"/>
      <c r="Q227" s="2"/>
      <c r="R227" s="2"/>
      <c r="S227" s="118"/>
    </row>
    <row r="228" spans="1:19" s="3" customFormat="1" hidden="1" x14ac:dyDescent="0.2">
      <c r="A228" s="28"/>
      <c r="B228" s="113"/>
      <c r="C228" s="117"/>
      <c r="D228" s="105"/>
      <c r="E228" s="113"/>
      <c r="F228" s="1">
        <f t="shared" si="10"/>
        <v>0</v>
      </c>
      <c r="G228" s="125"/>
      <c r="H228" s="126"/>
      <c r="I228" s="2"/>
      <c r="J228" s="2"/>
      <c r="K228" s="2"/>
      <c r="L228" s="118"/>
      <c r="M228" s="1">
        <f t="shared" si="11"/>
        <v>0</v>
      </c>
      <c r="N228" s="125"/>
      <c r="O228" s="126"/>
      <c r="P228" s="2"/>
      <c r="Q228" s="2"/>
      <c r="R228" s="2"/>
      <c r="S228" s="118"/>
    </row>
    <row r="229" spans="1:19" s="3" customFormat="1" hidden="1" x14ac:dyDescent="0.2">
      <c r="A229" s="28"/>
      <c r="B229" s="113"/>
      <c r="C229" s="117"/>
      <c r="D229" s="105"/>
      <c r="E229" s="113"/>
      <c r="F229" s="1">
        <f t="shared" si="10"/>
        <v>0</v>
      </c>
      <c r="G229" s="118"/>
      <c r="H229" s="126"/>
      <c r="I229" s="2"/>
      <c r="J229" s="2"/>
      <c r="K229" s="2"/>
      <c r="L229" s="118"/>
      <c r="M229" s="1">
        <f t="shared" si="11"/>
        <v>0</v>
      </c>
      <c r="N229" s="118"/>
      <c r="O229" s="126"/>
      <c r="P229" s="2"/>
      <c r="Q229" s="2"/>
      <c r="R229" s="2"/>
      <c r="S229" s="118"/>
    </row>
    <row r="230" spans="1:19" s="3" customFormat="1" hidden="1" x14ac:dyDescent="0.2">
      <c r="A230" s="28"/>
      <c r="B230" s="113"/>
      <c r="C230" s="117"/>
      <c r="D230" s="105"/>
      <c r="E230" s="113"/>
      <c r="F230" s="1">
        <f t="shared" si="10"/>
        <v>0</v>
      </c>
      <c r="G230" s="125"/>
      <c r="H230" s="126"/>
      <c r="I230" s="2"/>
      <c r="J230" s="2"/>
      <c r="K230" s="2"/>
      <c r="L230" s="118"/>
      <c r="M230" s="1">
        <f t="shared" si="11"/>
        <v>0</v>
      </c>
      <c r="N230" s="125"/>
      <c r="O230" s="126"/>
      <c r="P230" s="2"/>
      <c r="Q230" s="2"/>
      <c r="R230" s="2"/>
      <c r="S230" s="118"/>
    </row>
    <row r="231" spans="1:19" s="3" customFormat="1" hidden="1" x14ac:dyDescent="0.2">
      <c r="A231" s="28"/>
      <c r="B231" s="113"/>
      <c r="C231" s="117"/>
      <c r="D231" s="105"/>
      <c r="E231" s="113"/>
      <c r="F231" s="1">
        <f t="shared" si="10"/>
        <v>0</v>
      </c>
      <c r="G231" s="125"/>
      <c r="H231" s="126"/>
      <c r="I231" s="2"/>
      <c r="J231" s="2"/>
      <c r="K231" s="2"/>
      <c r="L231" s="118"/>
      <c r="M231" s="1">
        <f t="shared" si="11"/>
        <v>0</v>
      </c>
      <c r="N231" s="125"/>
      <c r="O231" s="126"/>
      <c r="P231" s="2"/>
      <c r="Q231" s="2"/>
      <c r="R231" s="2"/>
      <c r="S231" s="118"/>
    </row>
    <row r="232" spans="1:19" s="3" customFormat="1" hidden="1" x14ac:dyDescent="0.2">
      <c r="A232" s="28"/>
      <c r="B232" s="113"/>
      <c r="C232" s="117"/>
      <c r="D232" s="105"/>
      <c r="E232" s="113"/>
      <c r="F232" s="1">
        <f t="shared" si="10"/>
        <v>0</v>
      </c>
      <c r="G232" s="118"/>
      <c r="H232" s="126"/>
      <c r="I232" s="2"/>
      <c r="J232" s="2"/>
      <c r="K232" s="2"/>
      <c r="L232" s="118"/>
      <c r="M232" s="1">
        <f t="shared" si="11"/>
        <v>0</v>
      </c>
      <c r="N232" s="118"/>
      <c r="O232" s="126"/>
      <c r="P232" s="2"/>
      <c r="Q232" s="2"/>
      <c r="R232" s="2"/>
      <c r="S232" s="118"/>
    </row>
    <row r="233" spans="1:19" s="3" customFormat="1" hidden="1" x14ac:dyDescent="0.2">
      <c r="A233" s="28"/>
      <c r="B233" s="113"/>
      <c r="C233" s="117"/>
      <c r="D233" s="105"/>
      <c r="E233" s="113"/>
      <c r="F233" s="1">
        <f t="shared" si="10"/>
        <v>0</v>
      </c>
      <c r="G233" s="125"/>
      <c r="H233" s="126"/>
      <c r="I233" s="2"/>
      <c r="J233" s="2"/>
      <c r="K233" s="2"/>
      <c r="L233" s="118"/>
      <c r="M233" s="1">
        <f t="shared" si="11"/>
        <v>0</v>
      </c>
      <c r="N233" s="125"/>
      <c r="O233" s="126"/>
      <c r="P233" s="2"/>
      <c r="Q233" s="2"/>
      <c r="R233" s="2"/>
      <c r="S233" s="118"/>
    </row>
    <row r="234" spans="1:19" s="3" customFormat="1" hidden="1" x14ac:dyDescent="0.2">
      <c r="A234" s="28"/>
      <c r="B234" s="113"/>
      <c r="C234" s="117"/>
      <c r="D234" s="105"/>
      <c r="E234" s="113"/>
      <c r="F234" s="1">
        <f t="shared" si="10"/>
        <v>0</v>
      </c>
      <c r="G234" s="125"/>
      <c r="H234" s="126"/>
      <c r="I234" s="2"/>
      <c r="J234" s="2"/>
      <c r="K234" s="2"/>
      <c r="L234" s="118"/>
      <c r="M234" s="1">
        <f t="shared" si="11"/>
        <v>0</v>
      </c>
      <c r="N234" s="125"/>
      <c r="O234" s="126"/>
      <c r="P234" s="2"/>
      <c r="Q234" s="2"/>
      <c r="R234" s="2"/>
      <c r="S234" s="118"/>
    </row>
    <row r="235" spans="1:19" s="3" customFormat="1" hidden="1" x14ac:dyDescent="0.2">
      <c r="A235" s="28"/>
      <c r="B235" s="113"/>
      <c r="C235" s="117"/>
      <c r="D235" s="105"/>
      <c r="E235" s="113"/>
      <c r="F235" s="1">
        <f t="shared" si="10"/>
        <v>0</v>
      </c>
      <c r="G235" s="125"/>
      <c r="H235" s="126"/>
      <c r="I235" s="2"/>
      <c r="J235" s="2"/>
      <c r="K235" s="2"/>
      <c r="L235" s="118"/>
      <c r="M235" s="1">
        <f t="shared" si="11"/>
        <v>0</v>
      </c>
      <c r="N235" s="125"/>
      <c r="O235" s="126"/>
      <c r="P235" s="2"/>
      <c r="Q235" s="2"/>
      <c r="R235" s="2"/>
      <c r="S235" s="118"/>
    </row>
    <row r="236" spans="1:19" s="3" customFormat="1" hidden="1" x14ac:dyDescent="0.2">
      <c r="A236" s="28"/>
      <c r="B236" s="113"/>
      <c r="C236" s="117"/>
      <c r="D236" s="105"/>
      <c r="E236" s="113"/>
      <c r="F236" s="1">
        <f t="shared" si="10"/>
        <v>0</v>
      </c>
      <c r="G236" s="125"/>
      <c r="H236" s="126"/>
      <c r="I236" s="2"/>
      <c r="J236" s="2"/>
      <c r="K236" s="2"/>
      <c r="L236" s="118"/>
      <c r="M236" s="1">
        <f t="shared" si="11"/>
        <v>0</v>
      </c>
      <c r="N236" s="125"/>
      <c r="O236" s="126"/>
      <c r="P236" s="2"/>
      <c r="Q236" s="2"/>
      <c r="R236" s="2"/>
      <c r="S236" s="118"/>
    </row>
    <row r="237" spans="1:19" s="3" customFormat="1" hidden="1" x14ac:dyDescent="0.2">
      <c r="A237" s="28"/>
      <c r="B237" s="113"/>
      <c r="C237" s="117"/>
      <c r="D237" s="105"/>
      <c r="E237" s="113"/>
      <c r="F237" s="1">
        <f t="shared" si="10"/>
        <v>0</v>
      </c>
      <c r="G237" s="118"/>
      <c r="H237" s="126"/>
      <c r="I237" s="2"/>
      <c r="J237" s="2"/>
      <c r="K237" s="2"/>
      <c r="L237" s="118"/>
      <c r="M237" s="1">
        <f t="shared" si="11"/>
        <v>0</v>
      </c>
      <c r="N237" s="118"/>
      <c r="O237" s="126"/>
      <c r="P237" s="2"/>
      <c r="Q237" s="2"/>
      <c r="R237" s="2"/>
      <c r="S237" s="118"/>
    </row>
    <row r="238" spans="1:19" s="3" customFormat="1" hidden="1" x14ac:dyDescent="0.2">
      <c r="A238" s="28"/>
      <c r="B238" s="113"/>
      <c r="C238" s="117"/>
      <c r="D238" s="105"/>
      <c r="E238" s="113"/>
      <c r="F238" s="1">
        <f t="shared" si="10"/>
        <v>0</v>
      </c>
      <c r="G238" s="118"/>
      <c r="H238" s="126"/>
      <c r="I238" s="2"/>
      <c r="J238" s="2"/>
      <c r="K238" s="2"/>
      <c r="L238" s="118"/>
      <c r="M238" s="1">
        <f t="shared" si="11"/>
        <v>0</v>
      </c>
      <c r="N238" s="118"/>
      <c r="O238" s="126"/>
      <c r="P238" s="2"/>
      <c r="Q238" s="2"/>
      <c r="R238" s="2"/>
      <c r="S238" s="118"/>
    </row>
    <row r="239" spans="1:19" s="3" customFormat="1" hidden="1" x14ac:dyDescent="0.2">
      <c r="A239" s="28"/>
      <c r="B239" s="113"/>
      <c r="C239" s="117"/>
      <c r="D239" s="105"/>
      <c r="E239" s="113"/>
      <c r="F239" s="1">
        <f t="shared" si="10"/>
        <v>0</v>
      </c>
      <c r="G239" s="125"/>
      <c r="H239" s="126"/>
      <c r="I239" s="2"/>
      <c r="J239" s="2"/>
      <c r="K239" s="2"/>
      <c r="L239" s="118"/>
      <c r="M239" s="1">
        <f t="shared" si="11"/>
        <v>0</v>
      </c>
      <c r="N239" s="125"/>
      <c r="O239" s="126"/>
      <c r="P239" s="2"/>
      <c r="Q239" s="2"/>
      <c r="R239" s="2"/>
      <c r="S239" s="118"/>
    </row>
    <row r="240" spans="1:19" s="3" customFormat="1" hidden="1" x14ac:dyDescent="0.2">
      <c r="A240" s="28"/>
      <c r="B240" s="113"/>
      <c r="C240" s="117"/>
      <c r="D240" s="105"/>
      <c r="E240" s="113"/>
      <c r="F240" s="1">
        <f t="shared" si="10"/>
        <v>0</v>
      </c>
      <c r="G240" s="125"/>
      <c r="H240" s="126"/>
      <c r="I240" s="2"/>
      <c r="J240" s="2"/>
      <c r="K240" s="2"/>
      <c r="L240" s="118"/>
      <c r="M240" s="1">
        <f t="shared" si="11"/>
        <v>0</v>
      </c>
      <c r="N240" s="125"/>
      <c r="O240" s="126"/>
      <c r="P240" s="2"/>
      <c r="Q240" s="2"/>
      <c r="R240" s="2"/>
      <c r="S240" s="118"/>
    </row>
    <row r="241" spans="1:19" s="3" customFormat="1" hidden="1" x14ac:dyDescent="0.2">
      <c r="A241" s="28"/>
      <c r="B241" s="113"/>
      <c r="C241" s="117"/>
      <c r="D241" s="105"/>
      <c r="E241" s="113"/>
      <c r="F241" s="1">
        <f t="shared" si="10"/>
        <v>0</v>
      </c>
      <c r="G241" s="125"/>
      <c r="H241" s="126"/>
      <c r="I241" s="2"/>
      <c r="J241" s="2"/>
      <c r="K241" s="2"/>
      <c r="L241" s="118"/>
      <c r="M241" s="1">
        <f t="shared" si="11"/>
        <v>0</v>
      </c>
      <c r="N241" s="125"/>
      <c r="O241" s="126"/>
      <c r="P241" s="2"/>
      <c r="Q241" s="2"/>
      <c r="R241" s="2"/>
      <c r="S241" s="118"/>
    </row>
    <row r="242" spans="1:19" s="3" customFormat="1" hidden="1" x14ac:dyDescent="0.2">
      <c r="A242" s="28"/>
      <c r="B242" s="113"/>
      <c r="C242" s="117"/>
      <c r="D242" s="105"/>
      <c r="E242" s="113"/>
      <c r="F242" s="1">
        <f t="shared" si="10"/>
        <v>0</v>
      </c>
      <c r="G242" s="125"/>
      <c r="H242" s="126"/>
      <c r="I242" s="2"/>
      <c r="J242" s="2"/>
      <c r="K242" s="2"/>
      <c r="L242" s="118"/>
      <c r="M242" s="1">
        <f t="shared" si="11"/>
        <v>0</v>
      </c>
      <c r="N242" s="125"/>
      <c r="O242" s="126"/>
      <c r="P242" s="2"/>
      <c r="Q242" s="2"/>
      <c r="R242" s="2"/>
      <c r="S242" s="118"/>
    </row>
    <row r="243" spans="1:19" s="3" customFormat="1" hidden="1" x14ac:dyDescent="0.2">
      <c r="A243" s="28"/>
      <c r="B243" s="113"/>
      <c r="C243" s="117"/>
      <c r="D243" s="105"/>
      <c r="E243" s="113"/>
      <c r="F243" s="1">
        <f t="shared" si="10"/>
        <v>0</v>
      </c>
      <c r="G243" s="125"/>
      <c r="H243" s="126"/>
      <c r="I243" s="2"/>
      <c r="J243" s="2"/>
      <c r="K243" s="2"/>
      <c r="L243" s="118"/>
      <c r="M243" s="1">
        <f t="shared" si="11"/>
        <v>0</v>
      </c>
      <c r="N243" s="125"/>
      <c r="O243" s="126"/>
      <c r="P243" s="2"/>
      <c r="Q243" s="2"/>
      <c r="R243" s="2"/>
      <c r="S243" s="118"/>
    </row>
    <row r="244" spans="1:19" s="3" customFormat="1" hidden="1" x14ac:dyDescent="0.2">
      <c r="A244" s="28"/>
      <c r="B244" s="113"/>
      <c r="C244" s="117"/>
      <c r="D244" s="105"/>
      <c r="E244" s="113"/>
      <c r="F244" s="1">
        <f t="shared" si="10"/>
        <v>0</v>
      </c>
      <c r="G244" s="125"/>
      <c r="H244" s="126"/>
      <c r="I244" s="2"/>
      <c r="J244" s="2"/>
      <c r="K244" s="2"/>
      <c r="L244" s="118"/>
      <c r="M244" s="1">
        <f t="shared" si="11"/>
        <v>0</v>
      </c>
      <c r="N244" s="125"/>
      <c r="O244" s="126"/>
      <c r="P244" s="2"/>
      <c r="Q244" s="2"/>
      <c r="R244" s="2"/>
      <c r="S244" s="118"/>
    </row>
    <row r="245" spans="1:19" s="3" customFormat="1" hidden="1" x14ac:dyDescent="0.2">
      <c r="A245" s="28"/>
      <c r="B245" s="113"/>
      <c r="C245" s="117"/>
      <c r="D245" s="105"/>
      <c r="E245" s="113"/>
      <c r="F245" s="1">
        <f t="shared" si="10"/>
        <v>0</v>
      </c>
      <c r="G245" s="125"/>
      <c r="H245" s="126"/>
      <c r="I245" s="2"/>
      <c r="J245" s="2"/>
      <c r="K245" s="2"/>
      <c r="L245" s="118"/>
      <c r="M245" s="1">
        <f t="shared" si="11"/>
        <v>0</v>
      </c>
      <c r="N245" s="125"/>
      <c r="O245" s="126"/>
      <c r="P245" s="2"/>
      <c r="Q245" s="2"/>
      <c r="R245" s="2"/>
      <c r="S245" s="118"/>
    </row>
    <row r="246" spans="1:19" s="3" customFormat="1" hidden="1" x14ac:dyDescent="0.2">
      <c r="A246" s="28"/>
      <c r="B246" s="113"/>
      <c r="C246" s="117"/>
      <c r="D246" s="105"/>
      <c r="E246" s="113"/>
      <c r="F246" s="1">
        <f t="shared" si="10"/>
        <v>0</v>
      </c>
      <c r="G246" s="125"/>
      <c r="H246" s="126"/>
      <c r="I246" s="2"/>
      <c r="J246" s="2"/>
      <c r="K246" s="2"/>
      <c r="L246" s="118"/>
      <c r="M246" s="1">
        <f t="shared" si="11"/>
        <v>0</v>
      </c>
      <c r="N246" s="125"/>
      <c r="O246" s="126"/>
      <c r="P246" s="2"/>
      <c r="Q246" s="2"/>
      <c r="R246" s="2"/>
      <c r="S246" s="118"/>
    </row>
    <row r="247" spans="1:19" s="3" customFormat="1" hidden="1" x14ac:dyDescent="0.2">
      <c r="A247" s="28"/>
      <c r="B247" s="113"/>
      <c r="C247" s="117"/>
      <c r="D247" s="105"/>
      <c r="E247" s="113"/>
      <c r="F247" s="1">
        <f t="shared" si="10"/>
        <v>0</v>
      </c>
      <c r="G247" s="125"/>
      <c r="H247" s="126"/>
      <c r="I247" s="2"/>
      <c r="J247" s="2"/>
      <c r="K247" s="2"/>
      <c r="L247" s="118"/>
      <c r="M247" s="1">
        <f t="shared" si="11"/>
        <v>0</v>
      </c>
      <c r="N247" s="125"/>
      <c r="O247" s="126"/>
      <c r="P247" s="2"/>
      <c r="Q247" s="2"/>
      <c r="R247" s="2"/>
      <c r="S247" s="118"/>
    </row>
    <row r="248" spans="1:19" s="3" customFormat="1" hidden="1" x14ac:dyDescent="0.2">
      <c r="A248" s="28"/>
      <c r="B248" s="113"/>
      <c r="C248" s="117"/>
      <c r="D248" s="105"/>
      <c r="E248" s="113"/>
      <c r="F248" s="1">
        <f t="shared" si="10"/>
        <v>0</v>
      </c>
      <c r="G248" s="125"/>
      <c r="H248" s="126"/>
      <c r="I248" s="2"/>
      <c r="J248" s="2"/>
      <c r="K248" s="2"/>
      <c r="L248" s="118"/>
      <c r="M248" s="1">
        <f t="shared" si="11"/>
        <v>0</v>
      </c>
      <c r="N248" s="125"/>
      <c r="O248" s="126"/>
      <c r="P248" s="2"/>
      <c r="Q248" s="2"/>
      <c r="R248" s="2"/>
      <c r="S248" s="118"/>
    </row>
    <row r="249" spans="1:19" s="3" customFormat="1" hidden="1" x14ac:dyDescent="0.2">
      <c r="A249" s="28"/>
      <c r="B249" s="113"/>
      <c r="C249" s="117"/>
      <c r="D249" s="105"/>
      <c r="E249" s="113"/>
      <c r="F249" s="1">
        <f t="shared" si="10"/>
        <v>0</v>
      </c>
      <c r="G249" s="125"/>
      <c r="H249" s="126"/>
      <c r="I249" s="2"/>
      <c r="J249" s="2"/>
      <c r="K249" s="2"/>
      <c r="L249" s="118"/>
      <c r="M249" s="1">
        <f t="shared" si="11"/>
        <v>0</v>
      </c>
      <c r="N249" s="125"/>
      <c r="O249" s="126"/>
      <c r="P249" s="2"/>
      <c r="Q249" s="2"/>
      <c r="R249" s="2"/>
      <c r="S249" s="118"/>
    </row>
    <row r="250" spans="1:19" s="3" customFormat="1" hidden="1" x14ac:dyDescent="0.2">
      <c r="A250" s="28"/>
      <c r="B250" s="113"/>
      <c r="C250" s="117"/>
      <c r="D250" s="105"/>
      <c r="E250" s="113"/>
      <c r="F250" s="1">
        <f t="shared" si="10"/>
        <v>0</v>
      </c>
      <c r="G250" s="125"/>
      <c r="H250" s="126"/>
      <c r="I250" s="2"/>
      <c r="J250" s="2"/>
      <c r="K250" s="2"/>
      <c r="L250" s="118"/>
      <c r="M250" s="1">
        <f t="shared" si="11"/>
        <v>0</v>
      </c>
      <c r="N250" s="125"/>
      <c r="O250" s="126"/>
      <c r="P250" s="2"/>
      <c r="Q250" s="2"/>
      <c r="R250" s="2"/>
      <c r="S250" s="118"/>
    </row>
    <row r="251" spans="1:19" s="3" customFormat="1" hidden="1" x14ac:dyDescent="0.2">
      <c r="A251" s="28"/>
      <c r="B251" s="113"/>
      <c r="C251" s="117"/>
      <c r="D251" s="105"/>
      <c r="E251" s="113"/>
      <c r="F251" s="1">
        <f t="shared" si="10"/>
        <v>0</v>
      </c>
      <c r="G251" s="125"/>
      <c r="H251" s="126"/>
      <c r="I251" s="2"/>
      <c r="J251" s="2"/>
      <c r="K251" s="2"/>
      <c r="L251" s="118"/>
      <c r="M251" s="1">
        <f t="shared" si="11"/>
        <v>0</v>
      </c>
      <c r="N251" s="125"/>
      <c r="O251" s="126"/>
      <c r="P251" s="2"/>
      <c r="Q251" s="2"/>
      <c r="R251" s="2"/>
      <c r="S251" s="118"/>
    </row>
    <row r="252" spans="1:19" s="3" customFormat="1" hidden="1" x14ac:dyDescent="0.2">
      <c r="A252" s="28"/>
      <c r="B252" s="113"/>
      <c r="C252" s="117"/>
      <c r="D252" s="105"/>
      <c r="E252" s="113"/>
      <c r="F252" s="1">
        <f t="shared" si="10"/>
        <v>0</v>
      </c>
      <c r="G252" s="125"/>
      <c r="H252" s="126"/>
      <c r="I252" s="2"/>
      <c r="J252" s="2"/>
      <c r="K252" s="2"/>
      <c r="L252" s="118"/>
      <c r="M252" s="1">
        <f t="shared" si="11"/>
        <v>0</v>
      </c>
      <c r="N252" s="125"/>
      <c r="O252" s="126"/>
      <c r="P252" s="2"/>
      <c r="Q252" s="2"/>
      <c r="R252" s="2"/>
      <c r="S252" s="118"/>
    </row>
    <row r="253" spans="1:19" s="3" customFormat="1" hidden="1" x14ac:dyDescent="0.2">
      <c r="A253" s="28"/>
      <c r="B253" s="113"/>
      <c r="C253" s="117"/>
      <c r="D253" s="105"/>
      <c r="E253" s="113"/>
      <c r="F253" s="1">
        <f t="shared" si="10"/>
        <v>0</v>
      </c>
      <c r="G253" s="125"/>
      <c r="H253" s="126"/>
      <c r="I253" s="2"/>
      <c r="J253" s="2"/>
      <c r="K253" s="2"/>
      <c r="L253" s="118"/>
      <c r="M253" s="1">
        <f t="shared" si="11"/>
        <v>0</v>
      </c>
      <c r="N253" s="125"/>
      <c r="O253" s="126"/>
      <c r="P253" s="2"/>
      <c r="Q253" s="2"/>
      <c r="R253" s="2"/>
      <c r="S253" s="118"/>
    </row>
    <row r="254" spans="1:19" s="3" customFormat="1" hidden="1" x14ac:dyDescent="0.2">
      <c r="A254" s="28"/>
      <c r="B254" s="113"/>
      <c r="C254" s="117"/>
      <c r="D254" s="105"/>
      <c r="E254" s="113"/>
      <c r="F254" s="1">
        <f t="shared" si="10"/>
        <v>0</v>
      </c>
      <c r="G254" s="125"/>
      <c r="H254" s="126"/>
      <c r="I254" s="2"/>
      <c r="J254" s="2"/>
      <c r="K254" s="2"/>
      <c r="L254" s="118"/>
      <c r="M254" s="1">
        <f t="shared" si="11"/>
        <v>0</v>
      </c>
      <c r="N254" s="125"/>
      <c r="O254" s="126"/>
      <c r="P254" s="2"/>
      <c r="Q254" s="2"/>
      <c r="R254" s="2"/>
      <c r="S254" s="118"/>
    </row>
    <row r="255" spans="1:19" s="3" customFormat="1" hidden="1" x14ac:dyDescent="0.2">
      <c r="A255" s="28"/>
      <c r="B255" s="113"/>
      <c r="C255" s="117"/>
      <c r="D255" s="105"/>
      <c r="E255" s="113"/>
      <c r="F255" s="1">
        <f t="shared" si="10"/>
        <v>0</v>
      </c>
      <c r="G255" s="125"/>
      <c r="H255" s="126"/>
      <c r="I255" s="2"/>
      <c r="J255" s="2"/>
      <c r="K255" s="2"/>
      <c r="L255" s="118"/>
      <c r="M255" s="1">
        <f t="shared" si="11"/>
        <v>0</v>
      </c>
      <c r="N255" s="125"/>
      <c r="O255" s="126"/>
      <c r="P255" s="2"/>
      <c r="Q255" s="2"/>
      <c r="R255" s="2"/>
      <c r="S255" s="118"/>
    </row>
    <row r="256" spans="1:19" s="3" customFormat="1" hidden="1" x14ac:dyDescent="0.2">
      <c r="A256" s="28"/>
      <c r="B256" s="113"/>
      <c r="C256" s="117"/>
      <c r="D256" s="105"/>
      <c r="E256" s="113"/>
      <c r="F256" s="1">
        <f t="shared" si="10"/>
        <v>0</v>
      </c>
      <c r="G256" s="125"/>
      <c r="H256" s="126"/>
      <c r="I256" s="2"/>
      <c r="J256" s="2"/>
      <c r="K256" s="2"/>
      <c r="L256" s="118"/>
      <c r="M256" s="1">
        <f t="shared" si="11"/>
        <v>0</v>
      </c>
      <c r="N256" s="125"/>
      <c r="O256" s="126"/>
      <c r="P256" s="2"/>
      <c r="Q256" s="2"/>
      <c r="R256" s="2"/>
      <c r="S256" s="118"/>
    </row>
    <row r="257" spans="1:19" s="3" customFormat="1" hidden="1" x14ac:dyDescent="0.2">
      <c r="A257" s="28"/>
      <c r="B257" s="113"/>
      <c r="C257" s="117"/>
      <c r="D257" s="105"/>
      <c r="E257" s="113"/>
      <c r="F257" s="1">
        <f t="shared" si="10"/>
        <v>0</v>
      </c>
      <c r="G257" s="125"/>
      <c r="H257" s="126"/>
      <c r="I257" s="2"/>
      <c r="J257" s="2"/>
      <c r="K257" s="2"/>
      <c r="L257" s="118"/>
      <c r="M257" s="1">
        <f t="shared" si="11"/>
        <v>0</v>
      </c>
      <c r="N257" s="125"/>
      <c r="O257" s="126"/>
      <c r="P257" s="2"/>
      <c r="Q257" s="2"/>
      <c r="R257" s="2"/>
      <c r="S257" s="118"/>
    </row>
    <row r="258" spans="1:19" s="3" customFormat="1" hidden="1" x14ac:dyDescent="0.2">
      <c r="A258" s="28"/>
      <c r="B258" s="113"/>
      <c r="C258" s="117"/>
      <c r="D258" s="105"/>
      <c r="E258" s="113"/>
      <c r="F258" s="1">
        <f t="shared" si="10"/>
        <v>0</v>
      </c>
      <c r="G258" s="125"/>
      <c r="H258" s="126"/>
      <c r="I258" s="2"/>
      <c r="J258" s="2"/>
      <c r="K258" s="2"/>
      <c r="L258" s="118"/>
      <c r="M258" s="1">
        <f t="shared" si="11"/>
        <v>0</v>
      </c>
      <c r="N258" s="125"/>
      <c r="O258" s="126"/>
      <c r="P258" s="2"/>
      <c r="Q258" s="2"/>
      <c r="R258" s="2"/>
      <c r="S258" s="118"/>
    </row>
    <row r="259" spans="1:19" s="3" customFormat="1" hidden="1" x14ac:dyDescent="0.2">
      <c r="A259" s="28"/>
      <c r="B259" s="113"/>
      <c r="C259" s="117"/>
      <c r="D259" s="105"/>
      <c r="E259" s="113"/>
      <c r="F259" s="1">
        <f t="shared" si="10"/>
        <v>0</v>
      </c>
      <c r="G259" s="125"/>
      <c r="H259" s="126"/>
      <c r="I259" s="2"/>
      <c r="J259" s="2"/>
      <c r="K259" s="2"/>
      <c r="L259" s="118"/>
      <c r="M259" s="1">
        <f t="shared" si="11"/>
        <v>0</v>
      </c>
      <c r="N259" s="125"/>
      <c r="O259" s="126"/>
      <c r="P259" s="2"/>
      <c r="Q259" s="2"/>
      <c r="R259" s="2"/>
      <c r="S259" s="118"/>
    </row>
    <row r="260" spans="1:19" s="3" customFormat="1" hidden="1" x14ac:dyDescent="0.2">
      <c r="A260" s="28"/>
      <c r="B260" s="113"/>
      <c r="C260" s="117"/>
      <c r="D260" s="105"/>
      <c r="E260" s="113"/>
      <c r="F260" s="1">
        <f t="shared" si="10"/>
        <v>0</v>
      </c>
      <c r="G260" s="125"/>
      <c r="H260" s="126"/>
      <c r="I260" s="2"/>
      <c r="J260" s="2"/>
      <c r="K260" s="2"/>
      <c r="L260" s="118"/>
      <c r="M260" s="1">
        <f t="shared" si="11"/>
        <v>0</v>
      </c>
      <c r="N260" s="125"/>
      <c r="O260" s="126"/>
      <c r="P260" s="2"/>
      <c r="Q260" s="2"/>
      <c r="R260" s="2"/>
      <c r="S260" s="118"/>
    </row>
    <row r="261" spans="1:19" s="3" customFormat="1" hidden="1" x14ac:dyDescent="0.2">
      <c r="A261" s="28"/>
      <c r="B261" s="113"/>
      <c r="C261" s="117"/>
      <c r="D261" s="105"/>
      <c r="E261" s="113"/>
      <c r="F261" s="1">
        <f t="shared" si="10"/>
        <v>0</v>
      </c>
      <c r="G261" s="125"/>
      <c r="H261" s="126"/>
      <c r="I261" s="2"/>
      <c r="J261" s="2"/>
      <c r="K261" s="2"/>
      <c r="L261" s="118"/>
      <c r="M261" s="1">
        <f t="shared" si="11"/>
        <v>0</v>
      </c>
      <c r="N261" s="125"/>
      <c r="O261" s="126"/>
      <c r="P261" s="2"/>
      <c r="Q261" s="2"/>
      <c r="R261" s="2"/>
      <c r="S261" s="118"/>
    </row>
    <row r="262" spans="1:19" s="3" customFormat="1" hidden="1" x14ac:dyDescent="0.2">
      <c r="A262" s="28"/>
      <c r="B262" s="113"/>
      <c r="C262" s="117"/>
      <c r="D262" s="105"/>
      <c r="E262" s="113"/>
      <c r="F262" s="1">
        <f t="shared" si="10"/>
        <v>0</v>
      </c>
      <c r="G262" s="125"/>
      <c r="H262" s="126"/>
      <c r="I262" s="2"/>
      <c r="J262" s="2"/>
      <c r="K262" s="2"/>
      <c r="L262" s="118"/>
      <c r="M262" s="1">
        <f t="shared" si="11"/>
        <v>0</v>
      </c>
      <c r="N262" s="125"/>
      <c r="O262" s="126"/>
      <c r="P262" s="2"/>
      <c r="Q262" s="2"/>
      <c r="R262" s="2"/>
      <c r="S262" s="118"/>
    </row>
    <row r="263" spans="1:19" s="3" customFormat="1" hidden="1" x14ac:dyDescent="0.2">
      <c r="A263" s="28"/>
      <c r="B263" s="113"/>
      <c r="C263" s="117"/>
      <c r="D263" s="105"/>
      <c r="E263" s="113"/>
      <c r="F263" s="1">
        <f t="shared" si="10"/>
        <v>0</v>
      </c>
      <c r="G263" s="125"/>
      <c r="H263" s="126"/>
      <c r="I263" s="2"/>
      <c r="J263" s="2"/>
      <c r="K263" s="2"/>
      <c r="L263" s="118"/>
      <c r="M263" s="1">
        <f t="shared" si="11"/>
        <v>0</v>
      </c>
      <c r="N263" s="125"/>
      <c r="O263" s="126"/>
      <c r="P263" s="2"/>
      <c r="Q263" s="2"/>
      <c r="R263" s="2"/>
      <c r="S263" s="118"/>
    </row>
    <row r="264" spans="1:19" s="3" customFormat="1" hidden="1" x14ac:dyDescent="0.2">
      <c r="A264" s="28"/>
      <c r="B264" s="113"/>
      <c r="C264" s="117"/>
      <c r="D264" s="105"/>
      <c r="E264" s="113"/>
      <c r="F264" s="1">
        <f t="shared" si="10"/>
        <v>0</v>
      </c>
      <c r="G264" s="125"/>
      <c r="H264" s="126"/>
      <c r="I264" s="2"/>
      <c r="J264" s="2"/>
      <c r="K264" s="2"/>
      <c r="L264" s="118"/>
      <c r="M264" s="1">
        <f t="shared" si="11"/>
        <v>0</v>
      </c>
      <c r="N264" s="125"/>
      <c r="O264" s="126"/>
      <c r="P264" s="2"/>
      <c r="Q264" s="2"/>
      <c r="R264" s="2"/>
      <c r="S264" s="118"/>
    </row>
    <row r="265" spans="1:19" s="3" customFormat="1" hidden="1" x14ac:dyDescent="0.2">
      <c r="A265" s="28"/>
      <c r="B265" s="113"/>
      <c r="C265" s="117"/>
      <c r="D265" s="105"/>
      <c r="E265" s="113"/>
      <c r="F265" s="1">
        <f t="shared" si="10"/>
        <v>0</v>
      </c>
      <c r="G265" s="125"/>
      <c r="H265" s="126"/>
      <c r="I265" s="2"/>
      <c r="J265" s="2"/>
      <c r="K265" s="2"/>
      <c r="L265" s="118"/>
      <c r="M265" s="1">
        <f t="shared" si="11"/>
        <v>0</v>
      </c>
      <c r="N265" s="125"/>
      <c r="O265" s="126"/>
      <c r="P265" s="2"/>
      <c r="Q265" s="2"/>
      <c r="R265" s="2"/>
      <c r="S265" s="118"/>
    </row>
    <row r="266" spans="1:19" s="3" customFormat="1" hidden="1" x14ac:dyDescent="0.2">
      <c r="A266" s="28"/>
      <c r="B266" s="113"/>
      <c r="C266" s="117"/>
      <c r="D266" s="105"/>
      <c r="E266" s="113"/>
      <c r="F266" s="1">
        <f t="shared" si="10"/>
        <v>0</v>
      </c>
      <c r="G266" s="125"/>
      <c r="H266" s="126"/>
      <c r="I266" s="2"/>
      <c r="J266" s="2"/>
      <c r="K266" s="2"/>
      <c r="L266" s="118"/>
      <c r="M266" s="1">
        <f t="shared" si="11"/>
        <v>0</v>
      </c>
      <c r="N266" s="125"/>
      <c r="O266" s="126"/>
      <c r="P266" s="2"/>
      <c r="Q266" s="2"/>
      <c r="R266" s="2"/>
      <c r="S266" s="118"/>
    </row>
    <row r="267" spans="1:19" s="3" customFormat="1" hidden="1" x14ac:dyDescent="0.2">
      <c r="A267" s="28"/>
      <c r="B267" s="113"/>
      <c r="C267" s="117"/>
      <c r="D267" s="105"/>
      <c r="E267" s="113"/>
      <c r="F267" s="1">
        <f t="shared" si="10"/>
        <v>0</v>
      </c>
      <c r="G267" s="125"/>
      <c r="H267" s="126"/>
      <c r="I267" s="2"/>
      <c r="J267" s="2"/>
      <c r="K267" s="2"/>
      <c r="L267" s="118"/>
      <c r="M267" s="1">
        <f t="shared" si="11"/>
        <v>0</v>
      </c>
      <c r="N267" s="125"/>
      <c r="O267" s="126"/>
      <c r="P267" s="2"/>
      <c r="Q267" s="2"/>
      <c r="R267" s="2"/>
      <c r="S267" s="118"/>
    </row>
    <row r="268" spans="1:19" s="3" customFormat="1" hidden="1" x14ac:dyDescent="0.2">
      <c r="A268" s="28"/>
      <c r="B268" s="113"/>
      <c r="C268" s="117"/>
      <c r="D268" s="105"/>
      <c r="E268" s="113"/>
      <c r="F268" s="1">
        <f t="shared" si="10"/>
        <v>0</v>
      </c>
      <c r="G268" s="125"/>
      <c r="H268" s="126"/>
      <c r="I268" s="2"/>
      <c r="J268" s="2"/>
      <c r="K268" s="2"/>
      <c r="L268" s="118"/>
      <c r="M268" s="1">
        <f t="shared" si="11"/>
        <v>0</v>
      </c>
      <c r="N268" s="125"/>
      <c r="O268" s="126"/>
      <c r="P268" s="2"/>
      <c r="Q268" s="2"/>
      <c r="R268" s="2"/>
      <c r="S268" s="118"/>
    </row>
    <row r="269" spans="1:19" s="3" customFormat="1" hidden="1" x14ac:dyDescent="0.2">
      <c r="A269" s="28"/>
      <c r="B269" s="113"/>
      <c r="C269" s="117"/>
      <c r="D269" s="105"/>
      <c r="E269" s="113"/>
      <c r="F269" s="1">
        <f t="shared" si="10"/>
        <v>0</v>
      </c>
      <c r="G269" s="125"/>
      <c r="H269" s="126"/>
      <c r="I269" s="2"/>
      <c r="J269" s="2"/>
      <c r="K269" s="2"/>
      <c r="L269" s="118"/>
      <c r="M269" s="1">
        <f t="shared" si="11"/>
        <v>0</v>
      </c>
      <c r="N269" s="125"/>
      <c r="O269" s="126"/>
      <c r="P269" s="2"/>
      <c r="Q269" s="2"/>
      <c r="R269" s="2"/>
      <c r="S269" s="118"/>
    </row>
    <row r="270" spans="1:19" s="3" customFormat="1" hidden="1" x14ac:dyDescent="0.2">
      <c r="A270" s="28"/>
      <c r="B270" s="113"/>
      <c r="C270" s="117"/>
      <c r="D270" s="105"/>
      <c r="E270" s="113"/>
      <c r="F270" s="1">
        <f t="shared" si="10"/>
        <v>0</v>
      </c>
      <c r="G270" s="125"/>
      <c r="H270" s="126"/>
      <c r="I270" s="2"/>
      <c r="J270" s="2"/>
      <c r="K270" s="2"/>
      <c r="L270" s="118"/>
      <c r="M270" s="1">
        <f t="shared" si="11"/>
        <v>0</v>
      </c>
      <c r="N270" s="125"/>
      <c r="O270" s="126"/>
      <c r="P270" s="2"/>
      <c r="Q270" s="2"/>
      <c r="R270" s="2"/>
      <c r="S270" s="118"/>
    </row>
    <row r="271" spans="1:19" s="3" customFormat="1" hidden="1" x14ac:dyDescent="0.2">
      <c r="A271" s="28"/>
      <c r="B271" s="113"/>
      <c r="C271" s="117"/>
      <c r="D271" s="105"/>
      <c r="E271" s="113"/>
      <c r="F271" s="1">
        <f t="shared" si="10"/>
        <v>0</v>
      </c>
      <c r="G271" s="125"/>
      <c r="H271" s="126"/>
      <c r="I271" s="2"/>
      <c r="J271" s="2"/>
      <c r="K271" s="2"/>
      <c r="L271" s="118"/>
      <c r="M271" s="1">
        <f t="shared" si="11"/>
        <v>0</v>
      </c>
      <c r="N271" s="125"/>
      <c r="O271" s="126"/>
      <c r="P271" s="2"/>
      <c r="Q271" s="2"/>
      <c r="R271" s="2"/>
      <c r="S271" s="118"/>
    </row>
    <row r="272" spans="1:19" s="3" customFormat="1" hidden="1" x14ac:dyDescent="0.2">
      <c r="A272" s="28"/>
      <c r="B272" s="113"/>
      <c r="C272" s="117"/>
      <c r="D272" s="105"/>
      <c r="E272" s="113"/>
      <c r="F272" s="1">
        <f t="shared" ref="F272:F335" si="12">G272+H272+L272</f>
        <v>0</v>
      </c>
      <c r="G272" s="125"/>
      <c r="H272" s="126"/>
      <c r="I272" s="2"/>
      <c r="J272" s="2"/>
      <c r="K272" s="2"/>
      <c r="L272" s="118"/>
      <c r="M272" s="1">
        <f t="shared" ref="M272:M335" si="13">N272+O272+S272</f>
        <v>0</v>
      </c>
      <c r="N272" s="125"/>
      <c r="O272" s="126"/>
      <c r="P272" s="2"/>
      <c r="Q272" s="2"/>
      <c r="R272" s="2"/>
      <c r="S272" s="118"/>
    </row>
    <row r="273" spans="1:19" s="3" customFormat="1" hidden="1" x14ac:dyDescent="0.2">
      <c r="A273" s="28"/>
      <c r="B273" s="113"/>
      <c r="C273" s="117"/>
      <c r="D273" s="105"/>
      <c r="E273" s="113"/>
      <c r="F273" s="1">
        <f t="shared" si="12"/>
        <v>0</v>
      </c>
      <c r="G273" s="125"/>
      <c r="H273" s="126"/>
      <c r="I273" s="2"/>
      <c r="J273" s="2"/>
      <c r="K273" s="2"/>
      <c r="L273" s="118"/>
      <c r="M273" s="1">
        <f t="shared" si="13"/>
        <v>0</v>
      </c>
      <c r="N273" s="125"/>
      <c r="O273" s="126"/>
      <c r="P273" s="2"/>
      <c r="Q273" s="2"/>
      <c r="R273" s="2"/>
      <c r="S273" s="118"/>
    </row>
    <row r="274" spans="1:19" s="3" customFormat="1" hidden="1" x14ac:dyDescent="0.2">
      <c r="A274" s="28"/>
      <c r="B274" s="113"/>
      <c r="C274" s="117"/>
      <c r="D274" s="105"/>
      <c r="E274" s="113"/>
      <c r="F274" s="1">
        <f t="shared" si="12"/>
        <v>0</v>
      </c>
      <c r="G274" s="125"/>
      <c r="H274" s="126"/>
      <c r="I274" s="2"/>
      <c r="J274" s="2"/>
      <c r="K274" s="2"/>
      <c r="L274" s="118"/>
      <c r="M274" s="1">
        <f t="shared" si="13"/>
        <v>0</v>
      </c>
      <c r="N274" s="125"/>
      <c r="O274" s="126"/>
      <c r="P274" s="2"/>
      <c r="Q274" s="2"/>
      <c r="R274" s="2"/>
      <c r="S274" s="118"/>
    </row>
    <row r="275" spans="1:19" s="3" customFormat="1" hidden="1" x14ac:dyDescent="0.2">
      <c r="A275" s="28"/>
      <c r="B275" s="113"/>
      <c r="C275" s="117"/>
      <c r="D275" s="105"/>
      <c r="E275" s="113"/>
      <c r="F275" s="1">
        <f t="shared" si="12"/>
        <v>0</v>
      </c>
      <c r="G275" s="125"/>
      <c r="H275" s="126"/>
      <c r="I275" s="2"/>
      <c r="J275" s="2"/>
      <c r="K275" s="2"/>
      <c r="L275" s="118"/>
      <c r="M275" s="1">
        <f t="shared" si="13"/>
        <v>0</v>
      </c>
      <c r="N275" s="125"/>
      <c r="O275" s="126"/>
      <c r="P275" s="2"/>
      <c r="Q275" s="2"/>
      <c r="R275" s="2"/>
      <c r="S275" s="118"/>
    </row>
    <row r="276" spans="1:19" s="3" customFormat="1" hidden="1" x14ac:dyDescent="0.2">
      <c r="A276" s="28"/>
      <c r="B276" s="113"/>
      <c r="C276" s="117"/>
      <c r="D276" s="105"/>
      <c r="E276" s="113"/>
      <c r="F276" s="1">
        <f t="shared" si="12"/>
        <v>0</v>
      </c>
      <c r="G276" s="125"/>
      <c r="H276" s="126"/>
      <c r="I276" s="2"/>
      <c r="J276" s="2"/>
      <c r="K276" s="2"/>
      <c r="L276" s="118"/>
      <c r="M276" s="1">
        <f t="shared" si="13"/>
        <v>0</v>
      </c>
      <c r="N276" s="125"/>
      <c r="O276" s="126"/>
      <c r="P276" s="2"/>
      <c r="Q276" s="2"/>
      <c r="R276" s="2"/>
      <c r="S276" s="118"/>
    </row>
    <row r="277" spans="1:19" s="3" customFormat="1" hidden="1" x14ac:dyDescent="0.2">
      <c r="A277" s="28"/>
      <c r="B277" s="113"/>
      <c r="C277" s="117"/>
      <c r="D277" s="105"/>
      <c r="E277" s="113"/>
      <c r="F277" s="1">
        <f t="shared" si="12"/>
        <v>0</v>
      </c>
      <c r="G277" s="125"/>
      <c r="H277" s="126"/>
      <c r="I277" s="2"/>
      <c r="J277" s="2"/>
      <c r="K277" s="2"/>
      <c r="L277" s="118"/>
      <c r="M277" s="1">
        <f t="shared" si="13"/>
        <v>0</v>
      </c>
      <c r="N277" s="125"/>
      <c r="O277" s="126"/>
      <c r="P277" s="2"/>
      <c r="Q277" s="2"/>
      <c r="R277" s="2"/>
      <c r="S277" s="118"/>
    </row>
    <row r="278" spans="1:19" s="3" customFormat="1" hidden="1" x14ac:dyDescent="0.2">
      <c r="A278" s="28"/>
      <c r="B278" s="113"/>
      <c r="C278" s="117"/>
      <c r="D278" s="105"/>
      <c r="E278" s="113"/>
      <c r="F278" s="1">
        <f t="shared" si="12"/>
        <v>0</v>
      </c>
      <c r="G278" s="118"/>
      <c r="H278" s="126"/>
      <c r="I278" s="2"/>
      <c r="J278" s="2"/>
      <c r="K278" s="2"/>
      <c r="L278" s="118"/>
      <c r="M278" s="1">
        <f t="shared" si="13"/>
        <v>0</v>
      </c>
      <c r="N278" s="118"/>
      <c r="O278" s="126"/>
      <c r="P278" s="2"/>
      <c r="Q278" s="2"/>
      <c r="R278" s="2"/>
      <c r="S278" s="118"/>
    </row>
    <row r="279" spans="1:19" s="3" customFormat="1" hidden="1" x14ac:dyDescent="0.2">
      <c r="A279" s="28"/>
      <c r="B279" s="113"/>
      <c r="C279" s="117"/>
      <c r="D279" s="105"/>
      <c r="E279" s="113"/>
      <c r="F279" s="1">
        <f t="shared" si="12"/>
        <v>0</v>
      </c>
      <c r="G279" s="125"/>
      <c r="H279" s="126"/>
      <c r="I279" s="2"/>
      <c r="J279" s="2"/>
      <c r="K279" s="2"/>
      <c r="L279" s="118"/>
      <c r="M279" s="1">
        <f t="shared" si="13"/>
        <v>0</v>
      </c>
      <c r="N279" s="125"/>
      <c r="O279" s="126"/>
      <c r="P279" s="2"/>
      <c r="Q279" s="2"/>
      <c r="R279" s="2"/>
      <c r="S279" s="118"/>
    </row>
    <row r="280" spans="1:19" s="3" customFormat="1" hidden="1" x14ac:dyDescent="0.2">
      <c r="A280" s="28"/>
      <c r="B280" s="113"/>
      <c r="C280" s="117"/>
      <c r="D280" s="105"/>
      <c r="E280" s="113"/>
      <c r="F280" s="1">
        <f t="shared" si="12"/>
        <v>0</v>
      </c>
      <c r="G280" s="125"/>
      <c r="H280" s="126"/>
      <c r="I280" s="2"/>
      <c r="J280" s="2"/>
      <c r="K280" s="2"/>
      <c r="L280" s="118"/>
      <c r="M280" s="1">
        <f t="shared" si="13"/>
        <v>0</v>
      </c>
      <c r="N280" s="125"/>
      <c r="O280" s="126"/>
      <c r="P280" s="2"/>
      <c r="Q280" s="2"/>
      <c r="R280" s="2"/>
      <c r="S280" s="118"/>
    </row>
    <row r="281" spans="1:19" s="3" customFormat="1" hidden="1" x14ac:dyDescent="0.2">
      <c r="A281" s="28"/>
      <c r="B281" s="113"/>
      <c r="C281" s="117"/>
      <c r="D281" s="105"/>
      <c r="E281" s="113"/>
      <c r="F281" s="1">
        <f t="shared" si="12"/>
        <v>0</v>
      </c>
      <c r="G281" s="125"/>
      <c r="H281" s="126"/>
      <c r="I281" s="2"/>
      <c r="J281" s="2"/>
      <c r="K281" s="2"/>
      <c r="L281" s="118"/>
      <c r="M281" s="1">
        <f t="shared" si="13"/>
        <v>0</v>
      </c>
      <c r="N281" s="125"/>
      <c r="O281" s="126"/>
      <c r="P281" s="2"/>
      <c r="Q281" s="2"/>
      <c r="R281" s="2"/>
      <c r="S281" s="118"/>
    </row>
    <row r="282" spans="1:19" s="3" customFormat="1" hidden="1" x14ac:dyDescent="0.2">
      <c r="A282" s="28"/>
      <c r="B282" s="113"/>
      <c r="C282" s="117"/>
      <c r="D282" s="105"/>
      <c r="E282" s="113"/>
      <c r="F282" s="1">
        <f t="shared" si="12"/>
        <v>0</v>
      </c>
      <c r="G282" s="125"/>
      <c r="H282" s="126"/>
      <c r="I282" s="2"/>
      <c r="J282" s="2"/>
      <c r="K282" s="2"/>
      <c r="L282" s="118"/>
      <c r="M282" s="1">
        <f t="shared" si="13"/>
        <v>0</v>
      </c>
      <c r="N282" s="125"/>
      <c r="O282" s="126"/>
      <c r="P282" s="2"/>
      <c r="Q282" s="2"/>
      <c r="R282" s="2"/>
      <c r="S282" s="118"/>
    </row>
    <row r="283" spans="1:19" s="3" customFormat="1" hidden="1" x14ac:dyDescent="0.2">
      <c r="A283" s="28"/>
      <c r="B283" s="113"/>
      <c r="C283" s="117"/>
      <c r="D283" s="105"/>
      <c r="E283" s="113"/>
      <c r="F283" s="1">
        <f t="shared" si="12"/>
        <v>0</v>
      </c>
      <c r="G283" s="125"/>
      <c r="H283" s="126"/>
      <c r="I283" s="2"/>
      <c r="J283" s="2"/>
      <c r="K283" s="2"/>
      <c r="L283" s="118"/>
      <c r="M283" s="1">
        <f t="shared" si="13"/>
        <v>0</v>
      </c>
      <c r="N283" s="125"/>
      <c r="O283" s="126"/>
      <c r="P283" s="2"/>
      <c r="Q283" s="2"/>
      <c r="R283" s="2"/>
      <c r="S283" s="118"/>
    </row>
    <row r="284" spans="1:19" s="3" customFormat="1" hidden="1" x14ac:dyDescent="0.2">
      <c r="A284" s="28"/>
      <c r="B284" s="113"/>
      <c r="C284" s="117"/>
      <c r="D284" s="105"/>
      <c r="E284" s="113"/>
      <c r="F284" s="1">
        <f t="shared" si="12"/>
        <v>0</v>
      </c>
      <c r="G284" s="125"/>
      <c r="H284" s="126"/>
      <c r="I284" s="2"/>
      <c r="J284" s="2"/>
      <c r="K284" s="2"/>
      <c r="L284" s="118"/>
      <c r="M284" s="1">
        <f t="shared" si="13"/>
        <v>0</v>
      </c>
      <c r="N284" s="125"/>
      <c r="O284" s="126"/>
      <c r="P284" s="2"/>
      <c r="Q284" s="2"/>
      <c r="R284" s="2"/>
      <c r="S284" s="118"/>
    </row>
    <row r="285" spans="1:19" s="3" customFormat="1" hidden="1" x14ac:dyDescent="0.2">
      <c r="A285" s="28"/>
      <c r="B285" s="113"/>
      <c r="C285" s="117"/>
      <c r="D285" s="105"/>
      <c r="E285" s="113"/>
      <c r="F285" s="1">
        <f t="shared" si="12"/>
        <v>0</v>
      </c>
      <c r="G285" s="125"/>
      <c r="H285" s="126"/>
      <c r="I285" s="2"/>
      <c r="J285" s="2"/>
      <c r="K285" s="2"/>
      <c r="L285" s="118"/>
      <c r="M285" s="1">
        <f t="shared" si="13"/>
        <v>0</v>
      </c>
      <c r="N285" s="125"/>
      <c r="O285" s="126"/>
      <c r="P285" s="2"/>
      <c r="Q285" s="2"/>
      <c r="R285" s="2"/>
      <c r="S285" s="118"/>
    </row>
    <row r="286" spans="1:19" s="3" customFormat="1" hidden="1" x14ac:dyDescent="0.2">
      <c r="A286" s="28"/>
      <c r="B286" s="113"/>
      <c r="C286" s="117"/>
      <c r="D286" s="105"/>
      <c r="E286" s="113"/>
      <c r="F286" s="1">
        <f t="shared" si="12"/>
        <v>0</v>
      </c>
      <c r="G286" s="118"/>
      <c r="H286" s="126"/>
      <c r="I286" s="2"/>
      <c r="J286" s="2"/>
      <c r="K286" s="2"/>
      <c r="L286" s="118"/>
      <c r="M286" s="1">
        <f t="shared" si="13"/>
        <v>0</v>
      </c>
      <c r="N286" s="118"/>
      <c r="O286" s="126"/>
      <c r="P286" s="2"/>
      <c r="Q286" s="2"/>
      <c r="R286" s="2"/>
      <c r="S286" s="118"/>
    </row>
    <row r="287" spans="1:19" s="3" customFormat="1" hidden="1" x14ac:dyDescent="0.2">
      <c r="A287" s="28"/>
      <c r="B287" s="113"/>
      <c r="C287" s="117"/>
      <c r="D287" s="105"/>
      <c r="E287" s="113"/>
      <c r="F287" s="1">
        <f t="shared" si="12"/>
        <v>0</v>
      </c>
      <c r="G287" s="125"/>
      <c r="H287" s="126"/>
      <c r="I287" s="2"/>
      <c r="J287" s="2"/>
      <c r="K287" s="2"/>
      <c r="L287" s="118"/>
      <c r="M287" s="1">
        <f t="shared" si="13"/>
        <v>0</v>
      </c>
      <c r="N287" s="125"/>
      <c r="O287" s="126"/>
      <c r="P287" s="2"/>
      <c r="Q287" s="2"/>
      <c r="R287" s="2"/>
      <c r="S287" s="118"/>
    </row>
    <row r="288" spans="1:19" s="3" customFormat="1" hidden="1" x14ac:dyDescent="0.2">
      <c r="A288" s="28"/>
      <c r="B288" s="113"/>
      <c r="C288" s="117"/>
      <c r="D288" s="105"/>
      <c r="E288" s="113"/>
      <c r="F288" s="1">
        <f t="shared" si="12"/>
        <v>0</v>
      </c>
      <c r="G288" s="125"/>
      <c r="H288" s="126"/>
      <c r="I288" s="2"/>
      <c r="J288" s="2"/>
      <c r="K288" s="2"/>
      <c r="L288" s="118"/>
      <c r="M288" s="1">
        <f t="shared" si="13"/>
        <v>0</v>
      </c>
      <c r="N288" s="125"/>
      <c r="O288" s="126"/>
      <c r="P288" s="2"/>
      <c r="Q288" s="2"/>
      <c r="R288" s="2"/>
      <c r="S288" s="118"/>
    </row>
    <row r="289" spans="1:19" s="3" customFormat="1" hidden="1" x14ac:dyDescent="0.2">
      <c r="A289" s="28"/>
      <c r="B289" s="113"/>
      <c r="C289" s="117"/>
      <c r="D289" s="105"/>
      <c r="E289" s="113"/>
      <c r="F289" s="1">
        <f t="shared" si="12"/>
        <v>0</v>
      </c>
      <c r="G289" s="118"/>
      <c r="H289" s="126"/>
      <c r="I289" s="2"/>
      <c r="J289" s="2"/>
      <c r="K289" s="2"/>
      <c r="L289" s="118"/>
      <c r="M289" s="1">
        <f t="shared" si="13"/>
        <v>0</v>
      </c>
      <c r="N289" s="118"/>
      <c r="O289" s="126"/>
      <c r="P289" s="2"/>
      <c r="Q289" s="2"/>
      <c r="R289" s="2"/>
      <c r="S289" s="118"/>
    </row>
    <row r="290" spans="1:19" s="3" customFormat="1" hidden="1" x14ac:dyDescent="0.2">
      <c r="A290" s="28"/>
      <c r="B290" s="113"/>
      <c r="C290" s="117"/>
      <c r="D290" s="105"/>
      <c r="E290" s="113"/>
      <c r="F290" s="1">
        <f t="shared" si="12"/>
        <v>0</v>
      </c>
      <c r="G290" s="125"/>
      <c r="H290" s="126"/>
      <c r="I290" s="2"/>
      <c r="J290" s="2"/>
      <c r="K290" s="2"/>
      <c r="L290" s="118"/>
      <c r="M290" s="1">
        <f t="shared" si="13"/>
        <v>0</v>
      </c>
      <c r="N290" s="125"/>
      <c r="O290" s="126"/>
      <c r="P290" s="2"/>
      <c r="Q290" s="2"/>
      <c r="R290" s="2"/>
      <c r="S290" s="118"/>
    </row>
    <row r="291" spans="1:19" s="3" customFormat="1" hidden="1" x14ac:dyDescent="0.2">
      <c r="A291" s="28"/>
      <c r="B291" s="113"/>
      <c r="C291" s="117"/>
      <c r="D291" s="105"/>
      <c r="E291" s="113"/>
      <c r="F291" s="1">
        <f t="shared" si="12"/>
        <v>0</v>
      </c>
      <c r="G291" s="125"/>
      <c r="H291" s="126"/>
      <c r="I291" s="2"/>
      <c r="J291" s="2"/>
      <c r="K291" s="2"/>
      <c r="L291" s="118"/>
      <c r="M291" s="1">
        <f t="shared" si="13"/>
        <v>0</v>
      </c>
      <c r="N291" s="125"/>
      <c r="O291" s="126"/>
      <c r="P291" s="2"/>
      <c r="Q291" s="2"/>
      <c r="R291" s="2"/>
      <c r="S291" s="118"/>
    </row>
    <row r="292" spans="1:19" s="3" customFormat="1" hidden="1" x14ac:dyDescent="0.2">
      <c r="A292" s="28"/>
      <c r="B292" s="113"/>
      <c r="C292" s="117"/>
      <c r="D292" s="105"/>
      <c r="E292" s="113"/>
      <c r="F292" s="1">
        <f t="shared" si="12"/>
        <v>0</v>
      </c>
      <c r="G292" s="125"/>
      <c r="H292" s="126"/>
      <c r="I292" s="2"/>
      <c r="J292" s="2"/>
      <c r="K292" s="2"/>
      <c r="L292" s="118"/>
      <c r="M292" s="1">
        <f t="shared" si="13"/>
        <v>0</v>
      </c>
      <c r="N292" s="125"/>
      <c r="O292" s="126"/>
      <c r="P292" s="2"/>
      <c r="Q292" s="2"/>
      <c r="R292" s="2"/>
      <c r="S292" s="118"/>
    </row>
    <row r="293" spans="1:19" s="3" customFormat="1" hidden="1" x14ac:dyDescent="0.2">
      <c r="A293" s="28"/>
      <c r="B293" s="113"/>
      <c r="C293" s="117"/>
      <c r="D293" s="105"/>
      <c r="E293" s="113"/>
      <c r="F293" s="1">
        <f t="shared" si="12"/>
        <v>0</v>
      </c>
      <c r="G293" s="125"/>
      <c r="H293" s="126"/>
      <c r="I293" s="2"/>
      <c r="J293" s="2"/>
      <c r="K293" s="2"/>
      <c r="L293" s="118"/>
      <c r="M293" s="1">
        <f t="shared" si="13"/>
        <v>0</v>
      </c>
      <c r="N293" s="125"/>
      <c r="O293" s="126"/>
      <c r="P293" s="2"/>
      <c r="Q293" s="2"/>
      <c r="R293" s="2"/>
      <c r="S293" s="118"/>
    </row>
    <row r="294" spans="1:19" s="3" customFormat="1" hidden="1" x14ac:dyDescent="0.2">
      <c r="A294" s="28"/>
      <c r="B294" s="113"/>
      <c r="C294" s="117"/>
      <c r="D294" s="105"/>
      <c r="E294" s="113"/>
      <c r="F294" s="1">
        <f t="shared" si="12"/>
        <v>0</v>
      </c>
      <c r="G294" s="125"/>
      <c r="H294" s="126"/>
      <c r="I294" s="2"/>
      <c r="J294" s="2"/>
      <c r="K294" s="2"/>
      <c r="L294" s="118"/>
      <c r="M294" s="1">
        <f t="shared" si="13"/>
        <v>0</v>
      </c>
      <c r="N294" s="125"/>
      <c r="O294" s="126"/>
      <c r="P294" s="2"/>
      <c r="Q294" s="2"/>
      <c r="R294" s="2"/>
      <c r="S294" s="118"/>
    </row>
    <row r="295" spans="1:19" s="3" customFormat="1" hidden="1" x14ac:dyDescent="0.2">
      <c r="A295" s="28"/>
      <c r="B295" s="113"/>
      <c r="C295" s="117"/>
      <c r="D295" s="105"/>
      <c r="E295" s="113"/>
      <c r="F295" s="1">
        <f t="shared" si="12"/>
        <v>0</v>
      </c>
      <c r="G295" s="125"/>
      <c r="H295" s="126"/>
      <c r="I295" s="2"/>
      <c r="J295" s="2"/>
      <c r="K295" s="2"/>
      <c r="L295" s="118"/>
      <c r="M295" s="1">
        <f t="shared" si="13"/>
        <v>0</v>
      </c>
      <c r="N295" s="125"/>
      <c r="O295" s="126"/>
      <c r="P295" s="2"/>
      <c r="Q295" s="2"/>
      <c r="R295" s="2"/>
      <c r="S295" s="118"/>
    </row>
    <row r="296" spans="1:19" s="3" customFormat="1" hidden="1" x14ac:dyDescent="0.2">
      <c r="A296" s="28"/>
      <c r="B296" s="113"/>
      <c r="C296" s="117"/>
      <c r="D296" s="105"/>
      <c r="E296" s="113"/>
      <c r="F296" s="1">
        <f t="shared" si="12"/>
        <v>0</v>
      </c>
      <c r="G296" s="118"/>
      <c r="H296" s="126"/>
      <c r="I296" s="2"/>
      <c r="J296" s="2"/>
      <c r="K296" s="2"/>
      <c r="L296" s="118"/>
      <c r="M296" s="1">
        <f t="shared" si="13"/>
        <v>0</v>
      </c>
      <c r="N296" s="118"/>
      <c r="O296" s="126"/>
      <c r="P296" s="2"/>
      <c r="Q296" s="2"/>
      <c r="R296" s="2"/>
      <c r="S296" s="118"/>
    </row>
    <row r="297" spans="1:19" s="3" customFormat="1" hidden="1" x14ac:dyDescent="0.2">
      <c r="A297" s="28"/>
      <c r="B297" s="113"/>
      <c r="C297" s="117"/>
      <c r="D297" s="105"/>
      <c r="E297" s="113"/>
      <c r="F297" s="1">
        <f t="shared" si="12"/>
        <v>0</v>
      </c>
      <c r="G297" s="125"/>
      <c r="H297" s="126"/>
      <c r="I297" s="2"/>
      <c r="J297" s="2"/>
      <c r="K297" s="2"/>
      <c r="L297" s="118"/>
      <c r="M297" s="1">
        <f t="shared" si="13"/>
        <v>0</v>
      </c>
      <c r="N297" s="125"/>
      <c r="O297" s="126"/>
      <c r="P297" s="2"/>
      <c r="Q297" s="2"/>
      <c r="R297" s="2"/>
      <c r="S297" s="118"/>
    </row>
    <row r="298" spans="1:19" s="3" customFormat="1" hidden="1" x14ac:dyDescent="0.2">
      <c r="A298" s="28"/>
      <c r="B298" s="113"/>
      <c r="C298" s="117"/>
      <c r="D298" s="105"/>
      <c r="E298" s="113"/>
      <c r="F298" s="1">
        <f t="shared" si="12"/>
        <v>0</v>
      </c>
      <c r="G298" s="125"/>
      <c r="H298" s="126"/>
      <c r="I298" s="2"/>
      <c r="J298" s="2"/>
      <c r="K298" s="2"/>
      <c r="L298" s="118"/>
      <c r="M298" s="1">
        <f t="shared" si="13"/>
        <v>0</v>
      </c>
      <c r="N298" s="125"/>
      <c r="O298" s="126"/>
      <c r="P298" s="2"/>
      <c r="Q298" s="2"/>
      <c r="R298" s="2"/>
      <c r="S298" s="118"/>
    </row>
    <row r="299" spans="1:19" s="3" customFormat="1" hidden="1" x14ac:dyDescent="0.2">
      <c r="A299" s="28"/>
      <c r="B299" s="113"/>
      <c r="C299" s="117"/>
      <c r="D299" s="105"/>
      <c r="E299" s="113"/>
      <c r="F299" s="1">
        <f t="shared" si="12"/>
        <v>0</v>
      </c>
      <c r="G299" s="125"/>
      <c r="H299" s="126"/>
      <c r="I299" s="2"/>
      <c r="J299" s="2"/>
      <c r="K299" s="2"/>
      <c r="L299" s="118"/>
      <c r="M299" s="1">
        <f t="shared" si="13"/>
        <v>0</v>
      </c>
      <c r="N299" s="125"/>
      <c r="O299" s="126"/>
      <c r="P299" s="2"/>
      <c r="Q299" s="2"/>
      <c r="R299" s="2"/>
      <c r="S299" s="118"/>
    </row>
    <row r="300" spans="1:19" s="3" customFormat="1" hidden="1" x14ac:dyDescent="0.2">
      <c r="A300" s="28"/>
      <c r="B300" s="113"/>
      <c r="C300" s="117"/>
      <c r="D300" s="105"/>
      <c r="E300" s="113"/>
      <c r="F300" s="1">
        <f t="shared" si="12"/>
        <v>0</v>
      </c>
      <c r="G300" s="125"/>
      <c r="H300" s="126"/>
      <c r="I300" s="2"/>
      <c r="J300" s="2"/>
      <c r="K300" s="2"/>
      <c r="L300" s="118"/>
      <c r="M300" s="1">
        <f t="shared" si="13"/>
        <v>0</v>
      </c>
      <c r="N300" s="125"/>
      <c r="O300" s="126"/>
      <c r="P300" s="2"/>
      <c r="Q300" s="2"/>
      <c r="R300" s="2"/>
      <c r="S300" s="118"/>
    </row>
    <row r="301" spans="1:19" s="3" customFormat="1" hidden="1" x14ac:dyDescent="0.2">
      <c r="A301" s="28"/>
      <c r="B301" s="113"/>
      <c r="C301" s="117"/>
      <c r="D301" s="105"/>
      <c r="E301" s="113"/>
      <c r="F301" s="1">
        <f t="shared" si="12"/>
        <v>0</v>
      </c>
      <c r="G301" s="125"/>
      <c r="H301" s="126"/>
      <c r="I301" s="2"/>
      <c r="J301" s="2"/>
      <c r="K301" s="2"/>
      <c r="L301" s="118"/>
      <c r="M301" s="1">
        <f t="shared" si="13"/>
        <v>0</v>
      </c>
      <c r="N301" s="125"/>
      <c r="O301" s="126"/>
      <c r="P301" s="2"/>
      <c r="Q301" s="2"/>
      <c r="R301" s="2"/>
      <c r="S301" s="118"/>
    </row>
    <row r="302" spans="1:19" s="3" customFormat="1" hidden="1" x14ac:dyDescent="0.2">
      <c r="A302" s="28"/>
      <c r="B302" s="113"/>
      <c r="C302" s="117"/>
      <c r="D302" s="105"/>
      <c r="E302" s="113"/>
      <c r="F302" s="1">
        <f t="shared" si="12"/>
        <v>0</v>
      </c>
      <c r="G302" s="125"/>
      <c r="H302" s="126"/>
      <c r="I302" s="2"/>
      <c r="J302" s="2"/>
      <c r="K302" s="2"/>
      <c r="L302" s="118"/>
      <c r="M302" s="1">
        <f t="shared" si="13"/>
        <v>0</v>
      </c>
      <c r="N302" s="125"/>
      <c r="O302" s="126"/>
      <c r="P302" s="2"/>
      <c r="Q302" s="2"/>
      <c r="R302" s="2"/>
      <c r="S302" s="118"/>
    </row>
    <row r="303" spans="1:19" s="3" customFormat="1" hidden="1" x14ac:dyDescent="0.2">
      <c r="A303" s="28"/>
      <c r="B303" s="113"/>
      <c r="C303" s="117"/>
      <c r="D303" s="105"/>
      <c r="E303" s="113"/>
      <c r="F303" s="1">
        <f t="shared" si="12"/>
        <v>0</v>
      </c>
      <c r="G303" s="125"/>
      <c r="H303" s="126"/>
      <c r="I303" s="2"/>
      <c r="J303" s="2"/>
      <c r="K303" s="2"/>
      <c r="L303" s="118"/>
      <c r="M303" s="1">
        <f t="shared" si="13"/>
        <v>0</v>
      </c>
      <c r="N303" s="125"/>
      <c r="O303" s="126"/>
      <c r="P303" s="2"/>
      <c r="Q303" s="2"/>
      <c r="R303" s="2"/>
      <c r="S303" s="118"/>
    </row>
    <row r="304" spans="1:19" s="3" customFormat="1" hidden="1" x14ac:dyDescent="0.2">
      <c r="A304" s="28"/>
      <c r="B304" s="113"/>
      <c r="C304" s="117"/>
      <c r="D304" s="105"/>
      <c r="E304" s="113"/>
      <c r="F304" s="1">
        <f t="shared" si="12"/>
        <v>0</v>
      </c>
      <c r="G304" s="125"/>
      <c r="H304" s="126"/>
      <c r="I304" s="2"/>
      <c r="J304" s="2"/>
      <c r="K304" s="2"/>
      <c r="L304" s="118"/>
      <c r="M304" s="1">
        <f t="shared" si="13"/>
        <v>0</v>
      </c>
      <c r="N304" s="125"/>
      <c r="O304" s="126"/>
      <c r="P304" s="2"/>
      <c r="Q304" s="2"/>
      <c r="R304" s="2"/>
      <c r="S304" s="118"/>
    </row>
    <row r="305" spans="1:19" s="3" customFormat="1" hidden="1" x14ac:dyDescent="0.2">
      <c r="A305" s="28"/>
      <c r="B305" s="113"/>
      <c r="C305" s="117"/>
      <c r="D305" s="105"/>
      <c r="E305" s="113"/>
      <c r="F305" s="1">
        <f t="shared" si="12"/>
        <v>0</v>
      </c>
      <c r="G305" s="125"/>
      <c r="H305" s="126"/>
      <c r="I305" s="2"/>
      <c r="J305" s="2"/>
      <c r="K305" s="2"/>
      <c r="L305" s="118"/>
      <c r="M305" s="1">
        <f t="shared" si="13"/>
        <v>0</v>
      </c>
      <c r="N305" s="125"/>
      <c r="O305" s="126"/>
      <c r="P305" s="2"/>
      <c r="Q305" s="2"/>
      <c r="R305" s="2"/>
      <c r="S305" s="118"/>
    </row>
    <row r="306" spans="1:19" s="3" customFormat="1" hidden="1" x14ac:dyDescent="0.2">
      <c r="A306" s="28"/>
      <c r="B306" s="113"/>
      <c r="C306" s="117"/>
      <c r="D306" s="105"/>
      <c r="E306" s="113"/>
      <c r="F306" s="1">
        <f t="shared" si="12"/>
        <v>0</v>
      </c>
      <c r="G306" s="125"/>
      <c r="H306" s="126"/>
      <c r="I306" s="2"/>
      <c r="J306" s="2"/>
      <c r="K306" s="2"/>
      <c r="L306" s="118"/>
      <c r="M306" s="1">
        <f t="shared" si="13"/>
        <v>0</v>
      </c>
      <c r="N306" s="125"/>
      <c r="O306" s="126"/>
      <c r="P306" s="2"/>
      <c r="Q306" s="2"/>
      <c r="R306" s="2"/>
      <c r="S306" s="118"/>
    </row>
    <row r="307" spans="1:19" s="3" customFormat="1" hidden="1" x14ac:dyDescent="0.2">
      <c r="A307" s="28"/>
      <c r="B307" s="113"/>
      <c r="C307" s="117"/>
      <c r="D307" s="105"/>
      <c r="E307" s="113"/>
      <c r="F307" s="1">
        <f t="shared" si="12"/>
        <v>0</v>
      </c>
      <c r="G307" s="125"/>
      <c r="H307" s="126"/>
      <c r="I307" s="2"/>
      <c r="J307" s="2"/>
      <c r="K307" s="2"/>
      <c r="L307" s="118"/>
      <c r="M307" s="1">
        <f t="shared" si="13"/>
        <v>0</v>
      </c>
      <c r="N307" s="125"/>
      <c r="O307" s="126"/>
      <c r="P307" s="2"/>
      <c r="Q307" s="2"/>
      <c r="R307" s="2"/>
      <c r="S307" s="118"/>
    </row>
    <row r="308" spans="1:19" s="3" customFormat="1" hidden="1" x14ac:dyDescent="0.2">
      <c r="A308" s="28"/>
      <c r="B308" s="113"/>
      <c r="C308" s="117"/>
      <c r="D308" s="105"/>
      <c r="E308" s="113"/>
      <c r="F308" s="1">
        <f t="shared" si="12"/>
        <v>0</v>
      </c>
      <c r="G308" s="125"/>
      <c r="H308" s="126"/>
      <c r="I308" s="2"/>
      <c r="J308" s="2"/>
      <c r="K308" s="2"/>
      <c r="L308" s="118"/>
      <c r="M308" s="1">
        <f t="shared" si="13"/>
        <v>0</v>
      </c>
      <c r="N308" s="125"/>
      <c r="O308" s="126"/>
      <c r="P308" s="2"/>
      <c r="Q308" s="2"/>
      <c r="R308" s="2"/>
      <c r="S308" s="118"/>
    </row>
    <row r="309" spans="1:19" s="3" customFormat="1" hidden="1" x14ac:dyDescent="0.2">
      <c r="A309" s="28"/>
      <c r="B309" s="113"/>
      <c r="C309" s="117"/>
      <c r="D309" s="105"/>
      <c r="E309" s="113"/>
      <c r="F309" s="1">
        <f t="shared" si="12"/>
        <v>0</v>
      </c>
      <c r="G309" s="125"/>
      <c r="H309" s="126"/>
      <c r="I309" s="2"/>
      <c r="J309" s="2"/>
      <c r="K309" s="2"/>
      <c r="L309" s="118"/>
      <c r="M309" s="1">
        <f t="shared" si="13"/>
        <v>0</v>
      </c>
      <c r="N309" s="125"/>
      <c r="O309" s="126"/>
      <c r="P309" s="2"/>
      <c r="Q309" s="2"/>
      <c r="R309" s="2"/>
      <c r="S309" s="118"/>
    </row>
    <row r="310" spans="1:19" s="3" customFormat="1" hidden="1" x14ac:dyDescent="0.2">
      <c r="A310" s="28"/>
      <c r="B310" s="113"/>
      <c r="C310" s="117"/>
      <c r="D310" s="105"/>
      <c r="E310" s="113"/>
      <c r="F310" s="1">
        <f t="shared" si="12"/>
        <v>0</v>
      </c>
      <c r="G310" s="118"/>
      <c r="H310" s="126"/>
      <c r="I310" s="2"/>
      <c r="J310" s="2"/>
      <c r="K310" s="2"/>
      <c r="L310" s="118"/>
      <c r="M310" s="1">
        <f t="shared" si="13"/>
        <v>0</v>
      </c>
      <c r="N310" s="118"/>
      <c r="O310" s="126"/>
      <c r="P310" s="2"/>
      <c r="Q310" s="2"/>
      <c r="R310" s="2"/>
      <c r="S310" s="118"/>
    </row>
    <row r="311" spans="1:19" s="3" customFormat="1" hidden="1" x14ac:dyDescent="0.2">
      <c r="A311" s="28"/>
      <c r="B311" s="113"/>
      <c r="C311" s="117"/>
      <c r="D311" s="105"/>
      <c r="E311" s="113"/>
      <c r="F311" s="1">
        <f t="shared" si="12"/>
        <v>0</v>
      </c>
      <c r="G311" s="125"/>
      <c r="H311" s="126"/>
      <c r="I311" s="2"/>
      <c r="J311" s="2"/>
      <c r="K311" s="2"/>
      <c r="L311" s="118"/>
      <c r="M311" s="1">
        <f t="shared" si="13"/>
        <v>0</v>
      </c>
      <c r="N311" s="125"/>
      <c r="O311" s="126"/>
      <c r="P311" s="2"/>
      <c r="Q311" s="2"/>
      <c r="R311" s="2"/>
      <c r="S311" s="118"/>
    </row>
    <row r="312" spans="1:19" s="3" customFormat="1" hidden="1" x14ac:dyDescent="0.2">
      <c r="A312" s="28"/>
      <c r="B312" s="113"/>
      <c r="C312" s="117"/>
      <c r="D312" s="105"/>
      <c r="E312" s="113"/>
      <c r="F312" s="1">
        <f t="shared" si="12"/>
        <v>0</v>
      </c>
      <c r="G312" s="125"/>
      <c r="H312" s="126"/>
      <c r="I312" s="2"/>
      <c r="J312" s="2"/>
      <c r="K312" s="2"/>
      <c r="L312" s="118"/>
      <c r="M312" s="1">
        <f t="shared" si="13"/>
        <v>0</v>
      </c>
      <c r="N312" s="125"/>
      <c r="O312" s="126"/>
      <c r="P312" s="2"/>
      <c r="Q312" s="2"/>
      <c r="R312" s="2"/>
      <c r="S312" s="118"/>
    </row>
    <row r="313" spans="1:19" s="3" customFormat="1" hidden="1" x14ac:dyDescent="0.2">
      <c r="A313" s="28"/>
      <c r="B313" s="113"/>
      <c r="C313" s="117"/>
      <c r="D313" s="105"/>
      <c r="E313" s="113"/>
      <c r="F313" s="1">
        <f t="shared" si="12"/>
        <v>0</v>
      </c>
      <c r="G313" s="125"/>
      <c r="H313" s="126"/>
      <c r="I313" s="2"/>
      <c r="J313" s="2"/>
      <c r="K313" s="2"/>
      <c r="L313" s="118"/>
      <c r="M313" s="1">
        <f t="shared" si="13"/>
        <v>0</v>
      </c>
      <c r="N313" s="125"/>
      <c r="O313" s="126"/>
      <c r="P313" s="2"/>
      <c r="Q313" s="2"/>
      <c r="R313" s="2"/>
      <c r="S313" s="118"/>
    </row>
    <row r="314" spans="1:19" s="3" customFormat="1" hidden="1" x14ac:dyDescent="0.2">
      <c r="A314" s="28"/>
      <c r="B314" s="113"/>
      <c r="C314" s="117"/>
      <c r="D314" s="105"/>
      <c r="E314" s="113"/>
      <c r="F314" s="1">
        <f t="shared" si="12"/>
        <v>0</v>
      </c>
      <c r="G314" s="125"/>
      <c r="H314" s="126"/>
      <c r="I314" s="2"/>
      <c r="J314" s="2"/>
      <c r="K314" s="2"/>
      <c r="L314" s="118"/>
      <c r="M314" s="1">
        <f t="shared" si="13"/>
        <v>0</v>
      </c>
      <c r="N314" s="125"/>
      <c r="O314" s="126"/>
      <c r="P314" s="2"/>
      <c r="Q314" s="2"/>
      <c r="R314" s="2"/>
      <c r="S314" s="118"/>
    </row>
    <row r="315" spans="1:19" s="3" customFormat="1" hidden="1" x14ac:dyDescent="0.2">
      <c r="A315" s="28"/>
      <c r="B315" s="113"/>
      <c r="C315" s="117"/>
      <c r="D315" s="105"/>
      <c r="E315" s="113"/>
      <c r="F315" s="1">
        <f t="shared" si="12"/>
        <v>0</v>
      </c>
      <c r="G315" s="125"/>
      <c r="H315" s="126"/>
      <c r="I315" s="2"/>
      <c r="J315" s="2"/>
      <c r="K315" s="2"/>
      <c r="L315" s="118"/>
      <c r="M315" s="1">
        <f t="shared" si="13"/>
        <v>0</v>
      </c>
      <c r="N315" s="125"/>
      <c r="O315" s="126"/>
      <c r="P315" s="2"/>
      <c r="Q315" s="2"/>
      <c r="R315" s="2"/>
      <c r="S315" s="118"/>
    </row>
    <row r="316" spans="1:19" s="3" customFormat="1" hidden="1" x14ac:dyDescent="0.2">
      <c r="A316" s="28"/>
      <c r="B316" s="113"/>
      <c r="C316" s="117"/>
      <c r="D316" s="105"/>
      <c r="E316" s="113"/>
      <c r="F316" s="1">
        <f t="shared" si="12"/>
        <v>0</v>
      </c>
      <c r="G316" s="125"/>
      <c r="H316" s="126"/>
      <c r="I316" s="2"/>
      <c r="J316" s="2"/>
      <c r="K316" s="2"/>
      <c r="L316" s="118"/>
      <c r="M316" s="1">
        <f t="shared" si="13"/>
        <v>0</v>
      </c>
      <c r="N316" s="125"/>
      <c r="O316" s="126"/>
      <c r="P316" s="2"/>
      <c r="Q316" s="2"/>
      <c r="R316" s="2"/>
      <c r="S316" s="118"/>
    </row>
    <row r="317" spans="1:19" s="3" customFormat="1" hidden="1" x14ac:dyDescent="0.2">
      <c r="A317" s="28"/>
      <c r="B317" s="113"/>
      <c r="C317" s="117"/>
      <c r="D317" s="105"/>
      <c r="E317" s="113"/>
      <c r="F317" s="1">
        <f t="shared" si="12"/>
        <v>0</v>
      </c>
      <c r="G317" s="125"/>
      <c r="H317" s="126"/>
      <c r="I317" s="2"/>
      <c r="J317" s="2"/>
      <c r="K317" s="2"/>
      <c r="L317" s="118"/>
      <c r="M317" s="1">
        <f t="shared" si="13"/>
        <v>0</v>
      </c>
      <c r="N317" s="125"/>
      <c r="O317" s="126"/>
      <c r="P317" s="2"/>
      <c r="Q317" s="2"/>
      <c r="R317" s="2"/>
      <c r="S317" s="118"/>
    </row>
    <row r="318" spans="1:19" s="3" customFormat="1" hidden="1" x14ac:dyDescent="0.2">
      <c r="A318" s="28"/>
      <c r="B318" s="113"/>
      <c r="C318" s="117"/>
      <c r="D318" s="105"/>
      <c r="E318" s="113"/>
      <c r="F318" s="1">
        <f t="shared" si="12"/>
        <v>0</v>
      </c>
      <c r="G318" s="118"/>
      <c r="H318" s="126"/>
      <c r="I318" s="2"/>
      <c r="J318" s="2"/>
      <c r="K318" s="2"/>
      <c r="L318" s="118"/>
      <c r="M318" s="1">
        <f t="shared" si="13"/>
        <v>0</v>
      </c>
      <c r="N318" s="118"/>
      <c r="O318" s="126"/>
      <c r="P318" s="2"/>
      <c r="Q318" s="2"/>
      <c r="R318" s="2"/>
      <c r="S318" s="118"/>
    </row>
    <row r="319" spans="1:19" s="3" customFormat="1" hidden="1" x14ac:dyDescent="0.2">
      <c r="A319" s="28"/>
      <c r="B319" s="113"/>
      <c r="C319" s="117"/>
      <c r="D319" s="105"/>
      <c r="E319" s="113"/>
      <c r="F319" s="1">
        <f t="shared" si="12"/>
        <v>0</v>
      </c>
      <c r="G319" s="125"/>
      <c r="H319" s="126"/>
      <c r="I319" s="2"/>
      <c r="J319" s="2"/>
      <c r="K319" s="2"/>
      <c r="L319" s="118"/>
      <c r="M319" s="1">
        <f t="shared" si="13"/>
        <v>0</v>
      </c>
      <c r="N319" s="125"/>
      <c r="O319" s="126"/>
      <c r="P319" s="2"/>
      <c r="Q319" s="2"/>
      <c r="R319" s="2"/>
      <c r="S319" s="118"/>
    </row>
    <row r="320" spans="1:19" s="3" customFormat="1" hidden="1" x14ac:dyDescent="0.2">
      <c r="A320" s="28"/>
      <c r="B320" s="113"/>
      <c r="C320" s="117"/>
      <c r="D320" s="105"/>
      <c r="E320" s="113"/>
      <c r="F320" s="1">
        <f t="shared" si="12"/>
        <v>0</v>
      </c>
      <c r="G320" s="125"/>
      <c r="H320" s="126"/>
      <c r="I320" s="2"/>
      <c r="J320" s="2"/>
      <c r="K320" s="2"/>
      <c r="L320" s="118"/>
      <c r="M320" s="1">
        <f t="shared" si="13"/>
        <v>0</v>
      </c>
      <c r="N320" s="125"/>
      <c r="O320" s="126"/>
      <c r="P320" s="2"/>
      <c r="Q320" s="2"/>
      <c r="R320" s="2"/>
      <c r="S320" s="118"/>
    </row>
    <row r="321" spans="1:19" s="3" customFormat="1" hidden="1" x14ac:dyDescent="0.2">
      <c r="A321" s="28"/>
      <c r="B321" s="113"/>
      <c r="C321" s="117"/>
      <c r="D321" s="105"/>
      <c r="E321" s="113"/>
      <c r="F321" s="1">
        <f t="shared" si="12"/>
        <v>0</v>
      </c>
      <c r="G321" s="125"/>
      <c r="H321" s="126"/>
      <c r="I321" s="2"/>
      <c r="J321" s="2"/>
      <c r="K321" s="2"/>
      <c r="L321" s="118"/>
      <c r="M321" s="1">
        <f t="shared" si="13"/>
        <v>0</v>
      </c>
      <c r="N321" s="125"/>
      <c r="O321" s="126"/>
      <c r="P321" s="2"/>
      <c r="Q321" s="2"/>
      <c r="R321" s="2"/>
      <c r="S321" s="118"/>
    </row>
    <row r="322" spans="1:19" s="3" customFormat="1" hidden="1" x14ac:dyDescent="0.2">
      <c r="A322" s="28"/>
      <c r="B322" s="113"/>
      <c r="C322" s="117"/>
      <c r="D322" s="105"/>
      <c r="E322" s="113"/>
      <c r="F322" s="1">
        <f t="shared" si="12"/>
        <v>0</v>
      </c>
      <c r="G322" s="118"/>
      <c r="H322" s="126"/>
      <c r="I322" s="2"/>
      <c r="J322" s="2"/>
      <c r="K322" s="2"/>
      <c r="L322" s="118"/>
      <c r="M322" s="1">
        <f t="shared" si="13"/>
        <v>0</v>
      </c>
      <c r="N322" s="118"/>
      <c r="O322" s="126"/>
      <c r="P322" s="2"/>
      <c r="Q322" s="2"/>
      <c r="R322" s="2"/>
      <c r="S322" s="118"/>
    </row>
    <row r="323" spans="1:19" s="3" customFormat="1" hidden="1" x14ac:dyDescent="0.2">
      <c r="A323" s="28"/>
      <c r="B323" s="113"/>
      <c r="C323" s="117"/>
      <c r="D323" s="105"/>
      <c r="E323" s="113"/>
      <c r="F323" s="1">
        <f t="shared" si="12"/>
        <v>0</v>
      </c>
      <c r="G323" s="118"/>
      <c r="H323" s="126"/>
      <c r="I323" s="2"/>
      <c r="J323" s="2"/>
      <c r="K323" s="2"/>
      <c r="L323" s="118"/>
      <c r="M323" s="1">
        <f t="shared" si="13"/>
        <v>0</v>
      </c>
      <c r="N323" s="118"/>
      <c r="O323" s="126"/>
      <c r="P323" s="2"/>
      <c r="Q323" s="2"/>
      <c r="R323" s="2"/>
      <c r="S323" s="118"/>
    </row>
    <row r="324" spans="1:19" s="3" customFormat="1" hidden="1" x14ac:dyDescent="0.2">
      <c r="A324" s="28"/>
      <c r="B324" s="113"/>
      <c r="C324" s="117"/>
      <c r="D324" s="105"/>
      <c r="E324" s="113"/>
      <c r="F324" s="1">
        <f t="shared" si="12"/>
        <v>0</v>
      </c>
      <c r="G324" s="118"/>
      <c r="H324" s="126"/>
      <c r="I324" s="2"/>
      <c r="J324" s="2"/>
      <c r="K324" s="2"/>
      <c r="L324" s="118"/>
      <c r="M324" s="1">
        <f t="shared" si="13"/>
        <v>0</v>
      </c>
      <c r="N324" s="118"/>
      <c r="O324" s="126"/>
      <c r="P324" s="2"/>
      <c r="Q324" s="2"/>
      <c r="R324" s="2"/>
      <c r="S324" s="118"/>
    </row>
    <row r="325" spans="1:19" s="3" customFormat="1" hidden="1" x14ac:dyDescent="0.2">
      <c r="A325" s="28"/>
      <c r="B325" s="113"/>
      <c r="C325" s="117"/>
      <c r="D325" s="105"/>
      <c r="E325" s="113"/>
      <c r="F325" s="1">
        <f t="shared" si="12"/>
        <v>0</v>
      </c>
      <c r="G325" s="118"/>
      <c r="H325" s="126"/>
      <c r="I325" s="2"/>
      <c r="J325" s="2"/>
      <c r="K325" s="2"/>
      <c r="L325" s="118"/>
      <c r="M325" s="1">
        <f t="shared" si="13"/>
        <v>0</v>
      </c>
      <c r="N325" s="118"/>
      <c r="O325" s="126"/>
      <c r="P325" s="2"/>
      <c r="Q325" s="2"/>
      <c r="R325" s="2"/>
      <c r="S325" s="118"/>
    </row>
    <row r="326" spans="1:19" s="3" customFormat="1" hidden="1" x14ac:dyDescent="0.2">
      <c r="A326" s="28"/>
      <c r="B326" s="113"/>
      <c r="C326" s="117"/>
      <c r="D326" s="105"/>
      <c r="E326" s="113"/>
      <c r="F326" s="1">
        <f t="shared" si="12"/>
        <v>0</v>
      </c>
      <c r="G326" s="118"/>
      <c r="H326" s="126"/>
      <c r="I326" s="2"/>
      <c r="J326" s="2"/>
      <c r="K326" s="2"/>
      <c r="L326" s="118"/>
      <c r="M326" s="1">
        <f t="shared" si="13"/>
        <v>0</v>
      </c>
      <c r="N326" s="118"/>
      <c r="O326" s="126"/>
      <c r="P326" s="2"/>
      <c r="Q326" s="2"/>
      <c r="R326" s="2"/>
      <c r="S326" s="118"/>
    </row>
    <row r="327" spans="1:19" s="3" customFormat="1" hidden="1" x14ac:dyDescent="0.2">
      <c r="A327" s="28"/>
      <c r="B327" s="113"/>
      <c r="C327" s="117"/>
      <c r="D327" s="105"/>
      <c r="E327" s="113"/>
      <c r="F327" s="1">
        <f t="shared" si="12"/>
        <v>0</v>
      </c>
      <c r="G327" s="118"/>
      <c r="H327" s="126"/>
      <c r="I327" s="2"/>
      <c r="J327" s="2"/>
      <c r="K327" s="2"/>
      <c r="L327" s="118"/>
      <c r="M327" s="1">
        <f t="shared" si="13"/>
        <v>0</v>
      </c>
      <c r="N327" s="118"/>
      <c r="O327" s="126"/>
      <c r="P327" s="2"/>
      <c r="Q327" s="2"/>
      <c r="R327" s="2"/>
      <c r="S327" s="118"/>
    </row>
    <row r="328" spans="1:19" s="3" customFormat="1" hidden="1" x14ac:dyDescent="0.2">
      <c r="A328" s="28"/>
      <c r="B328" s="113"/>
      <c r="C328" s="117"/>
      <c r="D328" s="105"/>
      <c r="E328" s="113"/>
      <c r="F328" s="1">
        <f t="shared" si="12"/>
        <v>0</v>
      </c>
      <c r="G328" s="125"/>
      <c r="H328" s="126"/>
      <c r="I328" s="2"/>
      <c r="J328" s="2"/>
      <c r="K328" s="2"/>
      <c r="L328" s="118"/>
      <c r="M328" s="1">
        <f t="shared" si="13"/>
        <v>0</v>
      </c>
      <c r="N328" s="125"/>
      <c r="O328" s="126"/>
      <c r="P328" s="2"/>
      <c r="Q328" s="2"/>
      <c r="R328" s="2"/>
      <c r="S328" s="118"/>
    </row>
    <row r="329" spans="1:19" s="3" customFormat="1" hidden="1" x14ac:dyDescent="0.2">
      <c r="A329" s="28"/>
      <c r="B329" s="113"/>
      <c r="C329" s="117"/>
      <c r="D329" s="105"/>
      <c r="E329" s="113"/>
      <c r="F329" s="1">
        <f t="shared" si="12"/>
        <v>0</v>
      </c>
      <c r="G329" s="125"/>
      <c r="H329" s="126"/>
      <c r="I329" s="2"/>
      <c r="J329" s="2"/>
      <c r="K329" s="2"/>
      <c r="L329" s="118"/>
      <c r="M329" s="1">
        <f t="shared" si="13"/>
        <v>0</v>
      </c>
      <c r="N329" s="125"/>
      <c r="O329" s="126"/>
      <c r="P329" s="2"/>
      <c r="Q329" s="2"/>
      <c r="R329" s="2"/>
      <c r="S329" s="118"/>
    </row>
    <row r="330" spans="1:19" s="3" customFormat="1" hidden="1" x14ac:dyDescent="0.2">
      <c r="A330" s="28"/>
      <c r="B330" s="113"/>
      <c r="C330" s="117"/>
      <c r="D330" s="105"/>
      <c r="E330" s="113"/>
      <c r="F330" s="1">
        <f t="shared" si="12"/>
        <v>0</v>
      </c>
      <c r="G330" s="125"/>
      <c r="H330" s="126"/>
      <c r="I330" s="2"/>
      <c r="J330" s="2"/>
      <c r="K330" s="2"/>
      <c r="L330" s="118"/>
      <c r="M330" s="1">
        <f t="shared" si="13"/>
        <v>0</v>
      </c>
      <c r="N330" s="125"/>
      <c r="O330" s="126"/>
      <c r="P330" s="2"/>
      <c r="Q330" s="2"/>
      <c r="R330" s="2"/>
      <c r="S330" s="118"/>
    </row>
    <row r="331" spans="1:19" s="3" customFormat="1" hidden="1" x14ac:dyDescent="0.2">
      <c r="A331" s="28"/>
      <c r="B331" s="113"/>
      <c r="C331" s="117"/>
      <c r="D331" s="105"/>
      <c r="E331" s="113"/>
      <c r="F331" s="1">
        <f t="shared" si="12"/>
        <v>0</v>
      </c>
      <c r="G331" s="125"/>
      <c r="H331" s="126"/>
      <c r="I331" s="2"/>
      <c r="J331" s="2"/>
      <c r="K331" s="2"/>
      <c r="L331" s="118"/>
      <c r="M331" s="1">
        <f t="shared" si="13"/>
        <v>0</v>
      </c>
      <c r="N331" s="125"/>
      <c r="O331" s="126"/>
      <c r="P331" s="2"/>
      <c r="Q331" s="2"/>
      <c r="R331" s="2"/>
      <c r="S331" s="118"/>
    </row>
    <row r="332" spans="1:19" s="3" customFormat="1" hidden="1" x14ac:dyDescent="0.2">
      <c r="A332" s="28"/>
      <c r="B332" s="113"/>
      <c r="C332" s="117"/>
      <c r="D332" s="105"/>
      <c r="E332" s="113"/>
      <c r="F332" s="1">
        <f t="shared" si="12"/>
        <v>0</v>
      </c>
      <c r="G332" s="118"/>
      <c r="H332" s="126"/>
      <c r="I332" s="2"/>
      <c r="J332" s="2"/>
      <c r="K332" s="2"/>
      <c r="L332" s="118"/>
      <c r="M332" s="1">
        <f t="shared" si="13"/>
        <v>0</v>
      </c>
      <c r="N332" s="118"/>
      <c r="O332" s="126"/>
      <c r="P332" s="2"/>
      <c r="Q332" s="2"/>
      <c r="R332" s="2"/>
      <c r="S332" s="118"/>
    </row>
    <row r="333" spans="1:19" s="3" customFormat="1" hidden="1" x14ac:dyDescent="0.2">
      <c r="A333" s="28"/>
      <c r="B333" s="113"/>
      <c r="C333" s="117"/>
      <c r="D333" s="105"/>
      <c r="E333" s="113"/>
      <c r="F333" s="1">
        <f t="shared" si="12"/>
        <v>0</v>
      </c>
      <c r="G333" s="125"/>
      <c r="H333" s="126"/>
      <c r="I333" s="2"/>
      <c r="J333" s="2"/>
      <c r="K333" s="2"/>
      <c r="L333" s="118"/>
      <c r="M333" s="1">
        <f t="shared" si="13"/>
        <v>0</v>
      </c>
      <c r="N333" s="125"/>
      <c r="O333" s="126"/>
      <c r="P333" s="2"/>
      <c r="Q333" s="2"/>
      <c r="R333" s="2"/>
      <c r="S333" s="118"/>
    </row>
    <row r="334" spans="1:19" s="3" customFormat="1" hidden="1" x14ac:dyDescent="0.2">
      <c r="A334" s="28"/>
      <c r="B334" s="113"/>
      <c r="C334" s="117"/>
      <c r="D334" s="105"/>
      <c r="E334" s="113"/>
      <c r="F334" s="1">
        <f t="shared" si="12"/>
        <v>0</v>
      </c>
      <c r="G334" s="125"/>
      <c r="H334" s="126"/>
      <c r="I334" s="2"/>
      <c r="J334" s="2"/>
      <c r="K334" s="2"/>
      <c r="L334" s="118"/>
      <c r="M334" s="1">
        <f t="shared" si="13"/>
        <v>0</v>
      </c>
      <c r="N334" s="125"/>
      <c r="O334" s="126"/>
      <c r="P334" s="2"/>
      <c r="Q334" s="2"/>
      <c r="R334" s="2"/>
      <c r="S334" s="118"/>
    </row>
    <row r="335" spans="1:19" s="3" customFormat="1" hidden="1" x14ac:dyDescent="0.2">
      <c r="A335" s="28"/>
      <c r="B335" s="113"/>
      <c r="C335" s="117"/>
      <c r="D335" s="105"/>
      <c r="E335" s="113"/>
      <c r="F335" s="1">
        <f t="shared" si="12"/>
        <v>0</v>
      </c>
      <c r="G335" s="125"/>
      <c r="H335" s="126"/>
      <c r="I335" s="2"/>
      <c r="J335" s="2"/>
      <c r="K335" s="2"/>
      <c r="L335" s="118"/>
      <c r="M335" s="1">
        <f t="shared" si="13"/>
        <v>0</v>
      </c>
      <c r="N335" s="125"/>
      <c r="O335" s="126"/>
      <c r="P335" s="2"/>
      <c r="Q335" s="2"/>
      <c r="R335" s="2"/>
      <c r="S335" s="118"/>
    </row>
    <row r="336" spans="1:19" s="3" customFormat="1" hidden="1" x14ac:dyDescent="0.2">
      <c r="A336" s="28"/>
      <c r="B336" s="113"/>
      <c r="C336" s="117"/>
      <c r="D336" s="105"/>
      <c r="E336" s="113"/>
      <c r="F336" s="1">
        <f t="shared" ref="F336:F399" si="14">G336+H336+L336</f>
        <v>0</v>
      </c>
      <c r="G336" s="125"/>
      <c r="H336" s="126"/>
      <c r="I336" s="2"/>
      <c r="J336" s="2"/>
      <c r="K336" s="2"/>
      <c r="L336" s="118"/>
      <c r="M336" s="1">
        <f t="shared" ref="M336:M399" si="15">N336+O336+S336</f>
        <v>0</v>
      </c>
      <c r="N336" s="125"/>
      <c r="O336" s="126"/>
      <c r="P336" s="2"/>
      <c r="Q336" s="2"/>
      <c r="R336" s="2"/>
      <c r="S336" s="118"/>
    </row>
    <row r="337" spans="1:19" s="3" customFormat="1" hidden="1" x14ac:dyDescent="0.2">
      <c r="A337" s="28"/>
      <c r="B337" s="113"/>
      <c r="C337" s="117"/>
      <c r="D337" s="105"/>
      <c r="E337" s="113"/>
      <c r="F337" s="1">
        <f t="shared" si="14"/>
        <v>0</v>
      </c>
      <c r="G337" s="125"/>
      <c r="H337" s="126"/>
      <c r="I337" s="2"/>
      <c r="J337" s="2"/>
      <c r="K337" s="2"/>
      <c r="L337" s="118"/>
      <c r="M337" s="1">
        <f t="shared" si="15"/>
        <v>0</v>
      </c>
      <c r="N337" s="125"/>
      <c r="O337" s="126"/>
      <c r="P337" s="2"/>
      <c r="Q337" s="2"/>
      <c r="R337" s="2"/>
      <c r="S337" s="118"/>
    </row>
    <row r="338" spans="1:19" s="3" customFormat="1" hidden="1" x14ac:dyDescent="0.2">
      <c r="A338" s="28"/>
      <c r="B338" s="113"/>
      <c r="C338" s="117"/>
      <c r="D338" s="105"/>
      <c r="E338" s="113"/>
      <c r="F338" s="1">
        <f t="shared" si="14"/>
        <v>0</v>
      </c>
      <c r="G338" s="125"/>
      <c r="H338" s="126"/>
      <c r="I338" s="2"/>
      <c r="J338" s="2"/>
      <c r="K338" s="2"/>
      <c r="L338" s="118"/>
      <c r="M338" s="1">
        <f t="shared" si="15"/>
        <v>0</v>
      </c>
      <c r="N338" s="125"/>
      <c r="O338" s="126"/>
      <c r="P338" s="2"/>
      <c r="Q338" s="2"/>
      <c r="R338" s="2"/>
      <c r="S338" s="118"/>
    </row>
    <row r="339" spans="1:19" s="3" customFormat="1" hidden="1" x14ac:dyDescent="0.2">
      <c r="A339" s="28"/>
      <c r="B339" s="113"/>
      <c r="C339" s="117"/>
      <c r="D339" s="105"/>
      <c r="E339" s="113"/>
      <c r="F339" s="1">
        <f t="shared" si="14"/>
        <v>0</v>
      </c>
      <c r="G339" s="125"/>
      <c r="H339" s="126"/>
      <c r="I339" s="2"/>
      <c r="J339" s="2"/>
      <c r="K339" s="2"/>
      <c r="L339" s="118"/>
      <c r="M339" s="1">
        <f t="shared" si="15"/>
        <v>0</v>
      </c>
      <c r="N339" s="125"/>
      <c r="O339" s="126"/>
      <c r="P339" s="2"/>
      <c r="Q339" s="2"/>
      <c r="R339" s="2"/>
      <c r="S339" s="118"/>
    </row>
    <row r="340" spans="1:19" s="3" customFormat="1" hidden="1" x14ac:dyDescent="0.2">
      <c r="A340" s="28"/>
      <c r="B340" s="113"/>
      <c r="C340" s="117"/>
      <c r="D340" s="105"/>
      <c r="E340" s="113"/>
      <c r="F340" s="1">
        <f t="shared" si="14"/>
        <v>0</v>
      </c>
      <c r="G340" s="125"/>
      <c r="H340" s="126"/>
      <c r="I340" s="2"/>
      <c r="J340" s="2"/>
      <c r="K340" s="2"/>
      <c r="L340" s="118"/>
      <c r="M340" s="1">
        <f t="shared" si="15"/>
        <v>0</v>
      </c>
      <c r="N340" s="125"/>
      <c r="O340" s="126"/>
      <c r="P340" s="2"/>
      <c r="Q340" s="2"/>
      <c r="R340" s="2"/>
      <c r="S340" s="118"/>
    </row>
    <row r="341" spans="1:19" s="3" customFormat="1" hidden="1" x14ac:dyDescent="0.2">
      <c r="A341" s="28"/>
      <c r="B341" s="113"/>
      <c r="C341" s="117"/>
      <c r="D341" s="105"/>
      <c r="E341" s="113"/>
      <c r="F341" s="1">
        <f t="shared" si="14"/>
        <v>0</v>
      </c>
      <c r="G341" s="125"/>
      <c r="H341" s="126"/>
      <c r="I341" s="2"/>
      <c r="J341" s="2"/>
      <c r="K341" s="2"/>
      <c r="L341" s="118"/>
      <c r="M341" s="1">
        <f t="shared" si="15"/>
        <v>0</v>
      </c>
      <c r="N341" s="125"/>
      <c r="O341" s="126"/>
      <c r="P341" s="2"/>
      <c r="Q341" s="2"/>
      <c r="R341" s="2"/>
      <c r="S341" s="118"/>
    </row>
    <row r="342" spans="1:19" s="3" customFormat="1" hidden="1" x14ac:dyDescent="0.2">
      <c r="A342" s="28"/>
      <c r="B342" s="113"/>
      <c r="C342" s="117"/>
      <c r="D342" s="105"/>
      <c r="E342" s="113"/>
      <c r="F342" s="1">
        <f t="shared" si="14"/>
        <v>0</v>
      </c>
      <c r="G342" s="125"/>
      <c r="H342" s="126"/>
      <c r="I342" s="2"/>
      <c r="J342" s="2"/>
      <c r="K342" s="2"/>
      <c r="L342" s="118"/>
      <c r="M342" s="1">
        <f t="shared" si="15"/>
        <v>0</v>
      </c>
      <c r="N342" s="125"/>
      <c r="O342" s="126"/>
      <c r="P342" s="2"/>
      <c r="Q342" s="2"/>
      <c r="R342" s="2"/>
      <c r="S342" s="118"/>
    </row>
    <row r="343" spans="1:19" s="3" customFormat="1" hidden="1" x14ac:dyDescent="0.2">
      <c r="A343" s="28"/>
      <c r="B343" s="113"/>
      <c r="C343" s="117"/>
      <c r="D343" s="105"/>
      <c r="E343" s="113"/>
      <c r="F343" s="1">
        <f t="shared" si="14"/>
        <v>0</v>
      </c>
      <c r="G343" s="125"/>
      <c r="H343" s="126"/>
      <c r="I343" s="2"/>
      <c r="J343" s="2"/>
      <c r="K343" s="2"/>
      <c r="L343" s="118"/>
      <c r="M343" s="1">
        <f t="shared" si="15"/>
        <v>0</v>
      </c>
      <c r="N343" s="125"/>
      <c r="O343" s="126"/>
      <c r="P343" s="2"/>
      <c r="Q343" s="2"/>
      <c r="R343" s="2"/>
      <c r="S343" s="118"/>
    </row>
    <row r="344" spans="1:19" s="3" customFormat="1" hidden="1" x14ac:dyDescent="0.2">
      <c r="A344" s="28"/>
      <c r="B344" s="113"/>
      <c r="C344" s="117"/>
      <c r="D344" s="105"/>
      <c r="E344" s="113"/>
      <c r="F344" s="1">
        <f t="shared" si="14"/>
        <v>0</v>
      </c>
      <c r="G344" s="125"/>
      <c r="H344" s="126"/>
      <c r="I344" s="2"/>
      <c r="J344" s="2"/>
      <c r="K344" s="2"/>
      <c r="L344" s="118"/>
      <c r="M344" s="1">
        <f t="shared" si="15"/>
        <v>0</v>
      </c>
      <c r="N344" s="125"/>
      <c r="O344" s="126"/>
      <c r="P344" s="2"/>
      <c r="Q344" s="2"/>
      <c r="R344" s="2"/>
      <c r="S344" s="118"/>
    </row>
    <row r="345" spans="1:19" s="3" customFormat="1" hidden="1" x14ac:dyDescent="0.2">
      <c r="A345" s="28"/>
      <c r="B345" s="113"/>
      <c r="C345" s="117"/>
      <c r="D345" s="105"/>
      <c r="E345" s="113"/>
      <c r="F345" s="1">
        <f t="shared" si="14"/>
        <v>0</v>
      </c>
      <c r="G345" s="125"/>
      <c r="H345" s="126"/>
      <c r="I345" s="2"/>
      <c r="J345" s="2"/>
      <c r="K345" s="2"/>
      <c r="L345" s="118"/>
      <c r="M345" s="1">
        <f t="shared" si="15"/>
        <v>0</v>
      </c>
      <c r="N345" s="125"/>
      <c r="O345" s="126"/>
      <c r="P345" s="2"/>
      <c r="Q345" s="2"/>
      <c r="R345" s="2"/>
      <c r="S345" s="118"/>
    </row>
    <row r="346" spans="1:19" s="3" customFormat="1" hidden="1" x14ac:dyDescent="0.2">
      <c r="A346" s="28"/>
      <c r="B346" s="113"/>
      <c r="C346" s="117"/>
      <c r="D346" s="105"/>
      <c r="E346" s="113"/>
      <c r="F346" s="1">
        <f t="shared" si="14"/>
        <v>0</v>
      </c>
      <c r="G346" s="125"/>
      <c r="H346" s="126"/>
      <c r="I346" s="2"/>
      <c r="J346" s="2"/>
      <c r="K346" s="2"/>
      <c r="L346" s="118"/>
      <c r="M346" s="1">
        <f t="shared" si="15"/>
        <v>0</v>
      </c>
      <c r="N346" s="125"/>
      <c r="O346" s="126"/>
      <c r="P346" s="2"/>
      <c r="Q346" s="2"/>
      <c r="R346" s="2"/>
      <c r="S346" s="118"/>
    </row>
    <row r="347" spans="1:19" s="3" customFormat="1" hidden="1" x14ac:dyDescent="0.2">
      <c r="A347" s="28"/>
      <c r="B347" s="113"/>
      <c r="C347" s="117"/>
      <c r="D347" s="105"/>
      <c r="E347" s="113"/>
      <c r="F347" s="1">
        <f t="shared" si="14"/>
        <v>0</v>
      </c>
      <c r="G347" s="125"/>
      <c r="H347" s="126"/>
      <c r="I347" s="2"/>
      <c r="J347" s="2"/>
      <c r="K347" s="2"/>
      <c r="L347" s="118"/>
      <c r="M347" s="1">
        <f t="shared" si="15"/>
        <v>0</v>
      </c>
      <c r="N347" s="125"/>
      <c r="O347" s="126"/>
      <c r="P347" s="2"/>
      <c r="Q347" s="2"/>
      <c r="R347" s="2"/>
      <c r="S347" s="118"/>
    </row>
    <row r="348" spans="1:19" s="3" customFormat="1" hidden="1" x14ac:dyDescent="0.2">
      <c r="A348" s="28"/>
      <c r="B348" s="113"/>
      <c r="C348" s="117"/>
      <c r="D348" s="105"/>
      <c r="E348" s="113"/>
      <c r="F348" s="1">
        <f t="shared" si="14"/>
        <v>0</v>
      </c>
      <c r="G348" s="125"/>
      <c r="H348" s="126"/>
      <c r="I348" s="2"/>
      <c r="J348" s="2"/>
      <c r="K348" s="2"/>
      <c r="L348" s="118"/>
      <c r="M348" s="1">
        <f t="shared" si="15"/>
        <v>0</v>
      </c>
      <c r="N348" s="125"/>
      <c r="O348" s="126"/>
      <c r="P348" s="2"/>
      <c r="Q348" s="2"/>
      <c r="R348" s="2"/>
      <c r="S348" s="118"/>
    </row>
    <row r="349" spans="1:19" s="3" customFormat="1" hidden="1" x14ac:dyDescent="0.2">
      <c r="A349" s="28"/>
      <c r="B349" s="113"/>
      <c r="C349" s="117"/>
      <c r="D349" s="105"/>
      <c r="E349" s="113"/>
      <c r="F349" s="1">
        <f t="shared" si="14"/>
        <v>0</v>
      </c>
      <c r="G349" s="125"/>
      <c r="H349" s="126"/>
      <c r="I349" s="2"/>
      <c r="J349" s="2"/>
      <c r="K349" s="2"/>
      <c r="L349" s="118"/>
      <c r="M349" s="1">
        <f t="shared" si="15"/>
        <v>0</v>
      </c>
      <c r="N349" s="125"/>
      <c r="O349" s="126"/>
      <c r="P349" s="2"/>
      <c r="Q349" s="2"/>
      <c r="R349" s="2"/>
      <c r="S349" s="118"/>
    </row>
    <row r="350" spans="1:19" s="3" customFormat="1" hidden="1" x14ac:dyDescent="0.2">
      <c r="A350" s="28"/>
      <c r="B350" s="113"/>
      <c r="C350" s="117"/>
      <c r="D350" s="105"/>
      <c r="E350" s="113"/>
      <c r="F350" s="1">
        <f t="shared" si="14"/>
        <v>0</v>
      </c>
      <c r="G350" s="125"/>
      <c r="H350" s="126"/>
      <c r="I350" s="2"/>
      <c r="J350" s="2"/>
      <c r="K350" s="2"/>
      <c r="L350" s="118"/>
      <c r="M350" s="1">
        <f t="shared" si="15"/>
        <v>0</v>
      </c>
      <c r="N350" s="125"/>
      <c r="O350" s="126"/>
      <c r="P350" s="2"/>
      <c r="Q350" s="2"/>
      <c r="R350" s="2"/>
      <c r="S350" s="118"/>
    </row>
    <row r="351" spans="1:19" s="3" customFormat="1" hidden="1" x14ac:dyDescent="0.2">
      <c r="A351" s="28"/>
      <c r="B351" s="113"/>
      <c r="C351" s="117"/>
      <c r="D351" s="105"/>
      <c r="E351" s="113"/>
      <c r="F351" s="1">
        <f t="shared" si="14"/>
        <v>0</v>
      </c>
      <c r="G351" s="118"/>
      <c r="H351" s="126"/>
      <c r="I351" s="2"/>
      <c r="J351" s="2"/>
      <c r="K351" s="2"/>
      <c r="L351" s="118"/>
      <c r="M351" s="1">
        <f t="shared" si="15"/>
        <v>0</v>
      </c>
      <c r="N351" s="118"/>
      <c r="O351" s="126"/>
      <c r="P351" s="2"/>
      <c r="Q351" s="2"/>
      <c r="R351" s="2"/>
      <c r="S351" s="118"/>
    </row>
    <row r="352" spans="1:19" s="3" customFormat="1" hidden="1" x14ac:dyDescent="0.2">
      <c r="A352" s="28"/>
      <c r="B352" s="113"/>
      <c r="C352" s="117"/>
      <c r="D352" s="105"/>
      <c r="E352" s="113"/>
      <c r="F352" s="1">
        <f t="shared" si="14"/>
        <v>0</v>
      </c>
      <c r="G352" s="118"/>
      <c r="H352" s="126"/>
      <c r="I352" s="2"/>
      <c r="J352" s="2"/>
      <c r="K352" s="2"/>
      <c r="L352" s="118"/>
      <c r="M352" s="1">
        <f t="shared" si="15"/>
        <v>0</v>
      </c>
      <c r="N352" s="118"/>
      <c r="O352" s="126"/>
      <c r="P352" s="2"/>
      <c r="Q352" s="2"/>
      <c r="R352" s="2"/>
      <c r="S352" s="118"/>
    </row>
    <row r="353" spans="1:19" s="3" customFormat="1" hidden="1" x14ac:dyDescent="0.2">
      <c r="A353" s="28"/>
      <c r="B353" s="113"/>
      <c r="C353" s="117"/>
      <c r="D353" s="105"/>
      <c r="E353" s="113"/>
      <c r="F353" s="1">
        <f t="shared" si="14"/>
        <v>0</v>
      </c>
      <c r="G353" s="125"/>
      <c r="H353" s="126"/>
      <c r="I353" s="6"/>
      <c r="J353" s="6"/>
      <c r="K353" s="2"/>
      <c r="L353" s="118"/>
      <c r="M353" s="1">
        <f t="shared" si="15"/>
        <v>0</v>
      </c>
      <c r="N353" s="125"/>
      <c r="O353" s="126"/>
      <c r="P353" s="6"/>
      <c r="Q353" s="6"/>
      <c r="R353" s="2"/>
      <c r="S353" s="118"/>
    </row>
    <row r="354" spans="1:19" s="3" customFormat="1" hidden="1" x14ac:dyDescent="0.2">
      <c r="A354" s="28"/>
      <c r="B354" s="113"/>
      <c r="C354" s="117"/>
      <c r="D354" s="105"/>
      <c r="E354" s="113"/>
      <c r="F354" s="1">
        <f t="shared" si="14"/>
        <v>0</v>
      </c>
      <c r="G354" s="125"/>
      <c r="H354" s="126"/>
      <c r="I354" s="6"/>
      <c r="J354" s="6"/>
      <c r="K354" s="2"/>
      <c r="L354" s="118"/>
      <c r="M354" s="1">
        <f t="shared" si="15"/>
        <v>0</v>
      </c>
      <c r="N354" s="125"/>
      <c r="O354" s="126"/>
      <c r="P354" s="6"/>
      <c r="Q354" s="6"/>
      <c r="R354" s="2"/>
      <c r="S354" s="118"/>
    </row>
    <row r="355" spans="1:19" s="3" customFormat="1" hidden="1" x14ac:dyDescent="0.2">
      <c r="A355" s="28"/>
      <c r="B355" s="113"/>
      <c r="C355" s="117"/>
      <c r="D355" s="105"/>
      <c r="E355" s="113"/>
      <c r="F355" s="1">
        <f t="shared" si="14"/>
        <v>0</v>
      </c>
      <c r="G355" s="125"/>
      <c r="H355" s="126"/>
      <c r="I355" s="2"/>
      <c r="J355" s="2"/>
      <c r="K355" s="2"/>
      <c r="L355" s="118"/>
      <c r="M355" s="1">
        <f t="shared" si="15"/>
        <v>0</v>
      </c>
      <c r="N355" s="125"/>
      <c r="O355" s="126"/>
      <c r="P355" s="2"/>
      <c r="Q355" s="2"/>
      <c r="R355" s="2"/>
      <c r="S355" s="118"/>
    </row>
    <row r="356" spans="1:19" s="3" customFormat="1" hidden="1" x14ac:dyDescent="0.2">
      <c r="A356" s="28"/>
      <c r="B356" s="113"/>
      <c r="C356" s="117"/>
      <c r="D356" s="105"/>
      <c r="E356" s="113"/>
      <c r="F356" s="1">
        <f t="shared" si="14"/>
        <v>0</v>
      </c>
      <c r="G356" s="125"/>
      <c r="H356" s="126"/>
      <c r="I356" s="6"/>
      <c r="J356" s="6"/>
      <c r="K356" s="2"/>
      <c r="L356" s="118"/>
      <c r="M356" s="1">
        <f t="shared" si="15"/>
        <v>0</v>
      </c>
      <c r="N356" s="125"/>
      <c r="O356" s="126"/>
      <c r="P356" s="6"/>
      <c r="Q356" s="6"/>
      <c r="R356" s="2"/>
      <c r="S356" s="118"/>
    </row>
    <row r="357" spans="1:19" s="3" customFormat="1" hidden="1" x14ac:dyDescent="0.2">
      <c r="A357" s="28"/>
      <c r="B357" s="113"/>
      <c r="C357" s="117"/>
      <c r="D357" s="105"/>
      <c r="E357" s="113"/>
      <c r="F357" s="1">
        <f t="shared" si="14"/>
        <v>0</v>
      </c>
      <c r="G357" s="125"/>
      <c r="H357" s="126"/>
      <c r="I357" s="6"/>
      <c r="J357" s="6"/>
      <c r="K357" s="2"/>
      <c r="L357" s="118"/>
      <c r="M357" s="1">
        <f t="shared" si="15"/>
        <v>0</v>
      </c>
      <c r="N357" s="125"/>
      <c r="O357" s="126"/>
      <c r="P357" s="6"/>
      <c r="Q357" s="6"/>
      <c r="R357" s="2"/>
      <c r="S357" s="118"/>
    </row>
    <row r="358" spans="1:19" s="3" customFormat="1" hidden="1" x14ac:dyDescent="0.2">
      <c r="A358" s="28"/>
      <c r="B358" s="113"/>
      <c r="C358" s="117"/>
      <c r="D358" s="105"/>
      <c r="E358" s="113"/>
      <c r="F358" s="1">
        <f t="shared" si="14"/>
        <v>0</v>
      </c>
      <c r="G358" s="125"/>
      <c r="H358" s="126"/>
      <c r="I358" s="2"/>
      <c r="J358" s="2"/>
      <c r="K358" s="2"/>
      <c r="L358" s="118"/>
      <c r="M358" s="1">
        <f t="shared" si="15"/>
        <v>0</v>
      </c>
      <c r="N358" s="125"/>
      <c r="O358" s="126"/>
      <c r="P358" s="2"/>
      <c r="Q358" s="2"/>
      <c r="R358" s="2"/>
      <c r="S358" s="118"/>
    </row>
    <row r="359" spans="1:19" s="3" customFormat="1" hidden="1" x14ac:dyDescent="0.2">
      <c r="A359" s="28"/>
      <c r="B359" s="113"/>
      <c r="C359" s="117"/>
      <c r="D359" s="105"/>
      <c r="E359" s="113"/>
      <c r="F359" s="1">
        <f t="shared" si="14"/>
        <v>0</v>
      </c>
      <c r="G359" s="125"/>
      <c r="H359" s="126"/>
      <c r="I359" s="2"/>
      <c r="J359" s="2"/>
      <c r="K359" s="2"/>
      <c r="L359" s="118"/>
      <c r="M359" s="1">
        <f t="shared" si="15"/>
        <v>0</v>
      </c>
      <c r="N359" s="125"/>
      <c r="O359" s="126"/>
      <c r="P359" s="2"/>
      <c r="Q359" s="2"/>
      <c r="R359" s="2"/>
      <c r="S359" s="118"/>
    </row>
    <row r="360" spans="1:19" s="3" customFormat="1" hidden="1" x14ac:dyDescent="0.2">
      <c r="A360" s="28"/>
      <c r="B360" s="113"/>
      <c r="C360" s="117"/>
      <c r="D360" s="105"/>
      <c r="E360" s="113"/>
      <c r="F360" s="1">
        <f t="shared" si="14"/>
        <v>0</v>
      </c>
      <c r="G360" s="125"/>
      <c r="H360" s="126"/>
      <c r="I360" s="6"/>
      <c r="J360" s="6"/>
      <c r="K360" s="2"/>
      <c r="L360" s="118"/>
      <c r="M360" s="1">
        <f t="shared" si="15"/>
        <v>0</v>
      </c>
      <c r="N360" s="125"/>
      <c r="O360" s="126"/>
      <c r="P360" s="6"/>
      <c r="Q360" s="6"/>
      <c r="R360" s="2"/>
      <c r="S360" s="118"/>
    </row>
    <row r="361" spans="1:19" s="3" customFormat="1" hidden="1" x14ac:dyDescent="0.2">
      <c r="A361" s="28"/>
      <c r="B361" s="113"/>
      <c r="C361" s="117"/>
      <c r="D361" s="105"/>
      <c r="E361" s="113"/>
      <c r="F361" s="1">
        <f t="shared" si="14"/>
        <v>0</v>
      </c>
      <c r="G361" s="118"/>
      <c r="H361" s="126"/>
      <c r="I361" s="6"/>
      <c r="J361" s="6"/>
      <c r="K361" s="2"/>
      <c r="L361" s="118"/>
      <c r="M361" s="1">
        <f t="shared" si="15"/>
        <v>0</v>
      </c>
      <c r="N361" s="118"/>
      <c r="O361" s="126"/>
      <c r="P361" s="6"/>
      <c r="Q361" s="6"/>
      <c r="R361" s="2"/>
      <c r="S361" s="118"/>
    </row>
    <row r="362" spans="1:19" s="3" customFormat="1" hidden="1" x14ac:dyDescent="0.2">
      <c r="A362" s="28"/>
      <c r="B362" s="113"/>
      <c r="C362" s="117"/>
      <c r="D362" s="105"/>
      <c r="E362" s="113"/>
      <c r="F362" s="1">
        <f t="shared" si="14"/>
        <v>0</v>
      </c>
      <c r="G362" s="118"/>
      <c r="H362" s="126"/>
      <c r="I362" s="6"/>
      <c r="J362" s="6"/>
      <c r="K362" s="2"/>
      <c r="L362" s="118"/>
      <c r="M362" s="1">
        <f t="shared" si="15"/>
        <v>0</v>
      </c>
      <c r="N362" s="118"/>
      <c r="O362" s="126"/>
      <c r="P362" s="6"/>
      <c r="Q362" s="6"/>
      <c r="R362" s="2"/>
      <c r="S362" s="118"/>
    </row>
    <row r="363" spans="1:19" s="3" customFormat="1" hidden="1" x14ac:dyDescent="0.2">
      <c r="A363" s="28"/>
      <c r="B363" s="113"/>
      <c r="C363" s="117"/>
      <c r="D363" s="105"/>
      <c r="E363" s="113"/>
      <c r="F363" s="1">
        <f t="shared" si="14"/>
        <v>0</v>
      </c>
      <c r="G363" s="118"/>
      <c r="H363" s="126"/>
      <c r="I363" s="6"/>
      <c r="J363" s="6"/>
      <c r="K363" s="2"/>
      <c r="L363" s="118"/>
      <c r="M363" s="1">
        <f t="shared" si="15"/>
        <v>0</v>
      </c>
      <c r="N363" s="118"/>
      <c r="O363" s="126"/>
      <c r="P363" s="6"/>
      <c r="Q363" s="6"/>
      <c r="R363" s="2"/>
      <c r="S363" s="118"/>
    </row>
    <row r="364" spans="1:19" s="3" customFormat="1" hidden="1" x14ac:dyDescent="0.2">
      <c r="A364" s="28"/>
      <c r="B364" s="113"/>
      <c r="C364" s="117"/>
      <c r="D364" s="105"/>
      <c r="E364" s="113"/>
      <c r="F364" s="1">
        <f t="shared" si="14"/>
        <v>0</v>
      </c>
      <c r="G364" s="118"/>
      <c r="H364" s="126"/>
      <c r="I364" s="6"/>
      <c r="J364" s="6"/>
      <c r="K364" s="2"/>
      <c r="L364" s="118"/>
      <c r="M364" s="1">
        <f t="shared" si="15"/>
        <v>0</v>
      </c>
      <c r="N364" s="118"/>
      <c r="O364" s="126"/>
      <c r="P364" s="6"/>
      <c r="Q364" s="6"/>
      <c r="R364" s="2"/>
      <c r="S364" s="118"/>
    </row>
    <row r="365" spans="1:19" s="3" customFormat="1" hidden="1" x14ac:dyDescent="0.2">
      <c r="A365" s="28"/>
      <c r="B365" s="113"/>
      <c r="C365" s="117"/>
      <c r="D365" s="105"/>
      <c r="E365" s="113"/>
      <c r="F365" s="1">
        <f t="shared" si="14"/>
        <v>0</v>
      </c>
      <c r="G365" s="118"/>
      <c r="H365" s="126"/>
      <c r="I365" s="6"/>
      <c r="J365" s="6"/>
      <c r="K365" s="2"/>
      <c r="L365" s="118"/>
      <c r="M365" s="1">
        <f t="shared" si="15"/>
        <v>0</v>
      </c>
      <c r="N365" s="118"/>
      <c r="O365" s="126"/>
      <c r="P365" s="6"/>
      <c r="Q365" s="6"/>
      <c r="R365" s="2"/>
      <c r="S365" s="118"/>
    </row>
    <row r="366" spans="1:19" s="3" customFormat="1" hidden="1" x14ac:dyDescent="0.2">
      <c r="A366" s="28"/>
      <c r="B366" s="113"/>
      <c r="C366" s="117"/>
      <c r="D366" s="105"/>
      <c r="E366" s="113"/>
      <c r="F366" s="1">
        <f t="shared" si="14"/>
        <v>0</v>
      </c>
      <c r="G366" s="118"/>
      <c r="H366" s="126"/>
      <c r="I366" s="2"/>
      <c r="J366" s="2"/>
      <c r="K366" s="2"/>
      <c r="L366" s="118"/>
      <c r="M366" s="1">
        <f t="shared" si="15"/>
        <v>0</v>
      </c>
      <c r="N366" s="118"/>
      <c r="O366" s="126"/>
      <c r="P366" s="2"/>
      <c r="Q366" s="2"/>
      <c r="R366" s="2"/>
      <c r="S366" s="118"/>
    </row>
    <row r="367" spans="1:19" s="3" customFormat="1" hidden="1" x14ac:dyDescent="0.2">
      <c r="A367" s="28"/>
      <c r="B367" s="113"/>
      <c r="C367" s="117"/>
      <c r="D367" s="105"/>
      <c r="E367" s="113"/>
      <c r="F367" s="1">
        <f t="shared" si="14"/>
        <v>0</v>
      </c>
      <c r="G367" s="118"/>
      <c r="H367" s="126"/>
      <c r="I367" s="2"/>
      <c r="J367" s="2"/>
      <c r="K367" s="2"/>
      <c r="L367" s="118"/>
      <c r="M367" s="1">
        <f t="shared" si="15"/>
        <v>0</v>
      </c>
      <c r="N367" s="118"/>
      <c r="O367" s="126"/>
      <c r="P367" s="2"/>
      <c r="Q367" s="2"/>
      <c r="R367" s="2"/>
      <c r="S367" s="118"/>
    </row>
    <row r="368" spans="1:19" s="3" customFormat="1" hidden="1" x14ac:dyDescent="0.2">
      <c r="A368" s="28"/>
      <c r="B368" s="113"/>
      <c r="C368" s="117"/>
      <c r="D368" s="105"/>
      <c r="E368" s="113"/>
      <c r="F368" s="1">
        <f t="shared" si="14"/>
        <v>0</v>
      </c>
      <c r="G368" s="118"/>
      <c r="H368" s="126"/>
      <c r="I368" s="2"/>
      <c r="J368" s="2"/>
      <c r="K368" s="2"/>
      <c r="L368" s="118"/>
      <c r="M368" s="1">
        <f t="shared" si="15"/>
        <v>0</v>
      </c>
      <c r="N368" s="118"/>
      <c r="O368" s="126"/>
      <c r="P368" s="2"/>
      <c r="Q368" s="2"/>
      <c r="R368" s="2"/>
      <c r="S368" s="118"/>
    </row>
    <row r="369" spans="1:19" s="3" customFormat="1" hidden="1" x14ac:dyDescent="0.2">
      <c r="A369" s="28"/>
      <c r="B369" s="113"/>
      <c r="C369" s="117"/>
      <c r="D369" s="105"/>
      <c r="E369" s="113"/>
      <c r="F369" s="1">
        <f t="shared" si="14"/>
        <v>0</v>
      </c>
      <c r="G369" s="118"/>
      <c r="H369" s="126"/>
      <c r="I369" s="2"/>
      <c r="J369" s="2"/>
      <c r="K369" s="2"/>
      <c r="L369" s="118"/>
      <c r="M369" s="1">
        <f t="shared" si="15"/>
        <v>0</v>
      </c>
      <c r="N369" s="118"/>
      <c r="O369" s="126"/>
      <c r="P369" s="2"/>
      <c r="Q369" s="2"/>
      <c r="R369" s="2"/>
      <c r="S369" s="118"/>
    </row>
    <row r="370" spans="1:19" s="3" customFormat="1" hidden="1" x14ac:dyDescent="0.2">
      <c r="A370" s="28"/>
      <c r="B370" s="113"/>
      <c r="C370" s="117"/>
      <c r="D370" s="105"/>
      <c r="E370" s="113"/>
      <c r="F370" s="1">
        <f t="shared" si="14"/>
        <v>0</v>
      </c>
      <c r="G370" s="118"/>
      <c r="H370" s="126"/>
      <c r="I370" s="2"/>
      <c r="J370" s="2"/>
      <c r="K370" s="2"/>
      <c r="L370" s="118"/>
      <c r="M370" s="1">
        <f t="shared" si="15"/>
        <v>0</v>
      </c>
      <c r="N370" s="118"/>
      <c r="O370" s="126"/>
      <c r="P370" s="2"/>
      <c r="Q370" s="2"/>
      <c r="R370" s="2"/>
      <c r="S370" s="118"/>
    </row>
    <row r="371" spans="1:19" s="3" customFormat="1" hidden="1" x14ac:dyDescent="0.2">
      <c r="A371" s="28"/>
      <c r="B371" s="113"/>
      <c r="C371" s="117"/>
      <c r="D371" s="105"/>
      <c r="E371" s="113"/>
      <c r="F371" s="1">
        <f t="shared" si="14"/>
        <v>0</v>
      </c>
      <c r="G371" s="118"/>
      <c r="H371" s="126"/>
      <c r="I371" s="2"/>
      <c r="J371" s="2"/>
      <c r="K371" s="2"/>
      <c r="L371" s="118"/>
      <c r="M371" s="1">
        <f t="shared" si="15"/>
        <v>0</v>
      </c>
      <c r="N371" s="118"/>
      <c r="O371" s="126"/>
      <c r="P371" s="2"/>
      <c r="Q371" s="2"/>
      <c r="R371" s="2"/>
      <c r="S371" s="118"/>
    </row>
    <row r="372" spans="1:19" s="3" customFormat="1" hidden="1" x14ac:dyDescent="0.2">
      <c r="A372" s="28"/>
      <c r="B372" s="113"/>
      <c r="C372" s="117"/>
      <c r="D372" s="105"/>
      <c r="E372" s="113"/>
      <c r="F372" s="1">
        <f t="shared" si="14"/>
        <v>0</v>
      </c>
      <c r="G372" s="118"/>
      <c r="H372" s="126"/>
      <c r="I372" s="2"/>
      <c r="J372" s="2"/>
      <c r="K372" s="2"/>
      <c r="L372" s="118"/>
      <c r="M372" s="1">
        <f t="shared" si="15"/>
        <v>0</v>
      </c>
      <c r="N372" s="118"/>
      <c r="O372" s="126"/>
      <c r="P372" s="2"/>
      <c r="Q372" s="2"/>
      <c r="R372" s="2"/>
      <c r="S372" s="118"/>
    </row>
    <row r="373" spans="1:19" s="3" customFormat="1" hidden="1" x14ac:dyDescent="0.2">
      <c r="A373" s="28"/>
      <c r="B373" s="113"/>
      <c r="C373" s="117"/>
      <c r="D373" s="105"/>
      <c r="E373" s="113"/>
      <c r="F373" s="1">
        <f t="shared" si="14"/>
        <v>0</v>
      </c>
      <c r="G373" s="118"/>
      <c r="H373" s="126"/>
      <c r="I373" s="2"/>
      <c r="J373" s="2"/>
      <c r="K373" s="2"/>
      <c r="L373" s="118"/>
      <c r="M373" s="1">
        <f t="shared" si="15"/>
        <v>0</v>
      </c>
      <c r="N373" s="118"/>
      <c r="O373" s="126"/>
      <c r="P373" s="2"/>
      <c r="Q373" s="2"/>
      <c r="R373" s="2"/>
      <c r="S373" s="118"/>
    </row>
    <row r="374" spans="1:19" s="3" customFormat="1" hidden="1" x14ac:dyDescent="0.2">
      <c r="A374" s="28"/>
      <c r="B374" s="113"/>
      <c r="C374" s="117"/>
      <c r="D374" s="105"/>
      <c r="E374" s="113"/>
      <c r="F374" s="1">
        <f t="shared" si="14"/>
        <v>0</v>
      </c>
      <c r="G374" s="118"/>
      <c r="H374" s="126"/>
      <c r="I374" s="2"/>
      <c r="J374" s="2"/>
      <c r="K374" s="2"/>
      <c r="L374" s="118"/>
      <c r="M374" s="1">
        <f t="shared" si="15"/>
        <v>0</v>
      </c>
      <c r="N374" s="118"/>
      <c r="O374" s="126"/>
      <c r="P374" s="2"/>
      <c r="Q374" s="2"/>
      <c r="R374" s="2"/>
      <c r="S374" s="118"/>
    </row>
    <row r="375" spans="1:19" s="3" customFormat="1" hidden="1" x14ac:dyDescent="0.2">
      <c r="A375" s="28"/>
      <c r="B375" s="113"/>
      <c r="C375" s="117"/>
      <c r="D375" s="105"/>
      <c r="E375" s="113"/>
      <c r="F375" s="1">
        <f t="shared" si="14"/>
        <v>0</v>
      </c>
      <c r="G375" s="118"/>
      <c r="H375" s="126"/>
      <c r="I375" s="2"/>
      <c r="J375" s="2"/>
      <c r="K375" s="2"/>
      <c r="L375" s="118"/>
      <c r="M375" s="1">
        <f t="shared" si="15"/>
        <v>0</v>
      </c>
      <c r="N375" s="118"/>
      <c r="O375" s="126"/>
      <c r="P375" s="2"/>
      <c r="Q375" s="2"/>
      <c r="R375" s="2"/>
      <c r="S375" s="118"/>
    </row>
    <row r="376" spans="1:19" s="3" customFormat="1" hidden="1" x14ac:dyDescent="0.2">
      <c r="A376" s="28"/>
      <c r="B376" s="113"/>
      <c r="C376" s="117"/>
      <c r="D376" s="105"/>
      <c r="E376" s="113"/>
      <c r="F376" s="1">
        <f t="shared" si="14"/>
        <v>0</v>
      </c>
      <c r="G376" s="118"/>
      <c r="H376" s="126"/>
      <c r="I376" s="2"/>
      <c r="J376" s="2"/>
      <c r="K376" s="2"/>
      <c r="L376" s="118"/>
      <c r="M376" s="1">
        <f t="shared" si="15"/>
        <v>0</v>
      </c>
      <c r="N376" s="118"/>
      <c r="O376" s="126"/>
      <c r="P376" s="2"/>
      <c r="Q376" s="2"/>
      <c r="R376" s="2"/>
      <c r="S376" s="118"/>
    </row>
    <row r="377" spans="1:19" s="3" customFormat="1" hidden="1" x14ac:dyDescent="0.2">
      <c r="A377" s="28"/>
      <c r="B377" s="113"/>
      <c r="C377" s="117"/>
      <c r="D377" s="105"/>
      <c r="E377" s="113"/>
      <c r="F377" s="1">
        <f t="shared" si="14"/>
        <v>0</v>
      </c>
      <c r="G377" s="118"/>
      <c r="H377" s="126"/>
      <c r="I377" s="2"/>
      <c r="J377" s="2"/>
      <c r="K377" s="2"/>
      <c r="L377" s="118"/>
      <c r="M377" s="1">
        <f t="shared" si="15"/>
        <v>0</v>
      </c>
      <c r="N377" s="118"/>
      <c r="O377" s="126"/>
      <c r="P377" s="2"/>
      <c r="Q377" s="2"/>
      <c r="R377" s="2"/>
      <c r="S377" s="118"/>
    </row>
    <row r="378" spans="1:19" s="3" customFormat="1" hidden="1" x14ac:dyDescent="0.2">
      <c r="A378" s="28"/>
      <c r="B378" s="113"/>
      <c r="C378" s="117"/>
      <c r="D378" s="105"/>
      <c r="E378" s="113"/>
      <c r="F378" s="1">
        <f t="shared" si="14"/>
        <v>0</v>
      </c>
      <c r="G378" s="118"/>
      <c r="H378" s="126"/>
      <c r="I378" s="2"/>
      <c r="J378" s="2"/>
      <c r="K378" s="2"/>
      <c r="L378" s="118"/>
      <c r="M378" s="1">
        <f t="shared" si="15"/>
        <v>0</v>
      </c>
      <c r="N378" s="118"/>
      <c r="O378" s="126"/>
      <c r="P378" s="2"/>
      <c r="Q378" s="2"/>
      <c r="R378" s="2"/>
      <c r="S378" s="118"/>
    </row>
    <row r="379" spans="1:19" s="3" customFormat="1" hidden="1" x14ac:dyDescent="0.2">
      <c r="A379" s="28"/>
      <c r="B379" s="113"/>
      <c r="C379" s="117"/>
      <c r="D379" s="105"/>
      <c r="E379" s="113"/>
      <c r="F379" s="1">
        <f t="shared" si="14"/>
        <v>0</v>
      </c>
      <c r="G379" s="118"/>
      <c r="H379" s="126"/>
      <c r="I379" s="2"/>
      <c r="J379" s="2"/>
      <c r="K379" s="2"/>
      <c r="L379" s="118"/>
      <c r="M379" s="1">
        <f t="shared" si="15"/>
        <v>0</v>
      </c>
      <c r="N379" s="118"/>
      <c r="O379" s="126"/>
      <c r="P379" s="2"/>
      <c r="Q379" s="2"/>
      <c r="R379" s="2"/>
      <c r="S379" s="118"/>
    </row>
    <row r="380" spans="1:19" s="3" customFormat="1" hidden="1" x14ac:dyDescent="0.2">
      <c r="A380" s="28"/>
      <c r="B380" s="113"/>
      <c r="C380" s="117"/>
      <c r="D380" s="105"/>
      <c r="E380" s="113"/>
      <c r="F380" s="1">
        <f t="shared" si="14"/>
        <v>0</v>
      </c>
      <c r="G380" s="118"/>
      <c r="H380" s="126"/>
      <c r="I380" s="2"/>
      <c r="J380" s="2"/>
      <c r="K380" s="2"/>
      <c r="L380" s="118"/>
      <c r="M380" s="1">
        <f t="shared" si="15"/>
        <v>0</v>
      </c>
      <c r="N380" s="118"/>
      <c r="O380" s="126"/>
      <c r="P380" s="2"/>
      <c r="Q380" s="2"/>
      <c r="R380" s="2"/>
      <c r="S380" s="118"/>
    </row>
    <row r="381" spans="1:19" s="3" customFormat="1" hidden="1" x14ac:dyDescent="0.2">
      <c r="A381" s="28"/>
      <c r="B381" s="113"/>
      <c r="C381" s="117"/>
      <c r="D381" s="105"/>
      <c r="E381" s="113"/>
      <c r="F381" s="1">
        <f t="shared" si="14"/>
        <v>0</v>
      </c>
      <c r="G381" s="125"/>
      <c r="H381" s="126"/>
      <c r="I381" s="2"/>
      <c r="J381" s="2"/>
      <c r="K381" s="2"/>
      <c r="L381" s="118"/>
      <c r="M381" s="1">
        <f t="shared" si="15"/>
        <v>0</v>
      </c>
      <c r="N381" s="125"/>
      <c r="O381" s="126"/>
      <c r="P381" s="2"/>
      <c r="Q381" s="2"/>
      <c r="R381" s="2"/>
      <c r="S381" s="118"/>
    </row>
    <row r="382" spans="1:19" s="3" customFormat="1" hidden="1" x14ac:dyDescent="0.2">
      <c r="A382" s="28"/>
      <c r="B382" s="113"/>
      <c r="C382" s="117"/>
      <c r="D382" s="105"/>
      <c r="E382" s="113"/>
      <c r="F382" s="1">
        <f t="shared" si="14"/>
        <v>0</v>
      </c>
      <c r="G382" s="125"/>
      <c r="H382" s="126"/>
      <c r="I382" s="2"/>
      <c r="J382" s="2"/>
      <c r="K382" s="2"/>
      <c r="L382" s="118"/>
      <c r="M382" s="1">
        <f t="shared" si="15"/>
        <v>0</v>
      </c>
      <c r="N382" s="125"/>
      <c r="O382" s="126"/>
      <c r="P382" s="2"/>
      <c r="Q382" s="2"/>
      <c r="R382" s="2"/>
      <c r="S382" s="118"/>
    </row>
    <row r="383" spans="1:19" s="3" customFormat="1" hidden="1" x14ac:dyDescent="0.2">
      <c r="A383" s="28"/>
      <c r="B383" s="113"/>
      <c r="C383" s="117"/>
      <c r="D383" s="105"/>
      <c r="E383" s="113"/>
      <c r="F383" s="1">
        <f t="shared" si="14"/>
        <v>0</v>
      </c>
      <c r="G383" s="125"/>
      <c r="H383" s="126"/>
      <c r="I383" s="2"/>
      <c r="J383" s="2"/>
      <c r="K383" s="2"/>
      <c r="L383" s="118"/>
      <c r="M383" s="1">
        <f t="shared" si="15"/>
        <v>0</v>
      </c>
      <c r="N383" s="125"/>
      <c r="O383" s="126"/>
      <c r="P383" s="2"/>
      <c r="Q383" s="2"/>
      <c r="R383" s="2"/>
      <c r="S383" s="118"/>
    </row>
    <row r="384" spans="1:19" s="3" customFormat="1" hidden="1" x14ac:dyDescent="0.2">
      <c r="A384" s="28"/>
      <c r="B384" s="113"/>
      <c r="C384" s="117"/>
      <c r="D384" s="105"/>
      <c r="E384" s="113"/>
      <c r="F384" s="1">
        <f t="shared" si="14"/>
        <v>0</v>
      </c>
      <c r="G384" s="125"/>
      <c r="H384" s="126"/>
      <c r="I384" s="2"/>
      <c r="J384" s="2"/>
      <c r="K384" s="2"/>
      <c r="L384" s="118"/>
      <c r="M384" s="1">
        <f t="shared" si="15"/>
        <v>0</v>
      </c>
      <c r="N384" s="125"/>
      <c r="O384" s="126"/>
      <c r="P384" s="2"/>
      <c r="Q384" s="2"/>
      <c r="R384" s="2"/>
      <c r="S384" s="118"/>
    </row>
    <row r="385" spans="1:19" s="3" customFormat="1" hidden="1" x14ac:dyDescent="0.2">
      <c r="A385" s="28"/>
      <c r="B385" s="113"/>
      <c r="C385" s="117"/>
      <c r="D385" s="105"/>
      <c r="E385" s="113"/>
      <c r="F385" s="1">
        <f t="shared" si="14"/>
        <v>0</v>
      </c>
      <c r="G385" s="125"/>
      <c r="H385" s="126"/>
      <c r="I385" s="2"/>
      <c r="J385" s="2"/>
      <c r="K385" s="2"/>
      <c r="L385" s="118"/>
      <c r="M385" s="1">
        <f t="shared" si="15"/>
        <v>0</v>
      </c>
      <c r="N385" s="125"/>
      <c r="O385" s="126"/>
      <c r="P385" s="2"/>
      <c r="Q385" s="2"/>
      <c r="R385" s="2"/>
      <c r="S385" s="118"/>
    </row>
    <row r="386" spans="1:19" s="3" customFormat="1" hidden="1" x14ac:dyDescent="0.2">
      <c r="A386" s="28"/>
      <c r="B386" s="113"/>
      <c r="C386" s="117"/>
      <c r="D386" s="105"/>
      <c r="E386" s="113"/>
      <c r="F386" s="1">
        <f t="shared" si="14"/>
        <v>0</v>
      </c>
      <c r="G386" s="125"/>
      <c r="H386" s="126"/>
      <c r="I386" s="2"/>
      <c r="J386" s="2"/>
      <c r="K386" s="2"/>
      <c r="L386" s="118"/>
      <c r="M386" s="1">
        <f t="shared" si="15"/>
        <v>0</v>
      </c>
      <c r="N386" s="125"/>
      <c r="O386" s="126"/>
      <c r="P386" s="2"/>
      <c r="Q386" s="2"/>
      <c r="R386" s="2"/>
      <c r="S386" s="118"/>
    </row>
    <row r="387" spans="1:19" s="3" customFormat="1" hidden="1" x14ac:dyDescent="0.2">
      <c r="A387" s="28"/>
      <c r="B387" s="113"/>
      <c r="C387" s="117"/>
      <c r="D387" s="105"/>
      <c r="E387" s="113"/>
      <c r="F387" s="1">
        <f t="shared" si="14"/>
        <v>0</v>
      </c>
      <c r="G387" s="125"/>
      <c r="H387" s="126"/>
      <c r="I387" s="2"/>
      <c r="J387" s="2"/>
      <c r="K387" s="2"/>
      <c r="L387" s="118"/>
      <c r="M387" s="1">
        <f t="shared" si="15"/>
        <v>0</v>
      </c>
      <c r="N387" s="125"/>
      <c r="O387" s="126"/>
      <c r="P387" s="2"/>
      <c r="Q387" s="2"/>
      <c r="R387" s="2"/>
      <c r="S387" s="118"/>
    </row>
    <row r="388" spans="1:19" s="3" customFormat="1" hidden="1" x14ac:dyDescent="0.2">
      <c r="A388" s="28"/>
      <c r="B388" s="113"/>
      <c r="C388" s="117"/>
      <c r="D388" s="105"/>
      <c r="E388" s="113"/>
      <c r="F388" s="1">
        <f t="shared" si="14"/>
        <v>0</v>
      </c>
      <c r="G388" s="125"/>
      <c r="H388" s="126"/>
      <c r="I388" s="2"/>
      <c r="J388" s="2"/>
      <c r="K388" s="2"/>
      <c r="L388" s="118"/>
      <c r="M388" s="1">
        <f t="shared" si="15"/>
        <v>0</v>
      </c>
      <c r="N388" s="125"/>
      <c r="O388" s="126"/>
      <c r="P388" s="2"/>
      <c r="Q388" s="2"/>
      <c r="R388" s="2"/>
      <c r="S388" s="118"/>
    </row>
    <row r="389" spans="1:19" s="3" customFormat="1" hidden="1" x14ac:dyDescent="0.2">
      <c r="A389" s="28"/>
      <c r="B389" s="113"/>
      <c r="C389" s="117"/>
      <c r="D389" s="105"/>
      <c r="E389" s="113"/>
      <c r="F389" s="1">
        <f t="shared" si="14"/>
        <v>0</v>
      </c>
      <c r="G389" s="125"/>
      <c r="H389" s="126"/>
      <c r="I389" s="2"/>
      <c r="J389" s="2"/>
      <c r="K389" s="2"/>
      <c r="L389" s="118"/>
      <c r="M389" s="1">
        <f t="shared" si="15"/>
        <v>0</v>
      </c>
      <c r="N389" s="125"/>
      <c r="O389" s="126"/>
      <c r="P389" s="2"/>
      <c r="Q389" s="2"/>
      <c r="R389" s="2"/>
      <c r="S389" s="118"/>
    </row>
    <row r="390" spans="1:19" s="3" customFormat="1" hidden="1" x14ac:dyDescent="0.2">
      <c r="A390" s="28"/>
      <c r="B390" s="113"/>
      <c r="C390" s="117"/>
      <c r="D390" s="105"/>
      <c r="E390" s="113"/>
      <c r="F390" s="1">
        <f t="shared" si="14"/>
        <v>0</v>
      </c>
      <c r="G390" s="125"/>
      <c r="H390" s="126"/>
      <c r="I390" s="2"/>
      <c r="J390" s="2"/>
      <c r="K390" s="2"/>
      <c r="L390" s="118"/>
      <c r="M390" s="1">
        <f t="shared" si="15"/>
        <v>0</v>
      </c>
      <c r="N390" s="125"/>
      <c r="O390" s="126"/>
      <c r="P390" s="2"/>
      <c r="Q390" s="2"/>
      <c r="R390" s="2"/>
      <c r="S390" s="118"/>
    </row>
    <row r="391" spans="1:19" s="3" customFormat="1" hidden="1" x14ac:dyDescent="0.2">
      <c r="A391" s="28"/>
      <c r="B391" s="113"/>
      <c r="C391" s="117"/>
      <c r="D391" s="105"/>
      <c r="E391" s="113"/>
      <c r="F391" s="1">
        <f t="shared" si="14"/>
        <v>0</v>
      </c>
      <c r="G391" s="125"/>
      <c r="H391" s="126"/>
      <c r="I391" s="2"/>
      <c r="J391" s="2"/>
      <c r="K391" s="2"/>
      <c r="L391" s="118"/>
      <c r="M391" s="1">
        <f t="shared" si="15"/>
        <v>0</v>
      </c>
      <c r="N391" s="125"/>
      <c r="O391" s="126"/>
      <c r="P391" s="2"/>
      <c r="Q391" s="2"/>
      <c r="R391" s="2"/>
      <c r="S391" s="118"/>
    </row>
    <row r="392" spans="1:19" s="3" customFormat="1" hidden="1" x14ac:dyDescent="0.2">
      <c r="A392" s="28"/>
      <c r="B392" s="113"/>
      <c r="C392" s="117"/>
      <c r="D392" s="105"/>
      <c r="E392" s="113"/>
      <c r="F392" s="1">
        <f t="shared" si="14"/>
        <v>0</v>
      </c>
      <c r="G392" s="125"/>
      <c r="H392" s="126"/>
      <c r="I392" s="2"/>
      <c r="J392" s="2"/>
      <c r="K392" s="2"/>
      <c r="L392" s="118"/>
      <c r="M392" s="1">
        <f t="shared" si="15"/>
        <v>0</v>
      </c>
      <c r="N392" s="125"/>
      <c r="O392" s="126"/>
      <c r="P392" s="2"/>
      <c r="Q392" s="2"/>
      <c r="R392" s="2"/>
      <c r="S392" s="118"/>
    </row>
    <row r="393" spans="1:19" s="3" customFormat="1" hidden="1" x14ac:dyDescent="0.2">
      <c r="A393" s="28"/>
      <c r="B393" s="113"/>
      <c r="C393" s="117"/>
      <c r="D393" s="105"/>
      <c r="E393" s="113"/>
      <c r="F393" s="1">
        <f t="shared" si="14"/>
        <v>0</v>
      </c>
      <c r="G393" s="125"/>
      <c r="H393" s="126"/>
      <c r="I393" s="2"/>
      <c r="J393" s="2"/>
      <c r="K393" s="2"/>
      <c r="L393" s="118"/>
      <c r="M393" s="1">
        <f t="shared" si="15"/>
        <v>0</v>
      </c>
      <c r="N393" s="125"/>
      <c r="O393" s="126"/>
      <c r="P393" s="2"/>
      <c r="Q393" s="2"/>
      <c r="R393" s="2"/>
      <c r="S393" s="118"/>
    </row>
    <row r="394" spans="1:19" s="3" customFormat="1" hidden="1" x14ac:dyDescent="0.2">
      <c r="A394" s="28"/>
      <c r="B394" s="113"/>
      <c r="C394" s="117"/>
      <c r="D394" s="105"/>
      <c r="E394" s="113"/>
      <c r="F394" s="1">
        <f t="shared" si="14"/>
        <v>0</v>
      </c>
      <c r="G394" s="125"/>
      <c r="H394" s="126"/>
      <c r="I394" s="2"/>
      <c r="J394" s="2"/>
      <c r="K394" s="2"/>
      <c r="L394" s="118"/>
      <c r="M394" s="1">
        <f t="shared" si="15"/>
        <v>0</v>
      </c>
      <c r="N394" s="125"/>
      <c r="O394" s="126"/>
      <c r="P394" s="2"/>
      <c r="Q394" s="2"/>
      <c r="R394" s="2"/>
      <c r="S394" s="118"/>
    </row>
    <row r="395" spans="1:19" s="3" customFormat="1" hidden="1" x14ac:dyDescent="0.2">
      <c r="A395" s="28"/>
      <c r="B395" s="113"/>
      <c r="C395" s="117"/>
      <c r="D395" s="105"/>
      <c r="E395" s="113"/>
      <c r="F395" s="1">
        <f t="shared" si="14"/>
        <v>0</v>
      </c>
      <c r="G395" s="125"/>
      <c r="H395" s="126"/>
      <c r="I395" s="2"/>
      <c r="J395" s="2"/>
      <c r="K395" s="2"/>
      <c r="L395" s="118"/>
      <c r="M395" s="1">
        <f t="shared" si="15"/>
        <v>0</v>
      </c>
      <c r="N395" s="125"/>
      <c r="O395" s="126"/>
      <c r="P395" s="2"/>
      <c r="Q395" s="2"/>
      <c r="R395" s="2"/>
      <c r="S395" s="118"/>
    </row>
    <row r="396" spans="1:19" s="3" customFormat="1" hidden="1" x14ac:dyDescent="0.2">
      <c r="A396" s="28"/>
      <c r="B396" s="113"/>
      <c r="C396" s="117"/>
      <c r="D396" s="105"/>
      <c r="E396" s="113"/>
      <c r="F396" s="1">
        <f t="shared" si="14"/>
        <v>0</v>
      </c>
      <c r="G396" s="125"/>
      <c r="H396" s="126"/>
      <c r="I396" s="2"/>
      <c r="J396" s="2"/>
      <c r="K396" s="2"/>
      <c r="L396" s="118"/>
      <c r="M396" s="1">
        <f t="shared" si="15"/>
        <v>0</v>
      </c>
      <c r="N396" s="125"/>
      <c r="O396" s="126"/>
      <c r="P396" s="2"/>
      <c r="Q396" s="2"/>
      <c r="R396" s="2"/>
      <c r="S396" s="118"/>
    </row>
    <row r="397" spans="1:19" s="3" customFormat="1" hidden="1" x14ac:dyDescent="0.2">
      <c r="A397" s="28"/>
      <c r="B397" s="113"/>
      <c r="C397" s="117"/>
      <c r="D397" s="105"/>
      <c r="E397" s="113"/>
      <c r="F397" s="1">
        <f t="shared" si="14"/>
        <v>0</v>
      </c>
      <c r="G397" s="125"/>
      <c r="H397" s="126"/>
      <c r="I397" s="2"/>
      <c r="J397" s="2"/>
      <c r="K397" s="2"/>
      <c r="L397" s="118"/>
      <c r="M397" s="1">
        <f t="shared" si="15"/>
        <v>0</v>
      </c>
      <c r="N397" s="125"/>
      <c r="O397" s="126"/>
      <c r="P397" s="2"/>
      <c r="Q397" s="2"/>
      <c r="R397" s="2"/>
      <c r="S397" s="118"/>
    </row>
    <row r="398" spans="1:19" s="3" customFormat="1" hidden="1" x14ac:dyDescent="0.2">
      <c r="A398" s="28"/>
      <c r="B398" s="113"/>
      <c r="C398" s="117"/>
      <c r="D398" s="105"/>
      <c r="E398" s="113"/>
      <c r="F398" s="1">
        <f t="shared" si="14"/>
        <v>0</v>
      </c>
      <c r="G398" s="125"/>
      <c r="H398" s="126"/>
      <c r="I398" s="2"/>
      <c r="J398" s="2"/>
      <c r="K398" s="2"/>
      <c r="L398" s="118"/>
      <c r="M398" s="1">
        <f t="shared" si="15"/>
        <v>0</v>
      </c>
      <c r="N398" s="125"/>
      <c r="O398" s="126"/>
      <c r="P398" s="2"/>
      <c r="Q398" s="2"/>
      <c r="R398" s="2"/>
      <c r="S398" s="118"/>
    </row>
    <row r="399" spans="1:19" s="3" customFormat="1" hidden="1" x14ac:dyDescent="0.2">
      <c r="A399" s="28"/>
      <c r="B399" s="113"/>
      <c r="C399" s="117"/>
      <c r="D399" s="105"/>
      <c r="E399" s="113"/>
      <c r="F399" s="1">
        <f t="shared" si="14"/>
        <v>0</v>
      </c>
      <c r="G399" s="125"/>
      <c r="H399" s="126"/>
      <c r="I399" s="2"/>
      <c r="J399" s="2"/>
      <c r="K399" s="2"/>
      <c r="L399" s="118"/>
      <c r="M399" s="1">
        <f t="shared" si="15"/>
        <v>0</v>
      </c>
      <c r="N399" s="125"/>
      <c r="O399" s="126"/>
      <c r="P399" s="2"/>
      <c r="Q399" s="2"/>
      <c r="R399" s="2"/>
      <c r="S399" s="118"/>
    </row>
    <row r="400" spans="1:19" s="3" customFormat="1" hidden="1" x14ac:dyDescent="0.2">
      <c r="A400" s="28"/>
      <c r="B400" s="113"/>
      <c r="C400" s="117"/>
      <c r="D400" s="105"/>
      <c r="E400" s="113"/>
      <c r="F400" s="1">
        <f t="shared" ref="F400:F463" si="16">G400+H400+L400</f>
        <v>0</v>
      </c>
      <c r="G400" s="125"/>
      <c r="H400" s="126"/>
      <c r="I400" s="2"/>
      <c r="J400" s="2"/>
      <c r="K400" s="2"/>
      <c r="L400" s="118"/>
      <c r="M400" s="1">
        <f t="shared" ref="M400:M463" si="17">N400+O400+S400</f>
        <v>0</v>
      </c>
      <c r="N400" s="125"/>
      <c r="O400" s="126"/>
      <c r="P400" s="2"/>
      <c r="Q400" s="2"/>
      <c r="R400" s="2"/>
      <c r="S400" s="118"/>
    </row>
    <row r="401" spans="1:19" s="3" customFormat="1" hidden="1" x14ac:dyDescent="0.2">
      <c r="A401" s="28"/>
      <c r="B401" s="113"/>
      <c r="C401" s="117"/>
      <c r="D401" s="105"/>
      <c r="E401" s="113"/>
      <c r="F401" s="1">
        <f t="shared" si="16"/>
        <v>0</v>
      </c>
      <c r="G401" s="125"/>
      <c r="H401" s="126"/>
      <c r="I401" s="2"/>
      <c r="J401" s="2"/>
      <c r="K401" s="2"/>
      <c r="L401" s="118"/>
      <c r="M401" s="1">
        <f t="shared" si="17"/>
        <v>0</v>
      </c>
      <c r="N401" s="125"/>
      <c r="O401" s="126"/>
      <c r="P401" s="2"/>
      <c r="Q401" s="2"/>
      <c r="R401" s="2"/>
      <c r="S401" s="118"/>
    </row>
    <row r="402" spans="1:19" s="3" customFormat="1" hidden="1" x14ac:dyDescent="0.2">
      <c r="A402" s="28"/>
      <c r="B402" s="113"/>
      <c r="C402" s="117"/>
      <c r="D402" s="105"/>
      <c r="E402" s="113"/>
      <c r="F402" s="1">
        <f t="shared" si="16"/>
        <v>0</v>
      </c>
      <c r="G402" s="125"/>
      <c r="H402" s="126"/>
      <c r="I402" s="2"/>
      <c r="J402" s="2"/>
      <c r="K402" s="2"/>
      <c r="L402" s="118"/>
      <c r="M402" s="1">
        <f t="shared" si="17"/>
        <v>0</v>
      </c>
      <c r="N402" s="125"/>
      <c r="O402" s="126"/>
      <c r="P402" s="2"/>
      <c r="Q402" s="2"/>
      <c r="R402" s="2"/>
      <c r="S402" s="118"/>
    </row>
    <row r="403" spans="1:19" s="3" customFormat="1" hidden="1" x14ac:dyDescent="0.2">
      <c r="A403" s="28"/>
      <c r="B403" s="113"/>
      <c r="C403" s="117"/>
      <c r="D403" s="105"/>
      <c r="E403" s="113"/>
      <c r="F403" s="1">
        <f t="shared" si="16"/>
        <v>0</v>
      </c>
      <c r="G403" s="125"/>
      <c r="H403" s="126"/>
      <c r="I403" s="2"/>
      <c r="J403" s="2"/>
      <c r="K403" s="2"/>
      <c r="L403" s="118"/>
      <c r="M403" s="1">
        <f t="shared" si="17"/>
        <v>0</v>
      </c>
      <c r="N403" s="125"/>
      <c r="O403" s="126"/>
      <c r="P403" s="2"/>
      <c r="Q403" s="2"/>
      <c r="R403" s="2"/>
      <c r="S403" s="118"/>
    </row>
    <row r="404" spans="1:19" s="3" customFormat="1" hidden="1" x14ac:dyDescent="0.2">
      <c r="A404" s="28"/>
      <c r="B404" s="113"/>
      <c r="C404" s="117"/>
      <c r="D404" s="105"/>
      <c r="E404" s="113"/>
      <c r="F404" s="1">
        <f t="shared" si="16"/>
        <v>0</v>
      </c>
      <c r="G404" s="125"/>
      <c r="H404" s="126"/>
      <c r="I404" s="2"/>
      <c r="J404" s="2"/>
      <c r="K404" s="2"/>
      <c r="L404" s="118"/>
      <c r="M404" s="1">
        <f t="shared" si="17"/>
        <v>0</v>
      </c>
      <c r="N404" s="125"/>
      <c r="O404" s="126"/>
      <c r="P404" s="2"/>
      <c r="Q404" s="2"/>
      <c r="R404" s="2"/>
      <c r="S404" s="118"/>
    </row>
    <row r="405" spans="1:19" s="3" customFormat="1" hidden="1" x14ac:dyDescent="0.2">
      <c r="A405" s="28"/>
      <c r="B405" s="113"/>
      <c r="C405" s="117"/>
      <c r="D405" s="105"/>
      <c r="E405" s="113"/>
      <c r="F405" s="1">
        <f t="shared" si="16"/>
        <v>0</v>
      </c>
      <c r="G405" s="125"/>
      <c r="H405" s="126"/>
      <c r="I405" s="2"/>
      <c r="J405" s="2"/>
      <c r="K405" s="2"/>
      <c r="L405" s="118"/>
      <c r="M405" s="1">
        <f t="shared" si="17"/>
        <v>0</v>
      </c>
      <c r="N405" s="125"/>
      <c r="O405" s="126"/>
      <c r="P405" s="2"/>
      <c r="Q405" s="2"/>
      <c r="R405" s="2"/>
      <c r="S405" s="118"/>
    </row>
    <row r="406" spans="1:19" s="3" customFormat="1" hidden="1" x14ac:dyDescent="0.2">
      <c r="A406" s="28"/>
      <c r="B406" s="113"/>
      <c r="C406" s="117"/>
      <c r="D406" s="105"/>
      <c r="E406" s="113"/>
      <c r="F406" s="1">
        <f t="shared" si="16"/>
        <v>0</v>
      </c>
      <c r="G406" s="125"/>
      <c r="H406" s="126"/>
      <c r="I406" s="2"/>
      <c r="J406" s="2"/>
      <c r="K406" s="2"/>
      <c r="L406" s="118"/>
      <c r="M406" s="1">
        <f t="shared" si="17"/>
        <v>0</v>
      </c>
      <c r="N406" s="125"/>
      <c r="O406" s="126"/>
      <c r="P406" s="2"/>
      <c r="Q406" s="2"/>
      <c r="R406" s="2"/>
      <c r="S406" s="118"/>
    </row>
    <row r="407" spans="1:19" s="3" customFormat="1" hidden="1" x14ac:dyDescent="0.2">
      <c r="A407" s="28"/>
      <c r="B407" s="113"/>
      <c r="C407" s="117"/>
      <c r="D407" s="105"/>
      <c r="E407" s="113"/>
      <c r="F407" s="1">
        <f t="shared" si="16"/>
        <v>0</v>
      </c>
      <c r="G407" s="125"/>
      <c r="H407" s="126"/>
      <c r="I407" s="2"/>
      <c r="J407" s="2"/>
      <c r="K407" s="2"/>
      <c r="L407" s="118"/>
      <c r="M407" s="1">
        <f t="shared" si="17"/>
        <v>0</v>
      </c>
      <c r="N407" s="125"/>
      <c r="O407" s="126"/>
      <c r="P407" s="2"/>
      <c r="Q407" s="2"/>
      <c r="R407" s="2"/>
      <c r="S407" s="118"/>
    </row>
    <row r="408" spans="1:19" s="3" customFormat="1" hidden="1" x14ac:dyDescent="0.2">
      <c r="A408" s="28"/>
      <c r="B408" s="113"/>
      <c r="C408" s="117"/>
      <c r="D408" s="105"/>
      <c r="E408" s="113"/>
      <c r="F408" s="1">
        <f t="shared" si="16"/>
        <v>0</v>
      </c>
      <c r="G408" s="125"/>
      <c r="H408" s="126"/>
      <c r="I408" s="2"/>
      <c r="J408" s="2"/>
      <c r="K408" s="2"/>
      <c r="L408" s="118"/>
      <c r="M408" s="1">
        <f t="shared" si="17"/>
        <v>0</v>
      </c>
      <c r="N408" s="125"/>
      <c r="O408" s="126"/>
      <c r="P408" s="2"/>
      <c r="Q408" s="2"/>
      <c r="R408" s="2"/>
      <c r="S408" s="118"/>
    </row>
    <row r="409" spans="1:19" s="3" customFormat="1" hidden="1" x14ac:dyDescent="0.2">
      <c r="A409" s="28"/>
      <c r="B409" s="113"/>
      <c r="C409" s="117"/>
      <c r="D409" s="105"/>
      <c r="E409" s="113"/>
      <c r="F409" s="1">
        <f t="shared" si="16"/>
        <v>0</v>
      </c>
      <c r="G409" s="125"/>
      <c r="H409" s="126"/>
      <c r="I409" s="2"/>
      <c r="J409" s="2"/>
      <c r="K409" s="2"/>
      <c r="L409" s="118"/>
      <c r="M409" s="1">
        <f t="shared" si="17"/>
        <v>0</v>
      </c>
      <c r="N409" s="125"/>
      <c r="O409" s="126"/>
      <c r="P409" s="2"/>
      <c r="Q409" s="2"/>
      <c r="R409" s="2"/>
      <c r="S409" s="118"/>
    </row>
    <row r="410" spans="1:19" s="3" customFormat="1" hidden="1" x14ac:dyDescent="0.2">
      <c r="A410" s="28"/>
      <c r="B410" s="113"/>
      <c r="C410" s="117"/>
      <c r="D410" s="105"/>
      <c r="E410" s="113"/>
      <c r="F410" s="1">
        <f t="shared" si="16"/>
        <v>0</v>
      </c>
      <c r="G410" s="125"/>
      <c r="H410" s="126"/>
      <c r="I410" s="2"/>
      <c r="J410" s="2"/>
      <c r="K410" s="2"/>
      <c r="L410" s="118"/>
      <c r="M410" s="1">
        <f t="shared" si="17"/>
        <v>0</v>
      </c>
      <c r="N410" s="125"/>
      <c r="O410" s="126"/>
      <c r="P410" s="2"/>
      <c r="Q410" s="2"/>
      <c r="R410" s="2"/>
      <c r="S410" s="118"/>
    </row>
    <row r="411" spans="1:19" s="3" customFormat="1" hidden="1" x14ac:dyDescent="0.2">
      <c r="A411" s="28"/>
      <c r="B411" s="113"/>
      <c r="C411" s="117"/>
      <c r="D411" s="105"/>
      <c r="E411" s="113"/>
      <c r="F411" s="1">
        <f t="shared" si="16"/>
        <v>0</v>
      </c>
      <c r="G411" s="125"/>
      <c r="H411" s="126"/>
      <c r="I411" s="2"/>
      <c r="J411" s="2"/>
      <c r="K411" s="2"/>
      <c r="L411" s="118"/>
      <c r="M411" s="1">
        <f t="shared" si="17"/>
        <v>0</v>
      </c>
      <c r="N411" s="125"/>
      <c r="O411" s="126"/>
      <c r="P411" s="2"/>
      <c r="Q411" s="2"/>
      <c r="R411" s="2"/>
      <c r="S411" s="118"/>
    </row>
    <row r="412" spans="1:19" s="3" customFormat="1" hidden="1" x14ac:dyDescent="0.2">
      <c r="A412" s="28"/>
      <c r="B412" s="113"/>
      <c r="C412" s="117"/>
      <c r="D412" s="105"/>
      <c r="E412" s="113"/>
      <c r="F412" s="1">
        <f t="shared" si="16"/>
        <v>0</v>
      </c>
      <c r="G412" s="125"/>
      <c r="H412" s="126"/>
      <c r="I412" s="2"/>
      <c r="J412" s="2"/>
      <c r="K412" s="2"/>
      <c r="L412" s="118"/>
      <c r="M412" s="1">
        <f t="shared" si="17"/>
        <v>0</v>
      </c>
      <c r="N412" s="125"/>
      <c r="O412" s="126"/>
      <c r="P412" s="2"/>
      <c r="Q412" s="2"/>
      <c r="R412" s="2"/>
      <c r="S412" s="118"/>
    </row>
    <row r="413" spans="1:19" s="3" customFormat="1" hidden="1" x14ac:dyDescent="0.2">
      <c r="A413" s="28"/>
      <c r="B413" s="113"/>
      <c r="C413" s="117"/>
      <c r="D413" s="105"/>
      <c r="E413" s="113"/>
      <c r="F413" s="1">
        <f t="shared" si="16"/>
        <v>0</v>
      </c>
      <c r="G413" s="125"/>
      <c r="H413" s="126"/>
      <c r="I413" s="2"/>
      <c r="J413" s="2"/>
      <c r="K413" s="2"/>
      <c r="L413" s="118"/>
      <c r="M413" s="1">
        <f t="shared" si="17"/>
        <v>0</v>
      </c>
      <c r="N413" s="125"/>
      <c r="O413" s="126"/>
      <c r="P413" s="2"/>
      <c r="Q413" s="2"/>
      <c r="R413" s="2"/>
      <c r="S413" s="118"/>
    </row>
    <row r="414" spans="1:19" s="3" customFormat="1" hidden="1" x14ac:dyDescent="0.2">
      <c r="A414" s="28"/>
      <c r="B414" s="113"/>
      <c r="C414" s="117"/>
      <c r="D414" s="105"/>
      <c r="E414" s="113"/>
      <c r="F414" s="1">
        <f t="shared" si="16"/>
        <v>0</v>
      </c>
      <c r="G414" s="125"/>
      <c r="H414" s="126"/>
      <c r="I414" s="2"/>
      <c r="J414" s="2"/>
      <c r="K414" s="2"/>
      <c r="L414" s="118"/>
      <c r="M414" s="1">
        <f t="shared" si="17"/>
        <v>0</v>
      </c>
      <c r="N414" s="125"/>
      <c r="O414" s="126"/>
      <c r="P414" s="2"/>
      <c r="Q414" s="2"/>
      <c r="R414" s="2"/>
      <c r="S414" s="118"/>
    </row>
    <row r="415" spans="1:19" s="3" customFormat="1" hidden="1" x14ac:dyDescent="0.2">
      <c r="A415" s="28"/>
      <c r="B415" s="113"/>
      <c r="C415" s="117"/>
      <c r="D415" s="105"/>
      <c r="E415" s="113"/>
      <c r="F415" s="1">
        <f t="shared" si="16"/>
        <v>0</v>
      </c>
      <c r="G415" s="125"/>
      <c r="H415" s="126"/>
      <c r="I415" s="2"/>
      <c r="J415" s="2"/>
      <c r="K415" s="2"/>
      <c r="L415" s="118"/>
      <c r="M415" s="1">
        <f t="shared" si="17"/>
        <v>0</v>
      </c>
      <c r="N415" s="125"/>
      <c r="O415" s="126"/>
      <c r="P415" s="2"/>
      <c r="Q415" s="2"/>
      <c r="R415" s="2"/>
      <c r="S415" s="118"/>
    </row>
    <row r="416" spans="1:19" s="3" customFormat="1" hidden="1" x14ac:dyDescent="0.2">
      <c r="A416" s="28"/>
      <c r="B416" s="113"/>
      <c r="C416" s="117"/>
      <c r="D416" s="105"/>
      <c r="E416" s="113"/>
      <c r="F416" s="1">
        <f t="shared" si="16"/>
        <v>0</v>
      </c>
      <c r="G416" s="125"/>
      <c r="H416" s="126"/>
      <c r="I416" s="2"/>
      <c r="J416" s="2"/>
      <c r="K416" s="2"/>
      <c r="L416" s="118"/>
      <c r="M416" s="1">
        <f t="shared" si="17"/>
        <v>0</v>
      </c>
      <c r="N416" s="125"/>
      <c r="O416" s="126"/>
      <c r="P416" s="2"/>
      <c r="Q416" s="2"/>
      <c r="R416" s="2"/>
      <c r="S416" s="118"/>
    </row>
    <row r="417" spans="1:19" s="3" customFormat="1" hidden="1" x14ac:dyDescent="0.2">
      <c r="A417" s="28"/>
      <c r="B417" s="113"/>
      <c r="C417" s="117"/>
      <c r="D417" s="105"/>
      <c r="E417" s="113"/>
      <c r="F417" s="1">
        <f t="shared" si="16"/>
        <v>0</v>
      </c>
      <c r="G417" s="125"/>
      <c r="H417" s="126"/>
      <c r="I417" s="2"/>
      <c r="J417" s="2"/>
      <c r="K417" s="2"/>
      <c r="L417" s="118"/>
      <c r="M417" s="1">
        <f t="shared" si="17"/>
        <v>0</v>
      </c>
      <c r="N417" s="125"/>
      <c r="O417" s="126"/>
      <c r="P417" s="2"/>
      <c r="Q417" s="2"/>
      <c r="R417" s="2"/>
      <c r="S417" s="118"/>
    </row>
    <row r="418" spans="1:19" s="3" customFormat="1" hidden="1" x14ac:dyDescent="0.2">
      <c r="A418" s="28"/>
      <c r="B418" s="113"/>
      <c r="C418" s="117"/>
      <c r="D418" s="105"/>
      <c r="E418" s="113"/>
      <c r="F418" s="1">
        <f t="shared" si="16"/>
        <v>0</v>
      </c>
      <c r="G418" s="125"/>
      <c r="H418" s="126"/>
      <c r="I418" s="2"/>
      <c r="J418" s="2"/>
      <c r="K418" s="2"/>
      <c r="L418" s="118"/>
      <c r="M418" s="1">
        <f t="shared" si="17"/>
        <v>0</v>
      </c>
      <c r="N418" s="125"/>
      <c r="O418" s="126"/>
      <c r="P418" s="2"/>
      <c r="Q418" s="2"/>
      <c r="R418" s="2"/>
      <c r="S418" s="118"/>
    </row>
    <row r="419" spans="1:19" s="3" customFormat="1" hidden="1" x14ac:dyDescent="0.2">
      <c r="A419" s="28"/>
      <c r="B419" s="113"/>
      <c r="C419" s="117"/>
      <c r="D419" s="105"/>
      <c r="E419" s="113"/>
      <c r="F419" s="1">
        <f t="shared" si="16"/>
        <v>0</v>
      </c>
      <c r="G419" s="125"/>
      <c r="H419" s="126"/>
      <c r="I419" s="2"/>
      <c r="J419" s="2"/>
      <c r="K419" s="2"/>
      <c r="L419" s="118"/>
      <c r="M419" s="1">
        <f t="shared" si="17"/>
        <v>0</v>
      </c>
      <c r="N419" s="125"/>
      <c r="O419" s="126"/>
      <c r="P419" s="2"/>
      <c r="Q419" s="2"/>
      <c r="R419" s="2"/>
      <c r="S419" s="118"/>
    </row>
    <row r="420" spans="1:19" s="3" customFormat="1" hidden="1" x14ac:dyDescent="0.2">
      <c r="A420" s="28"/>
      <c r="B420" s="113"/>
      <c r="C420" s="117"/>
      <c r="D420" s="105"/>
      <c r="E420" s="113"/>
      <c r="F420" s="1">
        <f t="shared" si="16"/>
        <v>0</v>
      </c>
      <c r="G420" s="125"/>
      <c r="H420" s="126"/>
      <c r="I420" s="2"/>
      <c r="J420" s="2"/>
      <c r="K420" s="2"/>
      <c r="L420" s="118"/>
      <c r="M420" s="1">
        <f t="shared" si="17"/>
        <v>0</v>
      </c>
      <c r="N420" s="125"/>
      <c r="O420" s="126"/>
      <c r="P420" s="2"/>
      <c r="Q420" s="2"/>
      <c r="R420" s="2"/>
      <c r="S420" s="118"/>
    </row>
    <row r="421" spans="1:19" s="3" customFormat="1" hidden="1" x14ac:dyDescent="0.2">
      <c r="A421" s="28"/>
      <c r="B421" s="113"/>
      <c r="C421" s="117"/>
      <c r="D421" s="105"/>
      <c r="E421" s="113"/>
      <c r="F421" s="1">
        <f t="shared" si="16"/>
        <v>0</v>
      </c>
      <c r="G421" s="125"/>
      <c r="H421" s="126"/>
      <c r="I421" s="2"/>
      <c r="J421" s="2"/>
      <c r="K421" s="2"/>
      <c r="L421" s="118"/>
      <c r="M421" s="1">
        <f t="shared" si="17"/>
        <v>0</v>
      </c>
      <c r="N421" s="125"/>
      <c r="O421" s="126"/>
      <c r="P421" s="2"/>
      <c r="Q421" s="2"/>
      <c r="R421" s="2"/>
      <c r="S421" s="118"/>
    </row>
    <row r="422" spans="1:19" s="3" customFormat="1" hidden="1" x14ac:dyDescent="0.2">
      <c r="A422" s="28"/>
      <c r="B422" s="113"/>
      <c r="C422" s="117"/>
      <c r="D422" s="105"/>
      <c r="E422" s="113"/>
      <c r="F422" s="1">
        <f t="shared" si="16"/>
        <v>0</v>
      </c>
      <c r="G422" s="125"/>
      <c r="H422" s="126"/>
      <c r="I422" s="2"/>
      <c r="J422" s="2"/>
      <c r="K422" s="2"/>
      <c r="L422" s="118"/>
      <c r="M422" s="1">
        <f t="shared" si="17"/>
        <v>0</v>
      </c>
      <c r="N422" s="125"/>
      <c r="O422" s="126"/>
      <c r="P422" s="2"/>
      <c r="Q422" s="2"/>
      <c r="R422" s="2"/>
      <c r="S422" s="118"/>
    </row>
    <row r="423" spans="1:19" s="3" customFormat="1" hidden="1" x14ac:dyDescent="0.2">
      <c r="A423" s="28"/>
      <c r="B423" s="113"/>
      <c r="C423" s="117"/>
      <c r="D423" s="105"/>
      <c r="E423" s="113"/>
      <c r="F423" s="1">
        <f t="shared" si="16"/>
        <v>0</v>
      </c>
      <c r="G423" s="125"/>
      <c r="H423" s="126"/>
      <c r="I423" s="2"/>
      <c r="J423" s="2"/>
      <c r="K423" s="2"/>
      <c r="L423" s="118"/>
      <c r="M423" s="1">
        <f t="shared" si="17"/>
        <v>0</v>
      </c>
      <c r="N423" s="125"/>
      <c r="O423" s="126"/>
      <c r="P423" s="2"/>
      <c r="Q423" s="2"/>
      <c r="R423" s="2"/>
      <c r="S423" s="118"/>
    </row>
    <row r="424" spans="1:19" s="3" customFormat="1" hidden="1" x14ac:dyDescent="0.2">
      <c r="A424" s="28"/>
      <c r="B424" s="113"/>
      <c r="C424" s="117"/>
      <c r="D424" s="105"/>
      <c r="E424" s="113"/>
      <c r="F424" s="1">
        <f t="shared" si="16"/>
        <v>0</v>
      </c>
      <c r="G424" s="125"/>
      <c r="H424" s="126"/>
      <c r="I424" s="2"/>
      <c r="J424" s="2"/>
      <c r="K424" s="2"/>
      <c r="L424" s="118"/>
      <c r="M424" s="1">
        <f t="shared" si="17"/>
        <v>0</v>
      </c>
      <c r="N424" s="125"/>
      <c r="O424" s="126"/>
      <c r="P424" s="2"/>
      <c r="Q424" s="2"/>
      <c r="R424" s="2"/>
      <c r="S424" s="118"/>
    </row>
    <row r="425" spans="1:19" s="3" customFormat="1" hidden="1" x14ac:dyDescent="0.2">
      <c r="A425" s="28"/>
      <c r="B425" s="113"/>
      <c r="C425" s="117"/>
      <c r="D425" s="105"/>
      <c r="E425" s="113"/>
      <c r="F425" s="1">
        <f t="shared" si="16"/>
        <v>0</v>
      </c>
      <c r="G425" s="125"/>
      <c r="H425" s="126"/>
      <c r="I425" s="2"/>
      <c r="J425" s="2"/>
      <c r="K425" s="2"/>
      <c r="L425" s="118"/>
      <c r="M425" s="1">
        <f t="shared" si="17"/>
        <v>0</v>
      </c>
      <c r="N425" s="125"/>
      <c r="O425" s="126"/>
      <c r="P425" s="2"/>
      <c r="Q425" s="2"/>
      <c r="R425" s="2"/>
      <c r="S425" s="118"/>
    </row>
    <row r="426" spans="1:19" s="3" customFormat="1" hidden="1" x14ac:dyDescent="0.2">
      <c r="A426" s="28"/>
      <c r="B426" s="113"/>
      <c r="C426" s="117"/>
      <c r="D426" s="105"/>
      <c r="E426" s="113"/>
      <c r="F426" s="1">
        <f t="shared" si="16"/>
        <v>0</v>
      </c>
      <c r="G426" s="125"/>
      <c r="H426" s="126"/>
      <c r="I426" s="2"/>
      <c r="J426" s="2"/>
      <c r="K426" s="2"/>
      <c r="L426" s="118"/>
      <c r="M426" s="1">
        <f t="shared" si="17"/>
        <v>0</v>
      </c>
      <c r="N426" s="125"/>
      <c r="O426" s="126"/>
      <c r="P426" s="2"/>
      <c r="Q426" s="2"/>
      <c r="R426" s="2"/>
      <c r="S426" s="118"/>
    </row>
    <row r="427" spans="1:19" s="3" customFormat="1" hidden="1" x14ac:dyDescent="0.2">
      <c r="A427" s="28"/>
      <c r="B427" s="113"/>
      <c r="C427" s="117"/>
      <c r="D427" s="105"/>
      <c r="E427" s="113"/>
      <c r="F427" s="1">
        <f t="shared" si="16"/>
        <v>0</v>
      </c>
      <c r="G427" s="125"/>
      <c r="H427" s="126"/>
      <c r="I427" s="2"/>
      <c r="J427" s="2"/>
      <c r="K427" s="2"/>
      <c r="L427" s="118"/>
      <c r="M427" s="1">
        <f t="shared" si="17"/>
        <v>0</v>
      </c>
      <c r="N427" s="125"/>
      <c r="O427" s="126"/>
      <c r="P427" s="2"/>
      <c r="Q427" s="2"/>
      <c r="R427" s="2"/>
      <c r="S427" s="118"/>
    </row>
    <row r="428" spans="1:19" s="3" customFormat="1" hidden="1" x14ac:dyDescent="0.2">
      <c r="A428" s="28"/>
      <c r="B428" s="113"/>
      <c r="C428" s="117"/>
      <c r="D428" s="105"/>
      <c r="E428" s="113"/>
      <c r="F428" s="1">
        <f t="shared" si="16"/>
        <v>0</v>
      </c>
      <c r="G428" s="125"/>
      <c r="H428" s="126"/>
      <c r="I428" s="2"/>
      <c r="J428" s="2"/>
      <c r="K428" s="2"/>
      <c r="L428" s="118"/>
      <c r="M428" s="1">
        <f t="shared" si="17"/>
        <v>0</v>
      </c>
      <c r="N428" s="125"/>
      <c r="O428" s="126"/>
      <c r="P428" s="2"/>
      <c r="Q428" s="2"/>
      <c r="R428" s="2"/>
      <c r="S428" s="118"/>
    </row>
    <row r="429" spans="1:19" s="3" customFormat="1" hidden="1" x14ac:dyDescent="0.2">
      <c r="A429" s="28"/>
      <c r="B429" s="113"/>
      <c r="C429" s="117"/>
      <c r="D429" s="105"/>
      <c r="E429" s="113"/>
      <c r="F429" s="1">
        <f t="shared" si="16"/>
        <v>0</v>
      </c>
      <c r="G429" s="125"/>
      <c r="H429" s="126"/>
      <c r="I429" s="2"/>
      <c r="J429" s="2"/>
      <c r="K429" s="2"/>
      <c r="L429" s="118"/>
      <c r="M429" s="1">
        <f t="shared" si="17"/>
        <v>0</v>
      </c>
      <c r="N429" s="125"/>
      <c r="O429" s="126"/>
      <c r="P429" s="2"/>
      <c r="Q429" s="2"/>
      <c r="R429" s="2"/>
      <c r="S429" s="118"/>
    </row>
    <row r="430" spans="1:19" s="3" customFormat="1" hidden="1" x14ac:dyDescent="0.2">
      <c r="A430" s="28"/>
      <c r="B430" s="113"/>
      <c r="C430" s="117"/>
      <c r="D430" s="105"/>
      <c r="E430" s="113"/>
      <c r="F430" s="1">
        <f t="shared" si="16"/>
        <v>0</v>
      </c>
      <c r="G430" s="125"/>
      <c r="H430" s="126"/>
      <c r="I430" s="2"/>
      <c r="J430" s="2"/>
      <c r="K430" s="2"/>
      <c r="L430" s="118"/>
      <c r="M430" s="1">
        <f t="shared" si="17"/>
        <v>0</v>
      </c>
      <c r="N430" s="125"/>
      <c r="O430" s="126"/>
      <c r="P430" s="2"/>
      <c r="Q430" s="2"/>
      <c r="R430" s="2"/>
      <c r="S430" s="118"/>
    </row>
    <row r="431" spans="1:19" s="3" customFormat="1" hidden="1" x14ac:dyDescent="0.2">
      <c r="A431" s="28"/>
      <c r="B431" s="113"/>
      <c r="C431" s="117"/>
      <c r="D431" s="105"/>
      <c r="E431" s="113"/>
      <c r="F431" s="1">
        <f t="shared" si="16"/>
        <v>0</v>
      </c>
      <c r="G431" s="125"/>
      <c r="H431" s="126"/>
      <c r="I431" s="2"/>
      <c r="J431" s="2"/>
      <c r="K431" s="2"/>
      <c r="L431" s="118"/>
      <c r="M431" s="1">
        <f t="shared" si="17"/>
        <v>0</v>
      </c>
      <c r="N431" s="125"/>
      <c r="O431" s="126"/>
      <c r="P431" s="2"/>
      <c r="Q431" s="2"/>
      <c r="R431" s="2"/>
      <c r="S431" s="118"/>
    </row>
    <row r="432" spans="1:19" s="3" customFormat="1" hidden="1" x14ac:dyDescent="0.2">
      <c r="A432" s="28"/>
      <c r="B432" s="113"/>
      <c r="C432" s="117"/>
      <c r="D432" s="105"/>
      <c r="E432" s="113"/>
      <c r="F432" s="1">
        <f t="shared" si="16"/>
        <v>0</v>
      </c>
      <c r="G432" s="125"/>
      <c r="H432" s="126"/>
      <c r="I432" s="2"/>
      <c r="J432" s="2"/>
      <c r="K432" s="2"/>
      <c r="L432" s="118"/>
      <c r="M432" s="1">
        <f t="shared" si="17"/>
        <v>0</v>
      </c>
      <c r="N432" s="125"/>
      <c r="O432" s="126"/>
      <c r="P432" s="2"/>
      <c r="Q432" s="2"/>
      <c r="R432" s="2"/>
      <c r="S432" s="118"/>
    </row>
    <row r="433" spans="1:19" s="3" customFormat="1" hidden="1" x14ac:dyDescent="0.2">
      <c r="A433" s="28"/>
      <c r="B433" s="113"/>
      <c r="C433" s="117"/>
      <c r="D433" s="105"/>
      <c r="E433" s="113"/>
      <c r="F433" s="1">
        <f t="shared" si="16"/>
        <v>0</v>
      </c>
      <c r="G433" s="125"/>
      <c r="H433" s="126"/>
      <c r="I433" s="2"/>
      <c r="J433" s="2"/>
      <c r="K433" s="2"/>
      <c r="L433" s="118"/>
      <c r="M433" s="1">
        <f t="shared" si="17"/>
        <v>0</v>
      </c>
      <c r="N433" s="125"/>
      <c r="O433" s="126"/>
      <c r="P433" s="2"/>
      <c r="Q433" s="2"/>
      <c r="R433" s="2"/>
      <c r="S433" s="118"/>
    </row>
    <row r="434" spans="1:19" s="3" customFormat="1" hidden="1" x14ac:dyDescent="0.2">
      <c r="A434" s="28"/>
      <c r="B434" s="113"/>
      <c r="C434" s="117"/>
      <c r="D434" s="105"/>
      <c r="E434" s="113"/>
      <c r="F434" s="1">
        <f t="shared" si="16"/>
        <v>0</v>
      </c>
      <c r="G434" s="125"/>
      <c r="H434" s="126"/>
      <c r="I434" s="2"/>
      <c r="J434" s="2"/>
      <c r="K434" s="2"/>
      <c r="L434" s="118"/>
      <c r="M434" s="1">
        <f t="shared" si="17"/>
        <v>0</v>
      </c>
      <c r="N434" s="125"/>
      <c r="O434" s="126"/>
      <c r="P434" s="2"/>
      <c r="Q434" s="2"/>
      <c r="R434" s="2"/>
      <c r="S434" s="118"/>
    </row>
    <row r="435" spans="1:19" s="3" customFormat="1" hidden="1" x14ac:dyDescent="0.2">
      <c r="A435" s="28"/>
      <c r="B435" s="113"/>
      <c r="C435" s="117"/>
      <c r="D435" s="105"/>
      <c r="E435" s="113"/>
      <c r="F435" s="1">
        <f t="shared" si="16"/>
        <v>0</v>
      </c>
      <c r="G435" s="125"/>
      <c r="H435" s="126"/>
      <c r="I435" s="2"/>
      <c r="J435" s="2"/>
      <c r="K435" s="2"/>
      <c r="L435" s="118"/>
      <c r="M435" s="1">
        <f t="shared" si="17"/>
        <v>0</v>
      </c>
      <c r="N435" s="125"/>
      <c r="O435" s="126"/>
      <c r="P435" s="2"/>
      <c r="Q435" s="2"/>
      <c r="R435" s="2"/>
      <c r="S435" s="118"/>
    </row>
    <row r="436" spans="1:19" s="3" customFormat="1" hidden="1" x14ac:dyDescent="0.2">
      <c r="A436" s="28"/>
      <c r="B436" s="113"/>
      <c r="C436" s="117"/>
      <c r="D436" s="105"/>
      <c r="E436" s="113"/>
      <c r="F436" s="1">
        <f t="shared" si="16"/>
        <v>0</v>
      </c>
      <c r="G436" s="125"/>
      <c r="H436" s="126"/>
      <c r="I436" s="2"/>
      <c r="J436" s="2"/>
      <c r="K436" s="2"/>
      <c r="L436" s="118"/>
      <c r="M436" s="1">
        <f t="shared" si="17"/>
        <v>0</v>
      </c>
      <c r="N436" s="125"/>
      <c r="O436" s="126"/>
      <c r="P436" s="2"/>
      <c r="Q436" s="2"/>
      <c r="R436" s="2"/>
      <c r="S436" s="118"/>
    </row>
    <row r="437" spans="1:19" s="3" customFormat="1" hidden="1" x14ac:dyDescent="0.2">
      <c r="A437" s="28"/>
      <c r="B437" s="113"/>
      <c r="C437" s="117"/>
      <c r="D437" s="105"/>
      <c r="E437" s="113"/>
      <c r="F437" s="1">
        <f t="shared" si="16"/>
        <v>0</v>
      </c>
      <c r="G437" s="125"/>
      <c r="H437" s="126"/>
      <c r="I437" s="2"/>
      <c r="J437" s="2"/>
      <c r="K437" s="2"/>
      <c r="L437" s="118"/>
      <c r="M437" s="1">
        <f t="shared" si="17"/>
        <v>0</v>
      </c>
      <c r="N437" s="125"/>
      <c r="O437" s="126"/>
      <c r="P437" s="2"/>
      <c r="Q437" s="2"/>
      <c r="R437" s="2"/>
      <c r="S437" s="118"/>
    </row>
    <row r="438" spans="1:19" s="3" customFormat="1" hidden="1" x14ac:dyDescent="0.2">
      <c r="A438" s="28"/>
      <c r="B438" s="113"/>
      <c r="C438" s="117"/>
      <c r="D438" s="105"/>
      <c r="E438" s="113"/>
      <c r="F438" s="1">
        <f t="shared" si="16"/>
        <v>0</v>
      </c>
      <c r="G438" s="125"/>
      <c r="H438" s="126"/>
      <c r="I438" s="2"/>
      <c r="J438" s="2"/>
      <c r="K438" s="2"/>
      <c r="L438" s="118"/>
      <c r="M438" s="1">
        <f t="shared" si="17"/>
        <v>0</v>
      </c>
      <c r="N438" s="125"/>
      <c r="O438" s="126"/>
      <c r="P438" s="2"/>
      <c r="Q438" s="2"/>
      <c r="R438" s="2"/>
      <c r="S438" s="118"/>
    </row>
    <row r="439" spans="1:19" s="3" customFormat="1" hidden="1" x14ac:dyDescent="0.2">
      <c r="A439" s="28"/>
      <c r="B439" s="113"/>
      <c r="C439" s="117"/>
      <c r="D439" s="105"/>
      <c r="E439" s="113"/>
      <c r="F439" s="1">
        <f t="shared" si="16"/>
        <v>0</v>
      </c>
      <c r="G439" s="125"/>
      <c r="H439" s="126"/>
      <c r="I439" s="2"/>
      <c r="J439" s="2"/>
      <c r="K439" s="2"/>
      <c r="L439" s="118"/>
      <c r="M439" s="1">
        <f t="shared" si="17"/>
        <v>0</v>
      </c>
      <c r="N439" s="125"/>
      <c r="O439" s="126"/>
      <c r="P439" s="2"/>
      <c r="Q439" s="2"/>
      <c r="R439" s="2"/>
      <c r="S439" s="118"/>
    </row>
    <row r="440" spans="1:19" s="3" customFormat="1" hidden="1" x14ac:dyDescent="0.2">
      <c r="A440" s="28"/>
      <c r="B440" s="113"/>
      <c r="C440" s="117"/>
      <c r="D440" s="105"/>
      <c r="E440" s="113"/>
      <c r="F440" s="1">
        <f t="shared" si="16"/>
        <v>0</v>
      </c>
      <c r="G440" s="125"/>
      <c r="H440" s="126"/>
      <c r="I440" s="2"/>
      <c r="J440" s="2"/>
      <c r="K440" s="2"/>
      <c r="L440" s="118"/>
      <c r="M440" s="1">
        <f t="shared" si="17"/>
        <v>0</v>
      </c>
      <c r="N440" s="125"/>
      <c r="O440" s="126"/>
      <c r="P440" s="2"/>
      <c r="Q440" s="2"/>
      <c r="R440" s="2"/>
      <c r="S440" s="118"/>
    </row>
    <row r="441" spans="1:19" s="3" customFormat="1" hidden="1" x14ac:dyDescent="0.2">
      <c r="A441" s="28"/>
      <c r="B441" s="113"/>
      <c r="C441" s="117"/>
      <c r="D441" s="105"/>
      <c r="E441" s="113"/>
      <c r="F441" s="1">
        <f t="shared" si="16"/>
        <v>0</v>
      </c>
      <c r="G441" s="125"/>
      <c r="H441" s="126"/>
      <c r="I441" s="2"/>
      <c r="J441" s="2"/>
      <c r="K441" s="2"/>
      <c r="L441" s="118"/>
      <c r="M441" s="1">
        <f t="shared" si="17"/>
        <v>0</v>
      </c>
      <c r="N441" s="125"/>
      <c r="O441" s="126"/>
      <c r="P441" s="2"/>
      <c r="Q441" s="2"/>
      <c r="R441" s="2"/>
      <c r="S441" s="118"/>
    </row>
    <row r="442" spans="1:19" s="3" customFormat="1" hidden="1" x14ac:dyDescent="0.2">
      <c r="A442" s="28"/>
      <c r="B442" s="113"/>
      <c r="C442" s="117"/>
      <c r="D442" s="105"/>
      <c r="E442" s="113"/>
      <c r="F442" s="1">
        <f t="shared" si="16"/>
        <v>0</v>
      </c>
      <c r="G442" s="125"/>
      <c r="H442" s="126"/>
      <c r="I442" s="2"/>
      <c r="J442" s="2"/>
      <c r="K442" s="2"/>
      <c r="L442" s="118"/>
      <c r="M442" s="1">
        <f t="shared" si="17"/>
        <v>0</v>
      </c>
      <c r="N442" s="125"/>
      <c r="O442" s="126"/>
      <c r="P442" s="2"/>
      <c r="Q442" s="2"/>
      <c r="R442" s="2"/>
      <c r="S442" s="118"/>
    </row>
    <row r="443" spans="1:19" s="3" customFormat="1" hidden="1" x14ac:dyDescent="0.2">
      <c r="A443" s="28"/>
      <c r="B443" s="113"/>
      <c r="C443" s="117"/>
      <c r="D443" s="105"/>
      <c r="E443" s="113"/>
      <c r="F443" s="1">
        <f t="shared" si="16"/>
        <v>0</v>
      </c>
      <c r="G443" s="125"/>
      <c r="H443" s="126"/>
      <c r="I443" s="2"/>
      <c r="J443" s="2"/>
      <c r="K443" s="2"/>
      <c r="L443" s="118"/>
      <c r="M443" s="1">
        <f t="shared" si="17"/>
        <v>0</v>
      </c>
      <c r="N443" s="125"/>
      <c r="O443" s="126"/>
      <c r="P443" s="2"/>
      <c r="Q443" s="2"/>
      <c r="R443" s="2"/>
      <c r="S443" s="118"/>
    </row>
    <row r="444" spans="1:19" s="3" customFormat="1" hidden="1" x14ac:dyDescent="0.2">
      <c r="A444" s="28"/>
      <c r="B444" s="113"/>
      <c r="C444" s="117"/>
      <c r="D444" s="105"/>
      <c r="E444" s="113"/>
      <c r="F444" s="1">
        <f t="shared" si="16"/>
        <v>0</v>
      </c>
      <c r="G444" s="125"/>
      <c r="H444" s="126"/>
      <c r="I444" s="2"/>
      <c r="J444" s="2"/>
      <c r="K444" s="2"/>
      <c r="L444" s="118"/>
      <c r="M444" s="1">
        <f t="shared" si="17"/>
        <v>0</v>
      </c>
      <c r="N444" s="125"/>
      <c r="O444" s="126"/>
      <c r="P444" s="2"/>
      <c r="Q444" s="2"/>
      <c r="R444" s="2"/>
      <c r="S444" s="118"/>
    </row>
    <row r="445" spans="1:19" s="3" customFormat="1" hidden="1" x14ac:dyDescent="0.2">
      <c r="A445" s="28"/>
      <c r="B445" s="113"/>
      <c r="C445" s="117"/>
      <c r="D445" s="105"/>
      <c r="E445" s="113"/>
      <c r="F445" s="1">
        <f t="shared" si="16"/>
        <v>0</v>
      </c>
      <c r="G445" s="125"/>
      <c r="H445" s="126"/>
      <c r="I445" s="2"/>
      <c r="J445" s="2"/>
      <c r="K445" s="2"/>
      <c r="L445" s="118"/>
      <c r="M445" s="1">
        <f t="shared" si="17"/>
        <v>0</v>
      </c>
      <c r="N445" s="125"/>
      <c r="O445" s="126"/>
      <c r="P445" s="2"/>
      <c r="Q445" s="2"/>
      <c r="R445" s="2"/>
      <c r="S445" s="118"/>
    </row>
    <row r="446" spans="1:19" s="3" customFormat="1" hidden="1" x14ac:dyDescent="0.2">
      <c r="A446" s="28"/>
      <c r="B446" s="113"/>
      <c r="C446" s="117"/>
      <c r="D446" s="105"/>
      <c r="E446" s="113"/>
      <c r="F446" s="1">
        <f t="shared" si="16"/>
        <v>0</v>
      </c>
      <c r="G446" s="125"/>
      <c r="H446" s="126"/>
      <c r="I446" s="2"/>
      <c r="J446" s="2"/>
      <c r="K446" s="2"/>
      <c r="L446" s="118"/>
      <c r="M446" s="1">
        <f t="shared" si="17"/>
        <v>0</v>
      </c>
      <c r="N446" s="125"/>
      <c r="O446" s="126"/>
      <c r="P446" s="2"/>
      <c r="Q446" s="2"/>
      <c r="R446" s="2"/>
      <c r="S446" s="118"/>
    </row>
    <row r="447" spans="1:19" s="3" customFormat="1" hidden="1" x14ac:dyDescent="0.2">
      <c r="A447" s="28"/>
      <c r="B447" s="113"/>
      <c r="C447" s="117"/>
      <c r="D447" s="105"/>
      <c r="E447" s="113"/>
      <c r="F447" s="1">
        <f t="shared" si="16"/>
        <v>0</v>
      </c>
      <c r="G447" s="125"/>
      <c r="H447" s="126"/>
      <c r="I447" s="2"/>
      <c r="J447" s="2"/>
      <c r="K447" s="2"/>
      <c r="L447" s="118"/>
      <c r="M447" s="1">
        <f t="shared" si="17"/>
        <v>0</v>
      </c>
      <c r="N447" s="125"/>
      <c r="O447" s="126"/>
      <c r="P447" s="2"/>
      <c r="Q447" s="2"/>
      <c r="R447" s="2"/>
      <c r="S447" s="118"/>
    </row>
    <row r="448" spans="1:19" s="3" customFormat="1" hidden="1" x14ac:dyDescent="0.2">
      <c r="A448" s="28"/>
      <c r="B448" s="113"/>
      <c r="C448" s="117"/>
      <c r="D448" s="105"/>
      <c r="E448" s="113"/>
      <c r="F448" s="1">
        <f t="shared" si="16"/>
        <v>0</v>
      </c>
      <c r="G448" s="125"/>
      <c r="H448" s="126"/>
      <c r="I448" s="2"/>
      <c r="J448" s="2"/>
      <c r="K448" s="2"/>
      <c r="L448" s="118"/>
      <c r="M448" s="1">
        <f t="shared" si="17"/>
        <v>0</v>
      </c>
      <c r="N448" s="125"/>
      <c r="O448" s="126"/>
      <c r="P448" s="2"/>
      <c r="Q448" s="2"/>
      <c r="R448" s="2"/>
      <c r="S448" s="118"/>
    </row>
    <row r="449" spans="1:19" s="3" customFormat="1" hidden="1" x14ac:dyDescent="0.2">
      <c r="A449" s="28"/>
      <c r="B449" s="113"/>
      <c r="C449" s="117"/>
      <c r="D449" s="105"/>
      <c r="E449" s="113"/>
      <c r="F449" s="1">
        <f t="shared" si="16"/>
        <v>0</v>
      </c>
      <c r="G449" s="125"/>
      <c r="H449" s="126"/>
      <c r="I449" s="2"/>
      <c r="J449" s="2"/>
      <c r="K449" s="2"/>
      <c r="L449" s="118"/>
      <c r="M449" s="1">
        <f t="shared" si="17"/>
        <v>0</v>
      </c>
      <c r="N449" s="125"/>
      <c r="O449" s="126"/>
      <c r="P449" s="2"/>
      <c r="Q449" s="2"/>
      <c r="R449" s="2"/>
      <c r="S449" s="118"/>
    </row>
    <row r="450" spans="1:19" s="3" customFormat="1" hidden="1" x14ac:dyDescent="0.2">
      <c r="A450" s="28"/>
      <c r="B450" s="113"/>
      <c r="C450" s="117"/>
      <c r="D450" s="105"/>
      <c r="E450" s="113"/>
      <c r="F450" s="1">
        <f t="shared" si="16"/>
        <v>0</v>
      </c>
      <c r="G450" s="125"/>
      <c r="H450" s="126"/>
      <c r="I450" s="2"/>
      <c r="J450" s="2"/>
      <c r="K450" s="2"/>
      <c r="L450" s="118"/>
      <c r="M450" s="1">
        <f t="shared" si="17"/>
        <v>0</v>
      </c>
      <c r="N450" s="125"/>
      <c r="O450" s="126"/>
      <c r="P450" s="2"/>
      <c r="Q450" s="2"/>
      <c r="R450" s="2"/>
      <c r="S450" s="118"/>
    </row>
    <row r="451" spans="1:19" s="3" customFormat="1" hidden="1" x14ac:dyDescent="0.2">
      <c r="A451" s="28"/>
      <c r="B451" s="113"/>
      <c r="C451" s="117"/>
      <c r="D451" s="105"/>
      <c r="E451" s="113"/>
      <c r="F451" s="1">
        <f t="shared" si="16"/>
        <v>0</v>
      </c>
      <c r="G451" s="125"/>
      <c r="H451" s="126"/>
      <c r="I451" s="2"/>
      <c r="J451" s="2"/>
      <c r="K451" s="2"/>
      <c r="L451" s="118"/>
      <c r="M451" s="1">
        <f t="shared" si="17"/>
        <v>0</v>
      </c>
      <c r="N451" s="125"/>
      <c r="O451" s="126"/>
      <c r="P451" s="2"/>
      <c r="Q451" s="2"/>
      <c r="R451" s="2"/>
      <c r="S451" s="118"/>
    </row>
    <row r="452" spans="1:19" s="3" customFormat="1" hidden="1" x14ac:dyDescent="0.2">
      <c r="A452" s="28"/>
      <c r="B452" s="113"/>
      <c r="C452" s="117"/>
      <c r="D452" s="105"/>
      <c r="E452" s="113"/>
      <c r="F452" s="1">
        <f t="shared" si="16"/>
        <v>0</v>
      </c>
      <c r="G452" s="125"/>
      <c r="H452" s="126"/>
      <c r="I452" s="2"/>
      <c r="J452" s="2"/>
      <c r="K452" s="2"/>
      <c r="L452" s="118"/>
      <c r="M452" s="1">
        <f t="shared" si="17"/>
        <v>0</v>
      </c>
      <c r="N452" s="125"/>
      <c r="O452" s="126"/>
      <c r="P452" s="2"/>
      <c r="Q452" s="2"/>
      <c r="R452" s="2"/>
      <c r="S452" s="118"/>
    </row>
    <row r="453" spans="1:19" s="3" customFormat="1" hidden="1" x14ac:dyDescent="0.2">
      <c r="A453" s="28"/>
      <c r="B453" s="113"/>
      <c r="C453" s="117"/>
      <c r="D453" s="105"/>
      <c r="E453" s="113"/>
      <c r="F453" s="1">
        <f t="shared" si="16"/>
        <v>0</v>
      </c>
      <c r="G453" s="125"/>
      <c r="H453" s="126"/>
      <c r="I453" s="2"/>
      <c r="J453" s="2"/>
      <c r="K453" s="2"/>
      <c r="L453" s="118"/>
      <c r="M453" s="1">
        <f t="shared" si="17"/>
        <v>0</v>
      </c>
      <c r="N453" s="125"/>
      <c r="O453" s="126"/>
      <c r="P453" s="2"/>
      <c r="Q453" s="2"/>
      <c r="R453" s="2"/>
      <c r="S453" s="118"/>
    </row>
    <row r="454" spans="1:19" s="3" customFormat="1" hidden="1" x14ac:dyDescent="0.2">
      <c r="A454" s="28"/>
      <c r="B454" s="113"/>
      <c r="C454" s="117"/>
      <c r="D454" s="105"/>
      <c r="E454" s="113"/>
      <c r="F454" s="1">
        <f t="shared" si="16"/>
        <v>0</v>
      </c>
      <c r="G454" s="125"/>
      <c r="H454" s="126"/>
      <c r="I454" s="2"/>
      <c r="J454" s="2"/>
      <c r="K454" s="2"/>
      <c r="L454" s="118"/>
      <c r="M454" s="1">
        <f t="shared" si="17"/>
        <v>0</v>
      </c>
      <c r="N454" s="125"/>
      <c r="O454" s="126"/>
      <c r="P454" s="2"/>
      <c r="Q454" s="2"/>
      <c r="R454" s="2"/>
      <c r="S454" s="118"/>
    </row>
    <row r="455" spans="1:19" s="3" customFormat="1" hidden="1" x14ac:dyDescent="0.2">
      <c r="A455" s="28"/>
      <c r="B455" s="113"/>
      <c r="C455" s="117"/>
      <c r="D455" s="105"/>
      <c r="E455" s="113"/>
      <c r="F455" s="1">
        <f t="shared" si="16"/>
        <v>0</v>
      </c>
      <c r="G455" s="125"/>
      <c r="H455" s="126"/>
      <c r="I455" s="2"/>
      <c r="J455" s="2"/>
      <c r="K455" s="2"/>
      <c r="L455" s="118"/>
      <c r="M455" s="1">
        <f t="shared" si="17"/>
        <v>0</v>
      </c>
      <c r="N455" s="125"/>
      <c r="O455" s="126"/>
      <c r="P455" s="2"/>
      <c r="Q455" s="2"/>
      <c r="R455" s="2"/>
      <c r="S455" s="118"/>
    </row>
    <row r="456" spans="1:19" s="3" customFormat="1" hidden="1" x14ac:dyDescent="0.2">
      <c r="A456" s="28"/>
      <c r="B456" s="113"/>
      <c r="C456" s="117"/>
      <c r="D456" s="105"/>
      <c r="E456" s="113"/>
      <c r="F456" s="1">
        <f t="shared" si="16"/>
        <v>0</v>
      </c>
      <c r="G456" s="125"/>
      <c r="H456" s="126"/>
      <c r="I456" s="2"/>
      <c r="J456" s="2"/>
      <c r="K456" s="2"/>
      <c r="L456" s="118"/>
      <c r="M456" s="1">
        <f t="shared" si="17"/>
        <v>0</v>
      </c>
      <c r="N456" s="125"/>
      <c r="O456" s="126"/>
      <c r="P456" s="2"/>
      <c r="Q456" s="2"/>
      <c r="R456" s="2"/>
      <c r="S456" s="118"/>
    </row>
    <row r="457" spans="1:19" s="3" customFormat="1" hidden="1" x14ac:dyDescent="0.2">
      <c r="A457" s="28"/>
      <c r="B457" s="113"/>
      <c r="C457" s="117"/>
      <c r="D457" s="105"/>
      <c r="E457" s="113"/>
      <c r="F457" s="1">
        <f t="shared" si="16"/>
        <v>0</v>
      </c>
      <c r="G457" s="125"/>
      <c r="H457" s="126"/>
      <c r="I457" s="2"/>
      <c r="J457" s="2"/>
      <c r="K457" s="2"/>
      <c r="L457" s="118"/>
      <c r="M457" s="1">
        <f t="shared" si="17"/>
        <v>0</v>
      </c>
      <c r="N457" s="125"/>
      <c r="O457" s="126"/>
      <c r="P457" s="2"/>
      <c r="Q457" s="2"/>
      <c r="R457" s="2"/>
      <c r="S457" s="118"/>
    </row>
    <row r="458" spans="1:19" s="3" customFormat="1" hidden="1" x14ac:dyDescent="0.2">
      <c r="A458" s="28"/>
      <c r="B458" s="113"/>
      <c r="C458" s="117"/>
      <c r="D458" s="105"/>
      <c r="E458" s="113"/>
      <c r="F458" s="1">
        <f t="shared" si="16"/>
        <v>0</v>
      </c>
      <c r="G458" s="125"/>
      <c r="H458" s="126"/>
      <c r="I458" s="2"/>
      <c r="J458" s="2"/>
      <c r="K458" s="2"/>
      <c r="L458" s="118"/>
      <c r="M458" s="1">
        <f t="shared" si="17"/>
        <v>0</v>
      </c>
      <c r="N458" s="125"/>
      <c r="O458" s="126"/>
      <c r="P458" s="2"/>
      <c r="Q458" s="2"/>
      <c r="R458" s="2"/>
      <c r="S458" s="118"/>
    </row>
    <row r="459" spans="1:19" s="3" customFormat="1" hidden="1" x14ac:dyDescent="0.2">
      <c r="A459" s="28"/>
      <c r="B459" s="113"/>
      <c r="C459" s="117"/>
      <c r="D459" s="105"/>
      <c r="E459" s="113"/>
      <c r="F459" s="1">
        <f t="shared" si="16"/>
        <v>0</v>
      </c>
      <c r="G459" s="125"/>
      <c r="H459" s="126"/>
      <c r="I459" s="2"/>
      <c r="J459" s="2"/>
      <c r="K459" s="2"/>
      <c r="L459" s="118"/>
      <c r="M459" s="1">
        <f t="shared" si="17"/>
        <v>0</v>
      </c>
      <c r="N459" s="125"/>
      <c r="O459" s="126"/>
      <c r="P459" s="2"/>
      <c r="Q459" s="2"/>
      <c r="R459" s="2"/>
      <c r="S459" s="118"/>
    </row>
    <row r="460" spans="1:19" s="3" customFormat="1" hidden="1" x14ac:dyDescent="0.2">
      <c r="A460" s="28"/>
      <c r="B460" s="113"/>
      <c r="C460" s="117"/>
      <c r="D460" s="105"/>
      <c r="E460" s="113"/>
      <c r="F460" s="1">
        <f t="shared" si="16"/>
        <v>0</v>
      </c>
      <c r="G460" s="125"/>
      <c r="H460" s="126"/>
      <c r="I460" s="2"/>
      <c r="J460" s="2"/>
      <c r="K460" s="2"/>
      <c r="L460" s="118"/>
      <c r="M460" s="1">
        <f t="shared" si="17"/>
        <v>0</v>
      </c>
      <c r="N460" s="125"/>
      <c r="O460" s="126"/>
      <c r="P460" s="2"/>
      <c r="Q460" s="2"/>
      <c r="R460" s="2"/>
      <c r="S460" s="118"/>
    </row>
    <row r="461" spans="1:19" s="3" customFormat="1" hidden="1" x14ac:dyDescent="0.2">
      <c r="A461" s="28"/>
      <c r="B461" s="113"/>
      <c r="C461" s="117"/>
      <c r="D461" s="105"/>
      <c r="E461" s="113"/>
      <c r="F461" s="1">
        <f t="shared" si="16"/>
        <v>0</v>
      </c>
      <c r="G461" s="125"/>
      <c r="H461" s="126"/>
      <c r="I461" s="2"/>
      <c r="J461" s="2"/>
      <c r="K461" s="2"/>
      <c r="L461" s="118"/>
      <c r="M461" s="1">
        <f t="shared" si="17"/>
        <v>0</v>
      </c>
      <c r="N461" s="125"/>
      <c r="O461" s="126"/>
      <c r="P461" s="2"/>
      <c r="Q461" s="2"/>
      <c r="R461" s="2"/>
      <c r="S461" s="118"/>
    </row>
    <row r="462" spans="1:19" s="3" customFormat="1" hidden="1" x14ac:dyDescent="0.2">
      <c r="A462" s="28"/>
      <c r="B462" s="113"/>
      <c r="C462" s="117"/>
      <c r="D462" s="105"/>
      <c r="E462" s="113"/>
      <c r="F462" s="1">
        <f t="shared" si="16"/>
        <v>0</v>
      </c>
      <c r="G462" s="125"/>
      <c r="H462" s="126"/>
      <c r="I462" s="2"/>
      <c r="J462" s="2"/>
      <c r="K462" s="2"/>
      <c r="L462" s="118"/>
      <c r="M462" s="1">
        <f t="shared" si="17"/>
        <v>0</v>
      </c>
      <c r="N462" s="125"/>
      <c r="O462" s="126"/>
      <c r="P462" s="2"/>
      <c r="Q462" s="2"/>
      <c r="R462" s="2"/>
      <c r="S462" s="118"/>
    </row>
    <row r="463" spans="1:19" s="3" customFormat="1" hidden="1" x14ac:dyDescent="0.2">
      <c r="A463" s="28"/>
      <c r="B463" s="113"/>
      <c r="C463" s="117"/>
      <c r="D463" s="105"/>
      <c r="E463" s="113"/>
      <c r="F463" s="1">
        <f t="shared" si="16"/>
        <v>0</v>
      </c>
      <c r="G463" s="125"/>
      <c r="H463" s="126"/>
      <c r="I463" s="2"/>
      <c r="J463" s="2"/>
      <c r="K463" s="2"/>
      <c r="L463" s="118"/>
      <c r="M463" s="1">
        <f t="shared" si="17"/>
        <v>0</v>
      </c>
      <c r="N463" s="125"/>
      <c r="O463" s="126"/>
      <c r="P463" s="2"/>
      <c r="Q463" s="2"/>
      <c r="R463" s="2"/>
      <c r="S463" s="118"/>
    </row>
    <row r="464" spans="1:19" s="3" customFormat="1" hidden="1" x14ac:dyDescent="0.2">
      <c r="A464" s="28"/>
      <c r="B464" s="113"/>
      <c r="C464" s="117"/>
      <c r="D464" s="105"/>
      <c r="E464" s="113"/>
      <c r="F464" s="1">
        <f t="shared" ref="F464:F523" si="18">G464+H464+L464</f>
        <v>0</v>
      </c>
      <c r="G464" s="125"/>
      <c r="H464" s="126"/>
      <c r="I464" s="2"/>
      <c r="J464" s="2"/>
      <c r="K464" s="2"/>
      <c r="L464" s="118"/>
      <c r="M464" s="1">
        <f t="shared" ref="M464:M527" si="19">N464+O464+S464</f>
        <v>0</v>
      </c>
      <c r="N464" s="125"/>
      <c r="O464" s="126"/>
      <c r="P464" s="2"/>
      <c r="Q464" s="2"/>
      <c r="R464" s="2"/>
      <c r="S464" s="118"/>
    </row>
    <row r="465" spans="1:19" s="3" customFormat="1" hidden="1" x14ac:dyDescent="0.2">
      <c r="A465" s="28"/>
      <c r="B465" s="113"/>
      <c r="C465" s="117"/>
      <c r="D465" s="105"/>
      <c r="E465" s="113"/>
      <c r="F465" s="1">
        <f t="shared" si="18"/>
        <v>0</v>
      </c>
      <c r="G465" s="125"/>
      <c r="H465" s="126"/>
      <c r="I465" s="2"/>
      <c r="J465" s="2"/>
      <c r="K465" s="2"/>
      <c r="L465" s="118"/>
      <c r="M465" s="1">
        <f t="shared" si="19"/>
        <v>0</v>
      </c>
      <c r="N465" s="125"/>
      <c r="O465" s="126"/>
      <c r="P465" s="2"/>
      <c r="Q465" s="2"/>
      <c r="R465" s="2"/>
      <c r="S465" s="118"/>
    </row>
    <row r="466" spans="1:19" s="3" customFormat="1" hidden="1" x14ac:dyDescent="0.2">
      <c r="A466" s="28"/>
      <c r="B466" s="113"/>
      <c r="C466" s="117"/>
      <c r="D466" s="105"/>
      <c r="E466" s="113"/>
      <c r="F466" s="1">
        <f t="shared" si="18"/>
        <v>0</v>
      </c>
      <c r="G466" s="125"/>
      <c r="H466" s="126"/>
      <c r="I466" s="2"/>
      <c r="J466" s="2"/>
      <c r="K466" s="2"/>
      <c r="L466" s="118"/>
      <c r="M466" s="1">
        <f t="shared" si="19"/>
        <v>0</v>
      </c>
      <c r="N466" s="125"/>
      <c r="O466" s="126"/>
      <c r="P466" s="2"/>
      <c r="Q466" s="2"/>
      <c r="R466" s="2"/>
      <c r="S466" s="118"/>
    </row>
    <row r="467" spans="1:19" s="3" customFormat="1" hidden="1" x14ac:dyDescent="0.2">
      <c r="A467" s="28"/>
      <c r="B467" s="113"/>
      <c r="C467" s="117"/>
      <c r="D467" s="105"/>
      <c r="E467" s="113"/>
      <c r="F467" s="1">
        <f t="shared" si="18"/>
        <v>0</v>
      </c>
      <c r="G467" s="125"/>
      <c r="H467" s="126"/>
      <c r="I467" s="2"/>
      <c r="J467" s="2"/>
      <c r="K467" s="2"/>
      <c r="L467" s="118"/>
      <c r="M467" s="1">
        <f t="shared" si="19"/>
        <v>0</v>
      </c>
      <c r="N467" s="125"/>
      <c r="O467" s="126"/>
      <c r="P467" s="2"/>
      <c r="Q467" s="2"/>
      <c r="R467" s="2"/>
      <c r="S467" s="118"/>
    </row>
    <row r="468" spans="1:19" s="3" customFormat="1" hidden="1" x14ac:dyDescent="0.2">
      <c r="A468" s="28"/>
      <c r="B468" s="113"/>
      <c r="C468" s="117"/>
      <c r="D468" s="105"/>
      <c r="E468" s="113"/>
      <c r="F468" s="1">
        <f t="shared" si="18"/>
        <v>0</v>
      </c>
      <c r="G468" s="125"/>
      <c r="H468" s="126"/>
      <c r="I468" s="2"/>
      <c r="J468" s="2"/>
      <c r="K468" s="2"/>
      <c r="L468" s="118"/>
      <c r="M468" s="1">
        <f t="shared" si="19"/>
        <v>0</v>
      </c>
      <c r="N468" s="125"/>
      <c r="O468" s="126"/>
      <c r="P468" s="2"/>
      <c r="Q468" s="2"/>
      <c r="R468" s="2"/>
      <c r="S468" s="118"/>
    </row>
    <row r="469" spans="1:19" s="3" customFormat="1" hidden="1" x14ac:dyDescent="0.2">
      <c r="A469" s="28"/>
      <c r="B469" s="113"/>
      <c r="C469" s="117"/>
      <c r="D469" s="105"/>
      <c r="E469" s="113"/>
      <c r="F469" s="1">
        <f t="shared" si="18"/>
        <v>0</v>
      </c>
      <c r="G469" s="125"/>
      <c r="H469" s="126"/>
      <c r="I469" s="2"/>
      <c r="J469" s="2"/>
      <c r="K469" s="2"/>
      <c r="L469" s="118"/>
      <c r="M469" s="1">
        <f t="shared" si="19"/>
        <v>0</v>
      </c>
      <c r="N469" s="125"/>
      <c r="O469" s="126"/>
      <c r="P469" s="2"/>
      <c r="Q469" s="2"/>
      <c r="R469" s="2"/>
      <c r="S469" s="118"/>
    </row>
    <row r="470" spans="1:19" s="3" customFormat="1" hidden="1" x14ac:dyDescent="0.2">
      <c r="A470" s="28"/>
      <c r="B470" s="113"/>
      <c r="C470" s="117"/>
      <c r="D470" s="105"/>
      <c r="E470" s="113"/>
      <c r="F470" s="1">
        <f t="shared" si="18"/>
        <v>0</v>
      </c>
      <c r="G470" s="125"/>
      <c r="H470" s="126"/>
      <c r="I470" s="2"/>
      <c r="J470" s="2"/>
      <c r="K470" s="2"/>
      <c r="L470" s="118"/>
      <c r="M470" s="1">
        <f t="shared" si="19"/>
        <v>0</v>
      </c>
      <c r="N470" s="125"/>
      <c r="O470" s="126"/>
      <c r="P470" s="2"/>
      <c r="Q470" s="2"/>
      <c r="R470" s="2"/>
      <c r="S470" s="118"/>
    </row>
    <row r="471" spans="1:19" s="3" customFormat="1" hidden="1" x14ac:dyDescent="0.2">
      <c r="A471" s="28"/>
      <c r="B471" s="113"/>
      <c r="C471" s="117"/>
      <c r="D471" s="105"/>
      <c r="E471" s="113"/>
      <c r="F471" s="1">
        <f t="shared" si="18"/>
        <v>0</v>
      </c>
      <c r="G471" s="125"/>
      <c r="H471" s="126"/>
      <c r="I471" s="2"/>
      <c r="J471" s="2"/>
      <c r="K471" s="2"/>
      <c r="L471" s="118"/>
      <c r="M471" s="1">
        <f t="shared" si="19"/>
        <v>0</v>
      </c>
      <c r="N471" s="125"/>
      <c r="O471" s="126"/>
      <c r="P471" s="2"/>
      <c r="Q471" s="2"/>
      <c r="R471" s="2"/>
      <c r="S471" s="118"/>
    </row>
    <row r="472" spans="1:19" s="3" customFormat="1" hidden="1" x14ac:dyDescent="0.2">
      <c r="A472" s="28"/>
      <c r="B472" s="113"/>
      <c r="C472" s="117"/>
      <c r="D472" s="105"/>
      <c r="E472" s="113"/>
      <c r="F472" s="1">
        <f t="shared" si="18"/>
        <v>0</v>
      </c>
      <c r="G472" s="125"/>
      <c r="H472" s="126"/>
      <c r="I472" s="2"/>
      <c r="J472" s="2"/>
      <c r="K472" s="2"/>
      <c r="L472" s="118"/>
      <c r="M472" s="1">
        <f t="shared" si="19"/>
        <v>0</v>
      </c>
      <c r="N472" s="125"/>
      <c r="O472" s="126"/>
      <c r="P472" s="2"/>
      <c r="Q472" s="2"/>
      <c r="R472" s="2"/>
      <c r="S472" s="118"/>
    </row>
    <row r="473" spans="1:19" s="3" customFormat="1" hidden="1" x14ac:dyDescent="0.2">
      <c r="A473" s="28"/>
      <c r="B473" s="113"/>
      <c r="C473" s="117"/>
      <c r="D473" s="105"/>
      <c r="E473" s="113"/>
      <c r="F473" s="1">
        <f t="shared" si="18"/>
        <v>0</v>
      </c>
      <c r="G473" s="125"/>
      <c r="H473" s="126"/>
      <c r="I473" s="2"/>
      <c r="J473" s="2"/>
      <c r="K473" s="2"/>
      <c r="L473" s="118"/>
      <c r="M473" s="1">
        <f t="shared" si="19"/>
        <v>0</v>
      </c>
      <c r="N473" s="125"/>
      <c r="O473" s="126"/>
      <c r="P473" s="2"/>
      <c r="Q473" s="2"/>
      <c r="R473" s="2"/>
      <c r="S473" s="118"/>
    </row>
    <row r="474" spans="1:19" s="3" customFormat="1" hidden="1" x14ac:dyDescent="0.2">
      <c r="A474" s="28"/>
      <c r="B474" s="113"/>
      <c r="C474" s="117"/>
      <c r="D474" s="105"/>
      <c r="E474" s="113"/>
      <c r="F474" s="1">
        <f t="shared" si="18"/>
        <v>0</v>
      </c>
      <c r="G474" s="125"/>
      <c r="H474" s="126"/>
      <c r="I474" s="2"/>
      <c r="J474" s="2"/>
      <c r="K474" s="2"/>
      <c r="L474" s="118"/>
      <c r="M474" s="1">
        <f t="shared" si="19"/>
        <v>0</v>
      </c>
      <c r="N474" s="125"/>
      <c r="O474" s="126"/>
      <c r="P474" s="2"/>
      <c r="Q474" s="2"/>
      <c r="R474" s="2"/>
      <c r="S474" s="118"/>
    </row>
    <row r="475" spans="1:19" s="3" customFormat="1" hidden="1" x14ac:dyDescent="0.2">
      <c r="A475" s="28"/>
      <c r="B475" s="113"/>
      <c r="C475" s="117"/>
      <c r="D475" s="105"/>
      <c r="E475" s="113"/>
      <c r="F475" s="1">
        <f t="shared" si="18"/>
        <v>0</v>
      </c>
      <c r="G475" s="125"/>
      <c r="H475" s="126"/>
      <c r="I475" s="2"/>
      <c r="J475" s="2"/>
      <c r="K475" s="2"/>
      <c r="L475" s="118"/>
      <c r="M475" s="1">
        <f t="shared" si="19"/>
        <v>0</v>
      </c>
      <c r="N475" s="125"/>
      <c r="O475" s="126"/>
      <c r="P475" s="2"/>
      <c r="Q475" s="2"/>
      <c r="R475" s="2"/>
      <c r="S475" s="118"/>
    </row>
    <row r="476" spans="1:19" s="3" customFormat="1" hidden="1" x14ac:dyDescent="0.2">
      <c r="A476" s="28"/>
      <c r="B476" s="113"/>
      <c r="C476" s="117"/>
      <c r="D476" s="105"/>
      <c r="E476" s="113"/>
      <c r="F476" s="1">
        <f t="shared" si="18"/>
        <v>0</v>
      </c>
      <c r="G476" s="125"/>
      <c r="H476" s="126"/>
      <c r="I476" s="2"/>
      <c r="J476" s="2"/>
      <c r="K476" s="2"/>
      <c r="L476" s="118"/>
      <c r="M476" s="1">
        <f t="shared" si="19"/>
        <v>0</v>
      </c>
      <c r="N476" s="125"/>
      <c r="O476" s="126"/>
      <c r="P476" s="2"/>
      <c r="Q476" s="2"/>
      <c r="R476" s="2"/>
      <c r="S476" s="118"/>
    </row>
    <row r="477" spans="1:19" s="3" customFormat="1" hidden="1" x14ac:dyDescent="0.2">
      <c r="A477" s="28"/>
      <c r="B477" s="113"/>
      <c r="C477" s="117"/>
      <c r="D477" s="105"/>
      <c r="E477" s="113"/>
      <c r="F477" s="1">
        <f t="shared" si="18"/>
        <v>0</v>
      </c>
      <c r="G477" s="125"/>
      <c r="H477" s="126"/>
      <c r="I477" s="2"/>
      <c r="J477" s="2"/>
      <c r="K477" s="2"/>
      <c r="L477" s="118"/>
      <c r="M477" s="1">
        <f t="shared" si="19"/>
        <v>0</v>
      </c>
      <c r="N477" s="125"/>
      <c r="O477" s="126"/>
      <c r="P477" s="2"/>
      <c r="Q477" s="2"/>
      <c r="R477" s="2"/>
      <c r="S477" s="118"/>
    </row>
    <row r="478" spans="1:19" s="3" customFormat="1" hidden="1" x14ac:dyDescent="0.2">
      <c r="A478" s="28"/>
      <c r="B478" s="113"/>
      <c r="C478" s="117"/>
      <c r="D478" s="105"/>
      <c r="E478" s="113"/>
      <c r="F478" s="1">
        <f t="shared" si="18"/>
        <v>0</v>
      </c>
      <c r="G478" s="125"/>
      <c r="H478" s="126"/>
      <c r="I478" s="2"/>
      <c r="J478" s="2"/>
      <c r="K478" s="2"/>
      <c r="L478" s="118"/>
      <c r="M478" s="1">
        <f t="shared" si="19"/>
        <v>0</v>
      </c>
      <c r="N478" s="125"/>
      <c r="O478" s="126"/>
      <c r="P478" s="2"/>
      <c r="Q478" s="2"/>
      <c r="R478" s="2"/>
      <c r="S478" s="118"/>
    </row>
    <row r="479" spans="1:19" s="3" customFormat="1" hidden="1" x14ac:dyDescent="0.2">
      <c r="A479" s="28"/>
      <c r="B479" s="113"/>
      <c r="C479" s="117"/>
      <c r="D479" s="105"/>
      <c r="E479" s="113"/>
      <c r="F479" s="1">
        <f t="shared" si="18"/>
        <v>0</v>
      </c>
      <c r="G479" s="125"/>
      <c r="H479" s="126"/>
      <c r="I479" s="2"/>
      <c r="J479" s="2"/>
      <c r="K479" s="2"/>
      <c r="L479" s="118"/>
      <c r="M479" s="1">
        <f t="shared" si="19"/>
        <v>0</v>
      </c>
      <c r="N479" s="125"/>
      <c r="O479" s="126"/>
      <c r="P479" s="2"/>
      <c r="Q479" s="2"/>
      <c r="R479" s="2"/>
      <c r="S479" s="118"/>
    </row>
    <row r="480" spans="1:19" s="3" customFormat="1" hidden="1" x14ac:dyDescent="0.2">
      <c r="A480" s="28"/>
      <c r="B480" s="113"/>
      <c r="C480" s="117"/>
      <c r="D480" s="105"/>
      <c r="E480" s="113"/>
      <c r="F480" s="1">
        <f t="shared" si="18"/>
        <v>0</v>
      </c>
      <c r="G480" s="125"/>
      <c r="H480" s="126"/>
      <c r="I480" s="2"/>
      <c r="J480" s="2"/>
      <c r="K480" s="2"/>
      <c r="L480" s="118"/>
      <c r="M480" s="1">
        <f t="shared" si="19"/>
        <v>0</v>
      </c>
      <c r="N480" s="125"/>
      <c r="O480" s="126"/>
      <c r="P480" s="2"/>
      <c r="Q480" s="2"/>
      <c r="R480" s="2"/>
      <c r="S480" s="118"/>
    </row>
    <row r="481" spans="1:19" s="3" customFormat="1" hidden="1" x14ac:dyDescent="0.2">
      <c r="A481" s="28"/>
      <c r="B481" s="113"/>
      <c r="C481" s="117"/>
      <c r="D481" s="105"/>
      <c r="E481" s="113"/>
      <c r="F481" s="1">
        <f t="shared" si="18"/>
        <v>0</v>
      </c>
      <c r="G481" s="125"/>
      <c r="H481" s="126"/>
      <c r="I481" s="2"/>
      <c r="J481" s="2"/>
      <c r="K481" s="2"/>
      <c r="L481" s="118"/>
      <c r="M481" s="1">
        <f t="shared" si="19"/>
        <v>0</v>
      </c>
      <c r="N481" s="125"/>
      <c r="O481" s="126"/>
      <c r="P481" s="2"/>
      <c r="Q481" s="2"/>
      <c r="R481" s="2"/>
      <c r="S481" s="118"/>
    </row>
    <row r="482" spans="1:19" s="3" customFormat="1" hidden="1" x14ac:dyDescent="0.2">
      <c r="A482" s="28"/>
      <c r="B482" s="113"/>
      <c r="C482" s="117"/>
      <c r="D482" s="105"/>
      <c r="E482" s="113"/>
      <c r="F482" s="1">
        <f t="shared" si="18"/>
        <v>0</v>
      </c>
      <c r="G482" s="125"/>
      <c r="H482" s="126"/>
      <c r="I482" s="2"/>
      <c r="J482" s="2"/>
      <c r="K482" s="2"/>
      <c r="L482" s="118"/>
      <c r="M482" s="1">
        <f t="shared" si="19"/>
        <v>0</v>
      </c>
      <c r="N482" s="125"/>
      <c r="O482" s="126"/>
      <c r="P482" s="2"/>
      <c r="Q482" s="2"/>
      <c r="R482" s="2"/>
      <c r="S482" s="118"/>
    </row>
    <row r="483" spans="1:19" s="3" customFormat="1" hidden="1" x14ac:dyDescent="0.2">
      <c r="A483" s="28"/>
      <c r="B483" s="113"/>
      <c r="C483" s="117"/>
      <c r="D483" s="105"/>
      <c r="E483" s="113"/>
      <c r="F483" s="1">
        <f t="shared" si="18"/>
        <v>0</v>
      </c>
      <c r="G483" s="125"/>
      <c r="H483" s="126"/>
      <c r="I483" s="2"/>
      <c r="J483" s="2"/>
      <c r="K483" s="2"/>
      <c r="L483" s="118"/>
      <c r="M483" s="1">
        <f t="shared" si="19"/>
        <v>0</v>
      </c>
      <c r="N483" s="125"/>
      <c r="O483" s="126"/>
      <c r="P483" s="2"/>
      <c r="Q483" s="2"/>
      <c r="R483" s="2"/>
      <c r="S483" s="118"/>
    </row>
    <row r="484" spans="1:19" s="3" customFormat="1" hidden="1" x14ac:dyDescent="0.2">
      <c r="A484" s="28"/>
      <c r="B484" s="113"/>
      <c r="C484" s="117"/>
      <c r="D484" s="105"/>
      <c r="E484" s="113"/>
      <c r="F484" s="1">
        <f t="shared" si="18"/>
        <v>0</v>
      </c>
      <c r="G484" s="125"/>
      <c r="H484" s="126"/>
      <c r="I484" s="2"/>
      <c r="J484" s="2"/>
      <c r="K484" s="2"/>
      <c r="L484" s="118"/>
      <c r="M484" s="1">
        <f t="shared" si="19"/>
        <v>0</v>
      </c>
      <c r="N484" s="125"/>
      <c r="O484" s="126"/>
      <c r="P484" s="2"/>
      <c r="Q484" s="2"/>
      <c r="R484" s="2"/>
      <c r="S484" s="118"/>
    </row>
    <row r="485" spans="1:19" s="3" customFormat="1" hidden="1" x14ac:dyDescent="0.2">
      <c r="A485" s="28"/>
      <c r="B485" s="113"/>
      <c r="C485" s="117"/>
      <c r="D485" s="105"/>
      <c r="E485" s="113"/>
      <c r="F485" s="1">
        <f t="shared" si="18"/>
        <v>0</v>
      </c>
      <c r="G485" s="125"/>
      <c r="H485" s="126"/>
      <c r="I485" s="2"/>
      <c r="J485" s="2"/>
      <c r="K485" s="2"/>
      <c r="L485" s="118"/>
      <c r="M485" s="1">
        <f t="shared" si="19"/>
        <v>0</v>
      </c>
      <c r="N485" s="125"/>
      <c r="O485" s="126"/>
      <c r="P485" s="2"/>
      <c r="Q485" s="2"/>
      <c r="R485" s="2"/>
      <c r="S485" s="118"/>
    </row>
    <row r="486" spans="1:19" s="3" customFormat="1" hidden="1" x14ac:dyDescent="0.2">
      <c r="A486" s="28"/>
      <c r="B486" s="113"/>
      <c r="C486" s="117"/>
      <c r="D486" s="105"/>
      <c r="E486" s="113"/>
      <c r="F486" s="1">
        <f t="shared" si="18"/>
        <v>0</v>
      </c>
      <c r="G486" s="125"/>
      <c r="H486" s="126"/>
      <c r="I486" s="2"/>
      <c r="J486" s="2"/>
      <c r="K486" s="2"/>
      <c r="L486" s="118"/>
      <c r="M486" s="1">
        <f t="shared" si="19"/>
        <v>0</v>
      </c>
      <c r="N486" s="125"/>
      <c r="O486" s="126"/>
      <c r="P486" s="2"/>
      <c r="Q486" s="2"/>
      <c r="R486" s="2"/>
      <c r="S486" s="118"/>
    </row>
    <row r="487" spans="1:19" s="3" customFormat="1" hidden="1" x14ac:dyDescent="0.2">
      <c r="A487" s="28"/>
      <c r="B487" s="113"/>
      <c r="C487" s="117"/>
      <c r="D487" s="105"/>
      <c r="E487" s="113"/>
      <c r="F487" s="1">
        <f t="shared" si="18"/>
        <v>0</v>
      </c>
      <c r="G487" s="125"/>
      <c r="H487" s="126"/>
      <c r="I487" s="2"/>
      <c r="J487" s="2"/>
      <c r="K487" s="2"/>
      <c r="L487" s="118"/>
      <c r="M487" s="1">
        <f t="shared" si="19"/>
        <v>0</v>
      </c>
      <c r="N487" s="125"/>
      <c r="O487" s="126"/>
      <c r="P487" s="2"/>
      <c r="Q487" s="2"/>
      <c r="R487" s="2"/>
      <c r="S487" s="118"/>
    </row>
    <row r="488" spans="1:19" s="3" customFormat="1" hidden="1" x14ac:dyDescent="0.2">
      <c r="A488" s="28"/>
      <c r="B488" s="113"/>
      <c r="C488" s="117"/>
      <c r="D488" s="105"/>
      <c r="E488" s="113"/>
      <c r="F488" s="1">
        <f t="shared" si="18"/>
        <v>0</v>
      </c>
      <c r="G488" s="118"/>
      <c r="H488" s="126"/>
      <c r="I488" s="2"/>
      <c r="J488" s="2"/>
      <c r="K488" s="2"/>
      <c r="L488" s="118"/>
      <c r="M488" s="1">
        <f t="shared" si="19"/>
        <v>0</v>
      </c>
      <c r="N488" s="118"/>
      <c r="O488" s="126"/>
      <c r="P488" s="2"/>
      <c r="Q488" s="2"/>
      <c r="R488" s="2"/>
      <c r="S488" s="118"/>
    </row>
    <row r="489" spans="1:19" s="3" customFormat="1" hidden="1" x14ac:dyDescent="0.2">
      <c r="A489" s="28"/>
      <c r="B489" s="113"/>
      <c r="C489" s="117"/>
      <c r="D489" s="105"/>
      <c r="E489" s="113"/>
      <c r="F489" s="1">
        <f t="shared" si="18"/>
        <v>0</v>
      </c>
      <c r="G489" s="125"/>
      <c r="H489" s="126"/>
      <c r="I489" s="2"/>
      <c r="J489" s="2"/>
      <c r="K489" s="2"/>
      <c r="L489" s="118"/>
      <c r="M489" s="1">
        <f t="shared" si="19"/>
        <v>0</v>
      </c>
      <c r="N489" s="125"/>
      <c r="O489" s="126"/>
      <c r="P489" s="2"/>
      <c r="Q489" s="2"/>
      <c r="R489" s="2"/>
      <c r="S489" s="118"/>
    </row>
    <row r="490" spans="1:19" s="3" customFormat="1" hidden="1" x14ac:dyDescent="0.2">
      <c r="A490" s="28"/>
      <c r="B490" s="113"/>
      <c r="C490" s="117"/>
      <c r="D490" s="105"/>
      <c r="E490" s="113"/>
      <c r="F490" s="1">
        <f t="shared" si="18"/>
        <v>0</v>
      </c>
      <c r="G490" s="125"/>
      <c r="H490" s="126"/>
      <c r="I490" s="2"/>
      <c r="J490" s="2"/>
      <c r="K490" s="2"/>
      <c r="L490" s="118"/>
      <c r="M490" s="1">
        <f t="shared" si="19"/>
        <v>0</v>
      </c>
      <c r="N490" s="125"/>
      <c r="O490" s="126"/>
      <c r="P490" s="2"/>
      <c r="Q490" s="2"/>
      <c r="R490" s="2"/>
      <c r="S490" s="118"/>
    </row>
    <row r="491" spans="1:19" s="3" customFormat="1" hidden="1" x14ac:dyDescent="0.2">
      <c r="A491" s="28"/>
      <c r="B491" s="113"/>
      <c r="C491" s="117"/>
      <c r="D491" s="105"/>
      <c r="E491" s="113"/>
      <c r="F491" s="1">
        <f t="shared" si="18"/>
        <v>0</v>
      </c>
      <c r="G491" s="118"/>
      <c r="H491" s="126"/>
      <c r="I491" s="2"/>
      <c r="J491" s="2"/>
      <c r="K491" s="2"/>
      <c r="L491" s="118"/>
      <c r="M491" s="1">
        <f t="shared" si="19"/>
        <v>0</v>
      </c>
      <c r="N491" s="118"/>
      <c r="O491" s="126"/>
      <c r="P491" s="2"/>
      <c r="Q491" s="2"/>
      <c r="R491" s="2"/>
      <c r="S491" s="118"/>
    </row>
    <row r="492" spans="1:19" s="3" customFormat="1" hidden="1" x14ac:dyDescent="0.2">
      <c r="A492" s="28"/>
      <c r="B492" s="113"/>
      <c r="C492" s="117"/>
      <c r="D492" s="105"/>
      <c r="E492" s="113"/>
      <c r="F492" s="1">
        <f t="shared" si="18"/>
        <v>0</v>
      </c>
      <c r="G492" s="125"/>
      <c r="H492" s="126"/>
      <c r="I492" s="2"/>
      <c r="J492" s="2"/>
      <c r="K492" s="2"/>
      <c r="L492" s="118"/>
      <c r="M492" s="1">
        <f t="shared" si="19"/>
        <v>0</v>
      </c>
      <c r="N492" s="125"/>
      <c r="O492" s="126"/>
      <c r="P492" s="2"/>
      <c r="Q492" s="2"/>
      <c r="R492" s="2"/>
      <c r="S492" s="118"/>
    </row>
    <row r="493" spans="1:19" s="3" customFormat="1" hidden="1" x14ac:dyDescent="0.2">
      <c r="A493" s="28"/>
      <c r="B493" s="113"/>
      <c r="C493" s="117"/>
      <c r="D493" s="105"/>
      <c r="E493" s="113"/>
      <c r="F493" s="1">
        <f t="shared" si="18"/>
        <v>0</v>
      </c>
      <c r="G493" s="125"/>
      <c r="H493" s="126"/>
      <c r="I493" s="2"/>
      <c r="J493" s="2"/>
      <c r="K493" s="2"/>
      <c r="L493" s="118"/>
      <c r="M493" s="1">
        <f t="shared" si="19"/>
        <v>0</v>
      </c>
      <c r="N493" s="125"/>
      <c r="O493" s="126"/>
      <c r="P493" s="2"/>
      <c r="Q493" s="2"/>
      <c r="R493" s="2"/>
      <c r="S493" s="118"/>
    </row>
    <row r="494" spans="1:19" s="3" customFormat="1" hidden="1" x14ac:dyDescent="0.2">
      <c r="A494" s="28"/>
      <c r="B494" s="113"/>
      <c r="C494" s="117"/>
      <c r="D494" s="105"/>
      <c r="E494" s="113"/>
      <c r="F494" s="1">
        <f t="shared" si="18"/>
        <v>0</v>
      </c>
      <c r="G494" s="125"/>
      <c r="H494" s="126"/>
      <c r="I494" s="2"/>
      <c r="J494" s="2"/>
      <c r="K494" s="2"/>
      <c r="L494" s="118"/>
      <c r="M494" s="1">
        <f t="shared" si="19"/>
        <v>0</v>
      </c>
      <c r="N494" s="125"/>
      <c r="O494" s="126"/>
      <c r="P494" s="2"/>
      <c r="Q494" s="2"/>
      <c r="R494" s="2"/>
      <c r="S494" s="118"/>
    </row>
    <row r="495" spans="1:19" s="3" customFormat="1" hidden="1" x14ac:dyDescent="0.2">
      <c r="A495" s="28"/>
      <c r="B495" s="113"/>
      <c r="C495" s="117"/>
      <c r="D495" s="105"/>
      <c r="E495" s="113"/>
      <c r="F495" s="1">
        <f t="shared" si="18"/>
        <v>0</v>
      </c>
      <c r="G495" s="125"/>
      <c r="H495" s="126"/>
      <c r="I495" s="2"/>
      <c r="J495" s="2"/>
      <c r="K495" s="2"/>
      <c r="L495" s="118"/>
      <c r="M495" s="1">
        <f t="shared" si="19"/>
        <v>0</v>
      </c>
      <c r="N495" s="125"/>
      <c r="O495" s="126"/>
      <c r="P495" s="2"/>
      <c r="Q495" s="2"/>
      <c r="R495" s="2"/>
      <c r="S495" s="118"/>
    </row>
    <row r="496" spans="1:19" s="3" customFormat="1" hidden="1" x14ac:dyDescent="0.2">
      <c r="A496" s="28"/>
      <c r="B496" s="113"/>
      <c r="C496" s="117"/>
      <c r="D496" s="105"/>
      <c r="E496" s="113"/>
      <c r="F496" s="1">
        <f t="shared" si="18"/>
        <v>0</v>
      </c>
      <c r="G496" s="125"/>
      <c r="H496" s="126"/>
      <c r="I496" s="2"/>
      <c r="J496" s="2"/>
      <c r="K496" s="2"/>
      <c r="L496" s="118"/>
      <c r="M496" s="1">
        <f t="shared" si="19"/>
        <v>0</v>
      </c>
      <c r="N496" s="125"/>
      <c r="O496" s="126"/>
      <c r="P496" s="2"/>
      <c r="Q496" s="2"/>
      <c r="R496" s="2"/>
      <c r="S496" s="118"/>
    </row>
    <row r="497" spans="1:19" s="3" customFormat="1" hidden="1" x14ac:dyDescent="0.2">
      <c r="A497" s="28"/>
      <c r="B497" s="113"/>
      <c r="C497" s="117"/>
      <c r="D497" s="105"/>
      <c r="E497" s="113"/>
      <c r="F497" s="1">
        <f t="shared" si="18"/>
        <v>0</v>
      </c>
      <c r="G497" s="125"/>
      <c r="H497" s="126"/>
      <c r="I497" s="2"/>
      <c r="J497" s="2"/>
      <c r="K497" s="2"/>
      <c r="L497" s="118"/>
      <c r="M497" s="1">
        <f t="shared" si="19"/>
        <v>0</v>
      </c>
      <c r="N497" s="125"/>
      <c r="O497" s="126"/>
      <c r="P497" s="2"/>
      <c r="Q497" s="2"/>
      <c r="R497" s="2"/>
      <c r="S497" s="118"/>
    </row>
    <row r="498" spans="1:19" s="3" customFormat="1" hidden="1" x14ac:dyDescent="0.2">
      <c r="A498" s="28"/>
      <c r="B498" s="113"/>
      <c r="C498" s="117"/>
      <c r="D498" s="105"/>
      <c r="E498" s="113"/>
      <c r="F498" s="1">
        <f t="shared" si="18"/>
        <v>0</v>
      </c>
      <c r="G498" s="125"/>
      <c r="H498" s="126"/>
      <c r="I498" s="2"/>
      <c r="J498" s="2"/>
      <c r="K498" s="2"/>
      <c r="L498" s="118"/>
      <c r="M498" s="1">
        <f t="shared" si="19"/>
        <v>0</v>
      </c>
      <c r="N498" s="125"/>
      <c r="O498" s="126"/>
      <c r="P498" s="2"/>
      <c r="Q498" s="2"/>
      <c r="R498" s="2"/>
      <c r="S498" s="118"/>
    </row>
    <row r="499" spans="1:19" s="3" customFormat="1" hidden="1" x14ac:dyDescent="0.2">
      <c r="A499" s="28"/>
      <c r="B499" s="113"/>
      <c r="C499" s="117"/>
      <c r="D499" s="105"/>
      <c r="E499" s="113"/>
      <c r="F499" s="1">
        <f t="shared" si="18"/>
        <v>0</v>
      </c>
      <c r="G499" s="125"/>
      <c r="H499" s="126"/>
      <c r="I499" s="2"/>
      <c r="J499" s="2"/>
      <c r="K499" s="2"/>
      <c r="L499" s="118"/>
      <c r="M499" s="1">
        <f t="shared" si="19"/>
        <v>0</v>
      </c>
      <c r="N499" s="125"/>
      <c r="O499" s="126"/>
      <c r="P499" s="2"/>
      <c r="Q499" s="2"/>
      <c r="R499" s="2"/>
      <c r="S499" s="118"/>
    </row>
    <row r="500" spans="1:19" s="3" customFormat="1" hidden="1" x14ac:dyDescent="0.2">
      <c r="A500" s="28"/>
      <c r="B500" s="113"/>
      <c r="C500" s="117"/>
      <c r="D500" s="105"/>
      <c r="E500" s="113"/>
      <c r="F500" s="1">
        <f t="shared" si="18"/>
        <v>0</v>
      </c>
      <c r="G500" s="125"/>
      <c r="H500" s="126"/>
      <c r="I500" s="2"/>
      <c r="J500" s="2"/>
      <c r="K500" s="2"/>
      <c r="L500" s="118"/>
      <c r="M500" s="1">
        <f t="shared" si="19"/>
        <v>0</v>
      </c>
      <c r="N500" s="125"/>
      <c r="O500" s="126"/>
      <c r="P500" s="2"/>
      <c r="Q500" s="2"/>
      <c r="R500" s="2"/>
      <c r="S500" s="118"/>
    </row>
    <row r="501" spans="1:19" s="3" customFormat="1" hidden="1" x14ac:dyDescent="0.2">
      <c r="A501" s="28"/>
      <c r="B501" s="113"/>
      <c r="C501" s="117"/>
      <c r="D501" s="105"/>
      <c r="E501" s="113"/>
      <c r="F501" s="1">
        <f t="shared" si="18"/>
        <v>0</v>
      </c>
      <c r="G501" s="125"/>
      <c r="H501" s="126"/>
      <c r="I501" s="2"/>
      <c r="J501" s="2"/>
      <c r="K501" s="2"/>
      <c r="L501" s="118"/>
      <c r="M501" s="1">
        <f t="shared" si="19"/>
        <v>0</v>
      </c>
      <c r="N501" s="125"/>
      <c r="O501" s="126"/>
      <c r="P501" s="2"/>
      <c r="Q501" s="2"/>
      <c r="R501" s="2"/>
      <c r="S501" s="118"/>
    </row>
    <row r="502" spans="1:19" s="3" customFormat="1" hidden="1" x14ac:dyDescent="0.2">
      <c r="A502" s="28"/>
      <c r="B502" s="113"/>
      <c r="C502" s="117"/>
      <c r="D502" s="105"/>
      <c r="E502" s="113"/>
      <c r="F502" s="1">
        <f t="shared" si="18"/>
        <v>0</v>
      </c>
      <c r="G502" s="125"/>
      <c r="H502" s="126"/>
      <c r="I502" s="2"/>
      <c r="J502" s="2"/>
      <c r="K502" s="2"/>
      <c r="L502" s="118"/>
      <c r="M502" s="1">
        <f t="shared" si="19"/>
        <v>0</v>
      </c>
      <c r="N502" s="125"/>
      <c r="O502" s="126"/>
      <c r="P502" s="2"/>
      <c r="Q502" s="2"/>
      <c r="R502" s="2"/>
      <c r="S502" s="118"/>
    </row>
    <row r="503" spans="1:19" s="3" customFormat="1" hidden="1" x14ac:dyDescent="0.2">
      <c r="A503" s="28"/>
      <c r="B503" s="113"/>
      <c r="C503" s="117"/>
      <c r="D503" s="105"/>
      <c r="E503" s="113"/>
      <c r="F503" s="1">
        <f t="shared" si="18"/>
        <v>0</v>
      </c>
      <c r="G503" s="125"/>
      <c r="H503" s="126"/>
      <c r="I503" s="2"/>
      <c r="J503" s="2"/>
      <c r="K503" s="2"/>
      <c r="L503" s="118"/>
      <c r="M503" s="1">
        <f t="shared" si="19"/>
        <v>0</v>
      </c>
      <c r="N503" s="125"/>
      <c r="O503" s="126"/>
      <c r="P503" s="2"/>
      <c r="Q503" s="2"/>
      <c r="R503" s="2"/>
      <c r="S503" s="118"/>
    </row>
    <row r="504" spans="1:19" s="3" customFormat="1" hidden="1" x14ac:dyDescent="0.2">
      <c r="A504" s="28"/>
      <c r="B504" s="113"/>
      <c r="C504" s="117"/>
      <c r="D504" s="105"/>
      <c r="E504" s="113"/>
      <c r="F504" s="1">
        <f t="shared" si="18"/>
        <v>0</v>
      </c>
      <c r="G504" s="125"/>
      <c r="H504" s="126"/>
      <c r="I504" s="2"/>
      <c r="J504" s="2"/>
      <c r="K504" s="2"/>
      <c r="L504" s="118"/>
      <c r="M504" s="1">
        <f t="shared" si="19"/>
        <v>0</v>
      </c>
      <c r="N504" s="125"/>
      <c r="O504" s="126"/>
      <c r="P504" s="2"/>
      <c r="Q504" s="2"/>
      <c r="R504" s="2"/>
      <c r="S504" s="118"/>
    </row>
    <row r="505" spans="1:19" s="3" customFormat="1" hidden="1" x14ac:dyDescent="0.2">
      <c r="A505" s="28"/>
      <c r="B505" s="113"/>
      <c r="C505" s="117"/>
      <c r="D505" s="105"/>
      <c r="E505" s="113"/>
      <c r="F505" s="1">
        <f t="shared" si="18"/>
        <v>0</v>
      </c>
      <c r="G505" s="125"/>
      <c r="H505" s="126"/>
      <c r="I505" s="2"/>
      <c r="J505" s="2"/>
      <c r="K505" s="2"/>
      <c r="L505" s="118"/>
      <c r="M505" s="1">
        <f t="shared" si="19"/>
        <v>0</v>
      </c>
      <c r="N505" s="125"/>
      <c r="O505" s="126"/>
      <c r="P505" s="2"/>
      <c r="Q505" s="2"/>
      <c r="R505" s="2"/>
      <c r="S505" s="118"/>
    </row>
    <row r="506" spans="1:19" s="3" customFormat="1" hidden="1" x14ac:dyDescent="0.2">
      <c r="A506" s="28"/>
      <c r="B506" s="113"/>
      <c r="C506" s="117"/>
      <c r="D506" s="105"/>
      <c r="E506" s="113"/>
      <c r="F506" s="1">
        <f t="shared" si="18"/>
        <v>0</v>
      </c>
      <c r="G506" s="125"/>
      <c r="H506" s="126"/>
      <c r="I506" s="2"/>
      <c r="J506" s="2"/>
      <c r="K506" s="2"/>
      <c r="L506" s="118"/>
      <c r="M506" s="1">
        <f t="shared" si="19"/>
        <v>0</v>
      </c>
      <c r="N506" s="125"/>
      <c r="O506" s="126"/>
      <c r="P506" s="2"/>
      <c r="Q506" s="2"/>
      <c r="R506" s="2"/>
      <c r="S506" s="118"/>
    </row>
    <row r="507" spans="1:19" s="3" customFormat="1" hidden="1" x14ac:dyDescent="0.2">
      <c r="A507" s="28"/>
      <c r="B507" s="113"/>
      <c r="C507" s="117"/>
      <c r="D507" s="105"/>
      <c r="E507" s="113"/>
      <c r="F507" s="1">
        <f t="shared" si="18"/>
        <v>0</v>
      </c>
      <c r="G507" s="125"/>
      <c r="H507" s="126"/>
      <c r="I507" s="2"/>
      <c r="J507" s="2"/>
      <c r="K507" s="2"/>
      <c r="L507" s="118"/>
      <c r="M507" s="1">
        <f t="shared" si="19"/>
        <v>0</v>
      </c>
      <c r="N507" s="125"/>
      <c r="O507" s="126"/>
      <c r="P507" s="2"/>
      <c r="Q507" s="2"/>
      <c r="R507" s="2"/>
      <c r="S507" s="118"/>
    </row>
    <row r="508" spans="1:19" s="3" customFormat="1" hidden="1" x14ac:dyDescent="0.2">
      <c r="A508" s="28"/>
      <c r="B508" s="113"/>
      <c r="C508" s="117"/>
      <c r="D508" s="105"/>
      <c r="E508" s="113"/>
      <c r="F508" s="1">
        <f t="shared" si="18"/>
        <v>0</v>
      </c>
      <c r="G508" s="125"/>
      <c r="H508" s="126"/>
      <c r="I508" s="2"/>
      <c r="J508" s="2"/>
      <c r="K508" s="2"/>
      <c r="L508" s="118"/>
      <c r="M508" s="1">
        <f t="shared" si="19"/>
        <v>0</v>
      </c>
      <c r="N508" s="125"/>
      <c r="O508" s="126"/>
      <c r="P508" s="2"/>
      <c r="Q508" s="2"/>
      <c r="R508" s="2"/>
      <c r="S508" s="118"/>
    </row>
    <row r="509" spans="1:19" s="3" customFormat="1" hidden="1" x14ac:dyDescent="0.2">
      <c r="A509" s="28"/>
      <c r="B509" s="113"/>
      <c r="C509" s="117"/>
      <c r="D509" s="105"/>
      <c r="E509" s="113"/>
      <c r="F509" s="1">
        <f t="shared" si="18"/>
        <v>0</v>
      </c>
      <c r="G509" s="125"/>
      <c r="H509" s="126"/>
      <c r="I509" s="2"/>
      <c r="J509" s="2"/>
      <c r="K509" s="2"/>
      <c r="L509" s="118"/>
      <c r="M509" s="1">
        <f t="shared" si="19"/>
        <v>0</v>
      </c>
      <c r="N509" s="125"/>
      <c r="O509" s="126"/>
      <c r="P509" s="2"/>
      <c r="Q509" s="2"/>
      <c r="R509" s="2"/>
      <c r="S509" s="118"/>
    </row>
    <row r="510" spans="1:19" s="3" customFormat="1" hidden="1" x14ac:dyDescent="0.2">
      <c r="A510" s="28"/>
      <c r="B510" s="113"/>
      <c r="C510" s="117"/>
      <c r="D510" s="105"/>
      <c r="E510" s="113"/>
      <c r="F510" s="1">
        <f t="shared" si="18"/>
        <v>0</v>
      </c>
      <c r="G510" s="125"/>
      <c r="H510" s="126"/>
      <c r="I510" s="2"/>
      <c r="J510" s="2"/>
      <c r="K510" s="2"/>
      <c r="L510" s="118"/>
      <c r="M510" s="1">
        <f t="shared" si="19"/>
        <v>0</v>
      </c>
      <c r="N510" s="125"/>
      <c r="O510" s="126"/>
      <c r="P510" s="2"/>
      <c r="Q510" s="2"/>
      <c r="R510" s="2"/>
      <c r="S510" s="118"/>
    </row>
    <row r="511" spans="1:19" s="3" customFormat="1" hidden="1" x14ac:dyDescent="0.2">
      <c r="A511" s="28"/>
      <c r="B511" s="113"/>
      <c r="C511" s="117"/>
      <c r="D511" s="105"/>
      <c r="E511" s="113"/>
      <c r="F511" s="1">
        <f t="shared" si="18"/>
        <v>0</v>
      </c>
      <c r="G511" s="118"/>
      <c r="H511" s="126"/>
      <c r="I511" s="2"/>
      <c r="J511" s="2"/>
      <c r="K511" s="2"/>
      <c r="L511" s="118"/>
      <c r="M511" s="1">
        <f t="shared" si="19"/>
        <v>0</v>
      </c>
      <c r="N511" s="118"/>
      <c r="O511" s="126"/>
      <c r="P511" s="2"/>
      <c r="Q511" s="2"/>
      <c r="R511" s="2"/>
      <c r="S511" s="118"/>
    </row>
    <row r="512" spans="1:19" s="3" customFormat="1" hidden="1" x14ac:dyDescent="0.2">
      <c r="A512" s="28"/>
      <c r="B512" s="113"/>
      <c r="C512" s="117"/>
      <c r="D512" s="105"/>
      <c r="E512" s="113"/>
      <c r="F512" s="1">
        <f t="shared" si="18"/>
        <v>0</v>
      </c>
      <c r="G512" s="125"/>
      <c r="H512" s="126"/>
      <c r="I512" s="2"/>
      <c r="J512" s="2"/>
      <c r="K512" s="2"/>
      <c r="L512" s="118"/>
      <c r="M512" s="1">
        <f t="shared" si="19"/>
        <v>0</v>
      </c>
      <c r="N512" s="125"/>
      <c r="O512" s="126"/>
      <c r="P512" s="2"/>
      <c r="Q512" s="2"/>
      <c r="R512" s="2"/>
      <c r="S512" s="118"/>
    </row>
    <row r="513" spans="1:19" s="3" customFormat="1" hidden="1" x14ac:dyDescent="0.2">
      <c r="A513" s="28"/>
      <c r="B513" s="113"/>
      <c r="C513" s="117"/>
      <c r="D513" s="105"/>
      <c r="E513" s="113"/>
      <c r="F513" s="1">
        <f t="shared" si="18"/>
        <v>0</v>
      </c>
      <c r="G513" s="125"/>
      <c r="H513" s="126"/>
      <c r="I513" s="2"/>
      <c r="J513" s="2"/>
      <c r="K513" s="2"/>
      <c r="L513" s="118"/>
      <c r="M513" s="1">
        <f t="shared" si="19"/>
        <v>0</v>
      </c>
      <c r="N513" s="125"/>
      <c r="O513" s="126"/>
      <c r="P513" s="2"/>
      <c r="Q513" s="2"/>
      <c r="R513" s="2"/>
      <c r="S513" s="118"/>
    </row>
    <row r="514" spans="1:19" s="3" customFormat="1" hidden="1" x14ac:dyDescent="0.2">
      <c r="A514" s="28"/>
      <c r="B514" s="113"/>
      <c r="C514" s="117"/>
      <c r="D514" s="105"/>
      <c r="E514" s="113"/>
      <c r="F514" s="1">
        <f t="shared" si="18"/>
        <v>0</v>
      </c>
      <c r="G514" s="118"/>
      <c r="H514" s="126"/>
      <c r="I514" s="2"/>
      <c r="J514" s="2"/>
      <c r="K514" s="2"/>
      <c r="L514" s="118"/>
      <c r="M514" s="1">
        <f t="shared" si="19"/>
        <v>0</v>
      </c>
      <c r="N514" s="118"/>
      <c r="O514" s="126"/>
      <c r="P514" s="2"/>
      <c r="Q514" s="2"/>
      <c r="R514" s="2"/>
      <c r="S514" s="118"/>
    </row>
    <row r="515" spans="1:19" s="3" customFormat="1" hidden="1" x14ac:dyDescent="0.2">
      <c r="A515" s="28"/>
      <c r="B515" s="113"/>
      <c r="C515" s="117"/>
      <c r="D515" s="105"/>
      <c r="E515" s="113"/>
      <c r="F515" s="1">
        <f t="shared" si="18"/>
        <v>0</v>
      </c>
      <c r="G515" s="125"/>
      <c r="H515" s="126"/>
      <c r="I515" s="2"/>
      <c r="J515" s="2"/>
      <c r="K515" s="2"/>
      <c r="L515" s="118"/>
      <c r="M515" s="1">
        <f t="shared" si="19"/>
        <v>0</v>
      </c>
      <c r="N515" s="125"/>
      <c r="O515" s="126"/>
      <c r="P515" s="2"/>
      <c r="Q515" s="2"/>
      <c r="R515" s="2"/>
      <c r="S515" s="118"/>
    </row>
    <row r="516" spans="1:19" s="3" customFormat="1" hidden="1" x14ac:dyDescent="0.2">
      <c r="A516" s="28"/>
      <c r="B516" s="113"/>
      <c r="C516" s="117"/>
      <c r="D516" s="105"/>
      <c r="E516" s="113"/>
      <c r="F516" s="1">
        <f t="shared" si="18"/>
        <v>0</v>
      </c>
      <c r="G516" s="125"/>
      <c r="H516" s="126"/>
      <c r="I516" s="2"/>
      <c r="J516" s="2"/>
      <c r="K516" s="2"/>
      <c r="L516" s="118"/>
      <c r="M516" s="1">
        <f t="shared" si="19"/>
        <v>0</v>
      </c>
      <c r="N516" s="125"/>
      <c r="O516" s="126"/>
      <c r="P516" s="2"/>
      <c r="Q516" s="2"/>
      <c r="R516" s="2"/>
      <c r="S516" s="118"/>
    </row>
    <row r="517" spans="1:19" s="3" customFormat="1" hidden="1" x14ac:dyDescent="0.2">
      <c r="A517" s="28"/>
      <c r="B517" s="113"/>
      <c r="C517" s="117"/>
      <c r="D517" s="105"/>
      <c r="E517" s="113"/>
      <c r="F517" s="1">
        <f t="shared" si="18"/>
        <v>0</v>
      </c>
      <c r="G517" s="125"/>
      <c r="H517" s="126"/>
      <c r="I517" s="2"/>
      <c r="J517" s="2"/>
      <c r="K517" s="2"/>
      <c r="L517" s="118"/>
      <c r="M517" s="1">
        <f t="shared" si="19"/>
        <v>0</v>
      </c>
      <c r="N517" s="125"/>
      <c r="O517" s="126"/>
      <c r="P517" s="2"/>
      <c r="Q517" s="2"/>
      <c r="R517" s="2"/>
      <c r="S517" s="118"/>
    </row>
    <row r="518" spans="1:19" s="3" customFormat="1" hidden="1" x14ac:dyDescent="0.2">
      <c r="A518" s="28"/>
      <c r="B518" s="113"/>
      <c r="C518" s="117"/>
      <c r="D518" s="105"/>
      <c r="E518" s="113"/>
      <c r="F518" s="1">
        <f t="shared" si="18"/>
        <v>0</v>
      </c>
      <c r="G518" s="118"/>
      <c r="H518" s="126"/>
      <c r="I518" s="2"/>
      <c r="J518" s="2"/>
      <c r="K518" s="2"/>
      <c r="L518" s="118"/>
      <c r="M518" s="1">
        <f t="shared" si="19"/>
        <v>0</v>
      </c>
      <c r="N518" s="118"/>
      <c r="O518" s="126"/>
      <c r="P518" s="2"/>
      <c r="Q518" s="2"/>
      <c r="R518" s="2"/>
      <c r="S518" s="118"/>
    </row>
    <row r="519" spans="1:19" s="3" customFormat="1" hidden="1" x14ac:dyDescent="0.2">
      <c r="A519" s="28"/>
      <c r="B519" s="113"/>
      <c r="C519" s="117"/>
      <c r="D519" s="105"/>
      <c r="E519" s="113"/>
      <c r="F519" s="1">
        <f t="shared" si="18"/>
        <v>0</v>
      </c>
      <c r="G519" s="125"/>
      <c r="H519" s="126"/>
      <c r="I519" s="2"/>
      <c r="J519" s="2"/>
      <c r="K519" s="2"/>
      <c r="L519" s="118"/>
      <c r="M519" s="1">
        <f t="shared" si="19"/>
        <v>0</v>
      </c>
      <c r="N519" s="125"/>
      <c r="O519" s="126"/>
      <c r="P519" s="2"/>
      <c r="Q519" s="2"/>
      <c r="R519" s="2"/>
      <c r="S519" s="118"/>
    </row>
    <row r="520" spans="1:19" s="3" customFormat="1" hidden="1" x14ac:dyDescent="0.2">
      <c r="A520" s="28"/>
      <c r="B520" s="113"/>
      <c r="C520" s="117"/>
      <c r="D520" s="105"/>
      <c r="E520" s="113"/>
      <c r="F520" s="1">
        <f t="shared" si="18"/>
        <v>0</v>
      </c>
      <c r="G520" s="125"/>
      <c r="H520" s="126"/>
      <c r="I520" s="2"/>
      <c r="J520" s="2"/>
      <c r="K520" s="2"/>
      <c r="L520" s="118"/>
      <c r="M520" s="1">
        <f t="shared" si="19"/>
        <v>0</v>
      </c>
      <c r="N520" s="125"/>
      <c r="O520" s="126"/>
      <c r="P520" s="2"/>
      <c r="Q520" s="2"/>
      <c r="R520" s="2"/>
      <c r="S520" s="118"/>
    </row>
    <row r="521" spans="1:19" s="3" customFormat="1" hidden="1" x14ac:dyDescent="0.2">
      <c r="A521" s="28"/>
      <c r="B521" s="113"/>
      <c r="C521" s="117"/>
      <c r="D521" s="105"/>
      <c r="E521" s="113"/>
      <c r="F521" s="1">
        <f t="shared" si="18"/>
        <v>0</v>
      </c>
      <c r="G521" s="125"/>
      <c r="H521" s="126"/>
      <c r="I521" s="2"/>
      <c r="J521" s="2"/>
      <c r="K521" s="2"/>
      <c r="L521" s="118"/>
      <c r="M521" s="1">
        <f t="shared" si="19"/>
        <v>0</v>
      </c>
      <c r="N521" s="125"/>
      <c r="O521" s="126"/>
      <c r="P521" s="2"/>
      <c r="Q521" s="2"/>
      <c r="R521" s="2"/>
      <c r="S521" s="118"/>
    </row>
    <row r="522" spans="1:19" s="3" customFormat="1" hidden="1" x14ac:dyDescent="0.2">
      <c r="A522" s="28"/>
      <c r="B522" s="113"/>
      <c r="C522" s="117"/>
      <c r="D522" s="105"/>
      <c r="E522" s="113"/>
      <c r="F522" s="1">
        <f t="shared" si="18"/>
        <v>0</v>
      </c>
      <c r="G522" s="125"/>
      <c r="H522" s="126"/>
      <c r="I522" s="2"/>
      <c r="J522" s="2"/>
      <c r="K522" s="2"/>
      <c r="L522" s="118"/>
      <c r="M522" s="1">
        <f t="shared" si="19"/>
        <v>0</v>
      </c>
      <c r="N522" s="125"/>
      <c r="O522" s="126"/>
      <c r="P522" s="2"/>
      <c r="Q522" s="2"/>
      <c r="R522" s="2"/>
      <c r="S522" s="118"/>
    </row>
    <row r="523" spans="1:19" s="3" customFormat="1" hidden="1" x14ac:dyDescent="0.2">
      <c r="A523" s="28"/>
      <c r="B523" s="113"/>
      <c r="C523" s="117"/>
      <c r="D523" s="105"/>
      <c r="E523" s="113"/>
      <c r="F523" s="1">
        <f t="shared" si="18"/>
        <v>0</v>
      </c>
      <c r="G523" s="118"/>
      <c r="H523" s="126"/>
      <c r="I523" s="2"/>
      <c r="J523" s="2"/>
      <c r="K523" s="2"/>
      <c r="L523" s="118"/>
      <c r="M523" s="1">
        <f t="shared" si="19"/>
        <v>0</v>
      </c>
      <c r="N523" s="118"/>
      <c r="O523" s="126"/>
      <c r="P523" s="2"/>
      <c r="Q523" s="2"/>
      <c r="R523" s="2"/>
      <c r="S523" s="118"/>
    </row>
    <row r="524" spans="1:19" hidden="1" x14ac:dyDescent="0.2">
      <c r="A524" s="28"/>
      <c r="B524" s="113"/>
      <c r="C524" s="117"/>
      <c r="D524" s="105"/>
      <c r="E524" s="113"/>
      <c r="F524" s="117"/>
      <c r="G524" s="117"/>
      <c r="H524" s="117"/>
      <c r="I524" s="117"/>
      <c r="J524" s="117"/>
      <c r="K524" s="117"/>
      <c r="L524" s="117"/>
      <c r="M524" s="1">
        <f t="shared" si="19"/>
        <v>0</v>
      </c>
      <c r="N524" s="125"/>
      <c r="O524" s="126"/>
      <c r="P524" s="2"/>
      <c r="Q524" s="2"/>
      <c r="R524" s="2"/>
      <c r="S524" s="118"/>
    </row>
    <row r="525" spans="1:19" hidden="1" x14ac:dyDescent="0.2">
      <c r="A525" s="28"/>
      <c r="B525" s="113"/>
      <c r="C525" s="117"/>
      <c r="D525" s="105"/>
      <c r="E525" s="113"/>
      <c r="F525" s="117"/>
      <c r="G525" s="117"/>
      <c r="H525" s="117"/>
      <c r="I525" s="117"/>
      <c r="J525" s="117"/>
      <c r="K525" s="117"/>
      <c r="L525" s="117"/>
      <c r="M525" s="1">
        <f t="shared" si="19"/>
        <v>0</v>
      </c>
      <c r="N525" s="125"/>
      <c r="O525" s="126"/>
      <c r="P525" s="2"/>
      <c r="Q525" s="2"/>
      <c r="R525" s="2"/>
      <c r="S525" s="118"/>
    </row>
    <row r="526" spans="1:19" hidden="1" x14ac:dyDescent="0.2">
      <c r="A526" s="28"/>
      <c r="B526" s="113"/>
      <c r="C526" s="117"/>
      <c r="D526" s="105"/>
      <c r="E526" s="113"/>
      <c r="F526" s="117"/>
      <c r="G526" s="117"/>
      <c r="H526" s="117"/>
      <c r="I526" s="117"/>
      <c r="J526" s="117"/>
      <c r="K526" s="117"/>
      <c r="L526" s="117"/>
      <c r="M526" s="1">
        <f t="shared" si="19"/>
        <v>0</v>
      </c>
      <c r="N526" s="125"/>
      <c r="O526" s="126"/>
      <c r="P526" s="2"/>
      <c r="Q526" s="2"/>
      <c r="R526" s="2"/>
      <c r="S526" s="118"/>
    </row>
    <row r="527" spans="1:19" hidden="1" x14ac:dyDescent="0.2">
      <c r="A527" s="28"/>
      <c r="B527" s="113"/>
      <c r="C527" s="117"/>
      <c r="D527" s="105"/>
      <c r="E527" s="113"/>
      <c r="F527" s="117"/>
      <c r="G527" s="117"/>
      <c r="H527" s="117"/>
      <c r="I527" s="117"/>
      <c r="J527" s="117"/>
      <c r="K527" s="117"/>
      <c r="L527" s="117"/>
      <c r="M527" s="1">
        <f t="shared" si="19"/>
        <v>0</v>
      </c>
      <c r="N527" s="125"/>
      <c r="O527" s="126"/>
      <c r="P527" s="2"/>
      <c r="Q527" s="2"/>
      <c r="R527" s="2"/>
      <c r="S527" s="118"/>
    </row>
    <row r="528" spans="1:19" ht="14.45" hidden="1" customHeight="1" x14ac:dyDescent="0.2">
      <c r="A528" s="28"/>
      <c r="B528" s="113"/>
      <c r="C528" s="117"/>
      <c r="D528" s="105"/>
      <c r="E528" s="113"/>
      <c r="F528" s="117"/>
      <c r="G528" s="117"/>
      <c r="H528" s="117"/>
      <c r="I528" s="117"/>
      <c r="J528" s="117"/>
      <c r="K528" s="117"/>
      <c r="L528" s="117"/>
      <c r="M528" s="1">
        <f t="shared" ref="M528:M547" si="20">N528+O528+S528</f>
        <v>0</v>
      </c>
      <c r="N528" s="125"/>
      <c r="O528" s="126"/>
      <c r="P528" s="2"/>
      <c r="Q528" s="2"/>
      <c r="R528" s="2"/>
      <c r="S528" s="118"/>
    </row>
    <row r="529" spans="1:153" ht="14.45" hidden="1" customHeight="1" x14ac:dyDescent="0.2">
      <c r="A529" s="28"/>
      <c r="B529" s="113"/>
      <c r="C529" s="117"/>
      <c r="D529" s="105"/>
      <c r="E529" s="113"/>
      <c r="F529" s="117"/>
      <c r="G529" s="117"/>
      <c r="H529" s="117"/>
      <c r="I529" s="117"/>
      <c r="J529" s="117"/>
      <c r="K529" s="117"/>
      <c r="L529" s="117"/>
      <c r="M529" s="1">
        <f t="shared" si="20"/>
        <v>0</v>
      </c>
      <c r="N529" s="4"/>
      <c r="O529" s="126"/>
      <c r="P529" s="2"/>
      <c r="Q529" s="2"/>
      <c r="R529" s="2"/>
      <c r="S529" s="1"/>
    </row>
    <row r="530" spans="1:153" ht="14.45" hidden="1" customHeight="1" x14ac:dyDescent="0.2">
      <c r="A530" s="28"/>
      <c r="B530" s="113"/>
      <c r="C530" s="117"/>
      <c r="D530" s="105"/>
      <c r="E530" s="113"/>
      <c r="F530" s="117"/>
      <c r="G530" s="117"/>
      <c r="H530" s="117"/>
      <c r="I530" s="117"/>
      <c r="J530" s="117"/>
      <c r="K530" s="117"/>
      <c r="L530" s="117"/>
      <c r="M530" s="1">
        <f t="shared" si="20"/>
        <v>0</v>
      </c>
      <c r="N530" s="4"/>
      <c r="O530" s="126"/>
      <c r="P530" s="2"/>
      <c r="Q530" s="2"/>
      <c r="R530" s="2"/>
      <c r="S530" s="1"/>
    </row>
    <row r="531" spans="1:153" ht="14.45" hidden="1" customHeight="1" x14ac:dyDescent="0.2">
      <c r="A531" s="28"/>
      <c r="B531" s="113"/>
      <c r="C531" s="117"/>
      <c r="D531" s="105"/>
      <c r="E531" s="113"/>
      <c r="F531" s="117"/>
      <c r="G531" s="117"/>
      <c r="H531" s="117"/>
      <c r="I531" s="117"/>
      <c r="J531" s="117"/>
      <c r="K531" s="117"/>
      <c r="L531" s="117"/>
      <c r="M531" s="1">
        <f t="shared" si="20"/>
        <v>0</v>
      </c>
      <c r="N531" s="4"/>
      <c r="O531" s="126"/>
      <c r="P531" s="2"/>
      <c r="Q531" s="2"/>
      <c r="R531" s="2"/>
      <c r="S531" s="1"/>
    </row>
    <row r="532" spans="1:153" ht="14.45" hidden="1" customHeight="1" x14ac:dyDescent="0.2">
      <c r="A532" s="28"/>
      <c r="B532" s="113"/>
      <c r="C532" s="117"/>
      <c r="D532" s="105"/>
      <c r="E532" s="113"/>
      <c r="F532" s="117"/>
      <c r="G532" s="117"/>
      <c r="H532" s="117"/>
      <c r="I532" s="117"/>
      <c r="J532" s="117"/>
      <c r="K532" s="117"/>
      <c r="L532" s="117"/>
      <c r="M532" s="1">
        <f t="shared" si="20"/>
        <v>0</v>
      </c>
      <c r="N532" s="4"/>
      <c r="O532" s="126"/>
      <c r="P532" s="2"/>
      <c r="Q532" s="2"/>
      <c r="R532" s="2"/>
      <c r="S532" s="1"/>
    </row>
    <row r="533" spans="1:153" ht="14.45" hidden="1" customHeight="1" x14ac:dyDescent="0.2">
      <c r="A533" s="28"/>
      <c r="B533" s="113"/>
      <c r="C533" s="117"/>
      <c r="D533" s="105"/>
      <c r="E533" s="113"/>
      <c r="F533" s="117"/>
      <c r="G533" s="117"/>
      <c r="H533" s="117"/>
      <c r="I533" s="117"/>
      <c r="J533" s="117"/>
      <c r="K533" s="117"/>
      <c r="L533" s="117"/>
      <c r="M533" s="1">
        <f t="shared" si="20"/>
        <v>0</v>
      </c>
      <c r="N533" s="4"/>
      <c r="O533" s="126"/>
      <c r="P533" s="2"/>
      <c r="Q533" s="2"/>
      <c r="R533" s="2"/>
      <c r="S533" s="1"/>
    </row>
    <row r="534" spans="1:153" ht="14.45" hidden="1" customHeight="1" x14ac:dyDescent="0.2">
      <c r="A534" s="28"/>
      <c r="B534" s="113"/>
      <c r="C534" s="117"/>
      <c r="D534" s="105"/>
      <c r="E534" s="113"/>
      <c r="F534" s="117"/>
      <c r="G534" s="117"/>
      <c r="H534" s="117"/>
      <c r="I534" s="117"/>
      <c r="J534" s="117"/>
      <c r="K534" s="117"/>
      <c r="L534" s="117"/>
      <c r="M534" s="1">
        <f t="shared" si="20"/>
        <v>0</v>
      </c>
      <c r="N534" s="4"/>
      <c r="O534" s="126"/>
      <c r="P534" s="5"/>
      <c r="Q534" s="5"/>
      <c r="R534" s="5"/>
      <c r="S534" s="1"/>
    </row>
    <row r="535" spans="1:153" s="9" customFormat="1" ht="14.45" hidden="1" customHeight="1" x14ac:dyDescent="0.2">
      <c r="A535" s="28"/>
      <c r="B535" s="113"/>
      <c r="C535" s="117"/>
      <c r="D535" s="105"/>
      <c r="E535" s="113"/>
      <c r="F535" s="117"/>
      <c r="G535" s="117"/>
      <c r="H535" s="117"/>
      <c r="I535" s="117"/>
      <c r="J535" s="117"/>
      <c r="K535" s="117"/>
      <c r="L535" s="117"/>
      <c r="M535" s="1">
        <f t="shared" si="20"/>
        <v>0</v>
      </c>
      <c r="N535" s="4"/>
      <c r="O535" s="126"/>
      <c r="P535" s="5"/>
      <c r="Q535" s="5"/>
      <c r="R535" s="5"/>
      <c r="S535" s="1"/>
      <c r="T535" s="25"/>
      <c r="U535" s="25"/>
      <c r="V535" s="25"/>
      <c r="W535" s="25"/>
      <c r="X535" s="25"/>
      <c r="Y535" s="25"/>
      <c r="Z535" s="25"/>
      <c r="AA535" s="25"/>
      <c r="AB535" s="25"/>
      <c r="AC535" s="25"/>
      <c r="AD535" s="25"/>
      <c r="AE535" s="25"/>
      <c r="AF535" s="25"/>
      <c r="AG535" s="25"/>
      <c r="AH535" s="25"/>
      <c r="AI535" s="25"/>
      <c r="AJ535" s="25"/>
      <c r="AK535" s="25"/>
      <c r="AL535" s="25"/>
      <c r="AM535" s="25"/>
      <c r="AN535" s="25"/>
      <c r="AO535" s="25"/>
      <c r="AP535" s="25"/>
      <c r="AQ535" s="25"/>
      <c r="AR535" s="25"/>
      <c r="AS535" s="25"/>
      <c r="AT535" s="25"/>
      <c r="AU535" s="25"/>
      <c r="AV535" s="25"/>
      <c r="AW535" s="25"/>
      <c r="AX535" s="25"/>
      <c r="AY535" s="25"/>
      <c r="AZ535" s="25"/>
      <c r="BA535" s="25"/>
      <c r="BB535" s="25"/>
      <c r="BC535" s="25"/>
      <c r="BD535" s="25"/>
      <c r="BE535" s="25"/>
      <c r="BF535" s="25"/>
      <c r="BG535" s="25"/>
      <c r="BH535" s="25"/>
      <c r="BI535" s="25"/>
      <c r="BJ535" s="25"/>
      <c r="BK535" s="25"/>
      <c r="BL535" s="25"/>
      <c r="BM535" s="25"/>
      <c r="BN535" s="25"/>
      <c r="BO535" s="25"/>
      <c r="BP535" s="25"/>
      <c r="BQ535" s="25"/>
      <c r="BR535" s="25"/>
      <c r="BS535" s="25"/>
      <c r="BT535" s="25"/>
      <c r="BU535" s="25"/>
      <c r="BV535" s="25"/>
      <c r="BW535" s="25"/>
      <c r="BX535" s="25"/>
      <c r="BY535" s="25"/>
      <c r="BZ535" s="25"/>
      <c r="CA535" s="25"/>
      <c r="CB535" s="25"/>
      <c r="CC535" s="25"/>
      <c r="CD535" s="25"/>
      <c r="CE535" s="25"/>
      <c r="CF535" s="25"/>
      <c r="CG535" s="25"/>
      <c r="CH535" s="25"/>
      <c r="CI535" s="25"/>
      <c r="CJ535" s="25"/>
      <c r="CK535" s="25"/>
      <c r="CL535" s="25"/>
      <c r="CM535" s="25"/>
      <c r="CN535" s="25"/>
      <c r="CO535" s="25"/>
      <c r="CP535" s="25"/>
      <c r="CQ535" s="25"/>
      <c r="CR535" s="25"/>
      <c r="CS535" s="25"/>
      <c r="CT535" s="25"/>
      <c r="CU535" s="25"/>
      <c r="CV535" s="25"/>
      <c r="CW535" s="25"/>
      <c r="CX535" s="25"/>
      <c r="CY535" s="25"/>
      <c r="CZ535" s="25"/>
      <c r="DA535" s="25"/>
      <c r="DB535" s="25"/>
      <c r="DC535" s="25"/>
      <c r="DD535" s="25"/>
      <c r="DE535" s="25"/>
      <c r="DF535" s="25"/>
      <c r="DG535" s="25"/>
      <c r="DH535" s="25"/>
      <c r="DI535" s="25"/>
      <c r="DJ535" s="25"/>
      <c r="DK535" s="25"/>
      <c r="DL535" s="25"/>
      <c r="DM535" s="25"/>
      <c r="DN535" s="25"/>
      <c r="DO535" s="25"/>
      <c r="DP535" s="25"/>
      <c r="DQ535" s="25"/>
      <c r="DR535" s="25"/>
      <c r="DS535" s="25"/>
      <c r="DT535" s="25"/>
      <c r="DU535" s="25"/>
      <c r="DV535" s="25"/>
      <c r="DW535" s="25"/>
      <c r="DX535" s="25"/>
      <c r="DY535" s="25"/>
      <c r="DZ535" s="25"/>
      <c r="EA535" s="25"/>
      <c r="EB535" s="25"/>
      <c r="EC535" s="25"/>
      <c r="ED535" s="25"/>
      <c r="EE535" s="25"/>
      <c r="EF535" s="25"/>
      <c r="EG535" s="25"/>
      <c r="EH535" s="25"/>
      <c r="EI535" s="25"/>
      <c r="EJ535" s="25"/>
      <c r="EK535" s="25"/>
      <c r="EL535" s="25"/>
      <c r="EM535" s="25"/>
      <c r="EN535" s="25"/>
      <c r="EO535" s="25"/>
      <c r="EP535" s="25"/>
      <c r="EQ535" s="25"/>
      <c r="ER535" s="25"/>
      <c r="ES535" s="25"/>
      <c r="ET535" s="25"/>
      <c r="EU535" s="25"/>
      <c r="EV535" s="25"/>
      <c r="EW535" s="25"/>
    </row>
    <row r="536" spans="1:153" ht="14.45" hidden="1" customHeight="1" x14ac:dyDescent="0.2">
      <c r="A536" s="28"/>
      <c r="B536" s="113"/>
      <c r="C536" s="117"/>
      <c r="D536" s="105"/>
      <c r="E536" s="113"/>
      <c r="F536" s="117"/>
      <c r="G536" s="117"/>
      <c r="H536" s="117"/>
      <c r="I536" s="117"/>
      <c r="J536" s="117"/>
      <c r="K536" s="117"/>
      <c r="L536" s="117"/>
      <c r="M536" s="1">
        <f t="shared" si="20"/>
        <v>0</v>
      </c>
      <c r="N536" s="4"/>
      <c r="O536" s="126"/>
      <c r="P536" s="5"/>
      <c r="Q536" s="5"/>
      <c r="R536" s="5"/>
      <c r="S536" s="1"/>
    </row>
    <row r="537" spans="1:153" ht="14.45" hidden="1" customHeight="1" x14ac:dyDescent="0.2">
      <c r="A537" s="28"/>
      <c r="B537" s="113"/>
      <c r="C537" s="117"/>
      <c r="D537" s="105"/>
      <c r="E537" s="113"/>
      <c r="F537" s="117"/>
      <c r="G537" s="117"/>
      <c r="H537" s="117"/>
      <c r="I537" s="117"/>
      <c r="J537" s="117"/>
      <c r="K537" s="117"/>
      <c r="L537" s="117"/>
      <c r="M537" s="1">
        <f t="shared" si="20"/>
        <v>0</v>
      </c>
      <c r="N537" s="4"/>
      <c r="O537" s="126"/>
      <c r="P537" s="5"/>
      <c r="Q537" s="5"/>
      <c r="R537" s="5"/>
      <c r="S537" s="1"/>
    </row>
    <row r="538" spans="1:153" ht="14.45" hidden="1" customHeight="1" x14ac:dyDescent="0.2">
      <c r="A538" s="28"/>
      <c r="B538" s="113"/>
      <c r="C538" s="117"/>
      <c r="D538" s="105"/>
      <c r="E538" s="113"/>
      <c r="F538" s="117"/>
      <c r="G538" s="117"/>
      <c r="H538" s="117"/>
      <c r="I538" s="117"/>
      <c r="J538" s="117"/>
      <c r="K538" s="117"/>
      <c r="L538" s="117"/>
      <c r="M538" s="1">
        <f t="shared" si="20"/>
        <v>0</v>
      </c>
      <c r="N538" s="4"/>
      <c r="O538" s="126"/>
      <c r="P538" s="5"/>
      <c r="Q538" s="5"/>
      <c r="R538" s="5"/>
      <c r="S538" s="1"/>
    </row>
    <row r="539" spans="1:153" ht="14.45" hidden="1" customHeight="1" x14ac:dyDescent="0.2">
      <c r="A539" s="28"/>
      <c r="B539" s="113"/>
      <c r="C539" s="117"/>
      <c r="D539" s="105"/>
      <c r="E539" s="113"/>
      <c r="F539" s="117"/>
      <c r="G539" s="117"/>
      <c r="H539" s="117"/>
      <c r="I539" s="117"/>
      <c r="J539" s="117"/>
      <c r="K539" s="117"/>
      <c r="L539" s="117"/>
      <c r="M539" s="1">
        <f t="shared" si="20"/>
        <v>0</v>
      </c>
      <c r="N539" s="4"/>
      <c r="O539" s="126"/>
      <c r="P539" s="5"/>
      <c r="Q539" s="5"/>
      <c r="R539" s="5"/>
      <c r="S539" s="1"/>
    </row>
    <row r="540" spans="1:153" ht="14.45" hidden="1" customHeight="1" x14ac:dyDescent="0.2">
      <c r="A540" s="28"/>
      <c r="B540" s="113"/>
      <c r="C540" s="117"/>
      <c r="D540" s="105"/>
      <c r="E540" s="113"/>
      <c r="F540" s="117"/>
      <c r="G540" s="117"/>
      <c r="H540" s="117"/>
      <c r="I540" s="117"/>
      <c r="J540" s="117"/>
      <c r="K540" s="117"/>
      <c r="L540" s="117"/>
      <c r="M540" s="1">
        <f t="shared" si="20"/>
        <v>0</v>
      </c>
      <c r="N540" s="4"/>
      <c r="O540" s="126"/>
      <c r="P540" s="5"/>
      <c r="Q540" s="5"/>
      <c r="R540" s="5"/>
      <c r="S540" s="1"/>
    </row>
    <row r="541" spans="1:153" ht="14.45" hidden="1" customHeight="1" x14ac:dyDescent="0.2">
      <c r="A541" s="28"/>
      <c r="B541" s="113"/>
      <c r="C541" s="117"/>
      <c r="D541" s="105"/>
      <c r="E541" s="113"/>
      <c r="F541" s="117"/>
      <c r="G541" s="117"/>
      <c r="H541" s="117"/>
      <c r="I541" s="117"/>
      <c r="J541" s="117"/>
      <c r="K541" s="117"/>
      <c r="L541" s="117"/>
      <c r="M541" s="1">
        <f t="shared" si="20"/>
        <v>0</v>
      </c>
      <c r="N541" s="4"/>
      <c r="O541" s="126"/>
      <c r="P541" s="5"/>
      <c r="Q541" s="5"/>
      <c r="R541" s="5"/>
      <c r="S541" s="1"/>
    </row>
    <row r="542" spans="1:153" ht="14.45" hidden="1" customHeight="1" x14ac:dyDescent="0.2">
      <c r="A542" s="28"/>
      <c r="B542" s="113"/>
      <c r="C542" s="117"/>
      <c r="D542" s="105"/>
      <c r="E542" s="113"/>
      <c r="F542" s="117"/>
      <c r="G542" s="117"/>
      <c r="H542" s="117"/>
      <c r="I542" s="117"/>
      <c r="J542" s="117"/>
      <c r="K542" s="117"/>
      <c r="L542" s="117"/>
      <c r="M542" s="1">
        <f t="shared" si="20"/>
        <v>0</v>
      </c>
      <c r="N542" s="4"/>
      <c r="O542" s="126"/>
      <c r="P542" s="5"/>
      <c r="Q542" s="5"/>
      <c r="R542" s="5"/>
      <c r="S542" s="1"/>
    </row>
    <row r="543" spans="1:153" ht="14.45" hidden="1" customHeight="1" x14ac:dyDescent="0.2">
      <c r="A543" s="28"/>
      <c r="B543" s="113"/>
      <c r="C543" s="117"/>
      <c r="D543" s="105"/>
      <c r="E543" s="113"/>
      <c r="F543" s="117"/>
      <c r="G543" s="117"/>
      <c r="H543" s="117"/>
      <c r="I543" s="117"/>
      <c r="J543" s="117"/>
      <c r="K543" s="117"/>
      <c r="L543" s="117"/>
      <c r="M543" s="1">
        <f t="shared" si="20"/>
        <v>0</v>
      </c>
      <c r="N543" s="4"/>
      <c r="O543" s="126"/>
      <c r="P543" s="5"/>
      <c r="Q543" s="5"/>
      <c r="R543" s="5"/>
      <c r="S543" s="1"/>
    </row>
    <row r="544" spans="1:153" ht="14.45" hidden="1" customHeight="1" x14ac:dyDescent="0.2">
      <c r="A544" s="28"/>
      <c r="B544" s="113"/>
      <c r="C544" s="117"/>
      <c r="D544" s="105"/>
      <c r="E544" s="113"/>
      <c r="F544" s="117"/>
      <c r="G544" s="117"/>
      <c r="H544" s="117"/>
      <c r="I544" s="117"/>
      <c r="J544" s="117"/>
      <c r="K544" s="117"/>
      <c r="L544" s="117"/>
      <c r="M544" s="1">
        <f t="shared" si="20"/>
        <v>0</v>
      </c>
      <c r="N544" s="4"/>
      <c r="O544" s="126"/>
      <c r="P544" s="5"/>
      <c r="Q544" s="5"/>
      <c r="R544" s="5"/>
      <c r="S544" s="1"/>
    </row>
    <row r="545" spans="1:19" ht="14.45" hidden="1" customHeight="1" x14ac:dyDescent="0.2">
      <c r="A545" s="28"/>
      <c r="B545" s="113"/>
      <c r="C545" s="117"/>
      <c r="D545" s="105"/>
      <c r="E545" s="113"/>
      <c r="F545" s="117"/>
      <c r="G545" s="117"/>
      <c r="H545" s="117"/>
      <c r="I545" s="117"/>
      <c r="J545" s="117"/>
      <c r="K545" s="117"/>
      <c r="L545" s="117"/>
      <c r="M545" s="1">
        <f t="shared" si="20"/>
        <v>0</v>
      </c>
      <c r="N545" s="4"/>
      <c r="O545" s="126"/>
      <c r="P545" s="5"/>
      <c r="Q545" s="5"/>
      <c r="R545" s="5"/>
      <c r="S545" s="1"/>
    </row>
    <row r="546" spans="1:19" ht="14.45" hidden="1" customHeight="1" x14ac:dyDescent="0.2">
      <c r="A546" s="28"/>
      <c r="B546" s="113"/>
      <c r="C546" s="117"/>
      <c r="D546" s="105"/>
      <c r="E546" s="113"/>
      <c r="F546" s="117"/>
      <c r="G546" s="117"/>
      <c r="H546" s="117"/>
      <c r="I546" s="117"/>
      <c r="J546" s="117"/>
      <c r="K546" s="117"/>
      <c r="L546" s="117"/>
      <c r="M546" s="1">
        <f t="shared" si="20"/>
        <v>0</v>
      </c>
      <c r="N546" s="4"/>
      <c r="O546" s="126"/>
      <c r="P546" s="5"/>
      <c r="Q546" s="5"/>
      <c r="R546" s="5"/>
      <c r="S546" s="1"/>
    </row>
    <row r="547" spans="1:19" ht="14.45" hidden="1" customHeight="1" x14ac:dyDescent="0.2">
      <c r="A547" s="28"/>
      <c r="B547" s="113"/>
      <c r="C547" s="117"/>
      <c r="D547" s="105"/>
      <c r="E547" s="113"/>
      <c r="F547" s="117"/>
      <c r="G547" s="117"/>
      <c r="H547" s="117"/>
      <c r="I547" s="117"/>
      <c r="J547" s="117"/>
      <c r="K547" s="117"/>
      <c r="L547" s="117"/>
      <c r="M547" s="1">
        <f t="shared" si="20"/>
        <v>0</v>
      </c>
      <c r="N547" s="4"/>
      <c r="O547" s="126"/>
      <c r="P547" s="5"/>
      <c r="Q547" s="5"/>
      <c r="R547" s="5"/>
      <c r="S547" s="1"/>
    </row>
    <row r="548" spans="1:19" ht="14.45" hidden="1" customHeight="1" x14ac:dyDescent="0.2"/>
    <row r="549" spans="1:19" ht="14.45" customHeight="1" x14ac:dyDescent="0.2"/>
    <row r="550" spans="1:19" ht="14.45" customHeight="1" x14ac:dyDescent="0.2"/>
    <row r="551" spans="1:19" ht="14.45" customHeight="1" x14ac:dyDescent="0.2"/>
    <row r="552" spans="1:19" ht="14.45" customHeight="1" x14ac:dyDescent="0.2"/>
    <row r="553" spans="1:19" ht="14.45" customHeight="1" x14ac:dyDescent="0.2"/>
    <row r="554" spans="1:19" ht="14.45" customHeight="1" x14ac:dyDescent="0.2"/>
    <row r="555" spans="1:19" ht="14.45" customHeight="1" x14ac:dyDescent="0.2"/>
    <row r="556" spans="1:19" ht="14.45" customHeight="1" x14ac:dyDescent="0.2"/>
    <row r="557" spans="1:19" ht="14.45" customHeight="1" x14ac:dyDescent="0.2"/>
    <row r="558" spans="1:19" ht="14.45" customHeight="1" x14ac:dyDescent="0.2"/>
    <row r="559" spans="1:19" ht="14.45" customHeight="1" x14ac:dyDescent="0.2"/>
    <row r="560" spans="1:19" ht="14.45" customHeight="1" x14ac:dyDescent="0.2"/>
    <row r="561" ht="14.45" customHeight="1" x14ac:dyDescent="0.2"/>
    <row r="562" ht="14.45" customHeight="1" x14ac:dyDescent="0.2"/>
  </sheetData>
  <sheetProtection selectLockedCells="1" selectUnlockedCells="1"/>
  <autoFilter ref="A14:S547"/>
  <mergeCells count="20">
    <mergeCell ref="F8:F10"/>
    <mergeCell ref="G8:L8"/>
    <mergeCell ref="M8:M10"/>
    <mergeCell ref="N8:S8"/>
    <mergeCell ref="G9:G10"/>
    <mergeCell ref="H9:K9"/>
    <mergeCell ref="L9:L10"/>
    <mergeCell ref="Q1:T1"/>
    <mergeCell ref="N9:N10"/>
    <mergeCell ref="O9:R9"/>
    <mergeCell ref="S9:S10"/>
    <mergeCell ref="A2:S2"/>
    <mergeCell ref="A3:S3"/>
    <mergeCell ref="A7:A9"/>
    <mergeCell ref="B7:B9"/>
    <mergeCell ref="C7:C9"/>
    <mergeCell ref="D7:D9"/>
    <mergeCell ref="E7:E9"/>
    <mergeCell ref="F7:L7"/>
    <mergeCell ref="M7:S7"/>
  </mergeCells>
  <printOptions horizontalCentered="1"/>
  <pageMargins left="0.33888888888888891" right="0.43472222222222223" top="0.74791666666666667" bottom="0.59513888888888888" header="0.51180555555555551" footer="0.51180555555555551"/>
  <pageSetup paperSize="8" scale="81" firstPageNumber="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
  <sheetViews>
    <sheetView workbookViewId="0">
      <selection activeCell="B28" sqref="B28"/>
    </sheetView>
  </sheetViews>
  <sheetFormatPr defaultRowHeight="15" x14ac:dyDescent="0.25"/>
  <sheetData>
    <row r="4" spans="3:3" x14ac:dyDescent="0.25">
      <c r="C4" s="2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17681</TotalTime>
  <Application>Microsoft Excel</Application>
  <DocSecurity>0</DocSecurity>
  <ScaleCrop>false</ScaleCrop>
  <HeadingPairs>
    <vt:vector size="4" baseType="variant">
      <vt:variant>
        <vt:lpstr>Worksheets</vt:lpstr>
      </vt:variant>
      <vt:variant>
        <vt:i4>3</vt:i4>
      </vt:variant>
      <vt:variant>
        <vt:lpstr>Named Ranges</vt:lpstr>
      </vt:variant>
      <vt:variant>
        <vt:i4>16</vt:i4>
      </vt:variant>
    </vt:vector>
  </HeadingPairs>
  <TitlesOfParts>
    <vt:vector size="19" baseType="lpstr">
      <vt:lpstr>2021 Septembrie</vt:lpstr>
      <vt:lpstr>2021 fond spec</vt:lpstr>
      <vt:lpstr>Sheet4</vt:lpstr>
      <vt:lpstr>'2021 fond spec'!__xlnm__FilterDatabase</vt:lpstr>
      <vt:lpstr>'2021 Septembrie'!__xlnm__FilterDatabase</vt:lpstr>
      <vt:lpstr>'2021 fond spec'!__xlnm_Print_Area</vt:lpstr>
      <vt:lpstr>'2021 Septembrie'!__xlnm_Print_Area</vt:lpstr>
      <vt:lpstr>'2021 fond spec'!__xlnm_Print_Titles</vt:lpstr>
      <vt:lpstr>'2021 Septembrie'!__xlnm_Print_Titles</vt:lpstr>
      <vt:lpstr>'2021 fond spec'!Excel_BuiltIn__FilterDatabase</vt:lpstr>
      <vt:lpstr>'2021 Septembrie'!Excel_BuiltIn__FilterDatabase</vt:lpstr>
      <vt:lpstr>'2021 fond spec'!Excel_BuiltIn_Print_Area</vt:lpstr>
      <vt:lpstr>'2021 Septembrie'!Excel_BuiltIn_Print_Area</vt:lpstr>
      <vt:lpstr>'2021 fond spec'!Excel_BuiltIn_Print_Titles</vt:lpstr>
      <vt:lpstr>'2021 Septembrie'!Excel_BuiltIn_Print_Titles</vt:lpstr>
      <vt:lpstr>'2021 fond spec'!Print_Area</vt:lpstr>
      <vt:lpstr>'2021 Septembrie'!Print_Area</vt:lpstr>
      <vt:lpstr>'2021 fond spec'!Print_Titles</vt:lpstr>
      <vt:lpstr>'2021 Septembrie'!Print_Titles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user111</dc:creator>
  <cp:keywords/>
  <dc:description/>
  <cp:lastModifiedBy>MONICA TĂRICEANU</cp:lastModifiedBy>
  <cp:revision>115</cp:revision>
  <cp:lastPrinted>2021-11-01T12:37:41Z</cp:lastPrinted>
  <dcterms:created xsi:type="dcterms:W3CDTF">2011-10-28T06:35:55Z</dcterms:created>
  <dcterms:modified xsi:type="dcterms:W3CDTF">2021-11-01T12:38:58Z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