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2\RAPORT INVESTITII TRIM II 2022-2021\SITE\"/>
    </mc:Choice>
  </mc:AlternateContent>
  <bookViews>
    <workbookView xWindow="0" yWindow="0" windowWidth="16380" windowHeight="8190" tabRatio="261"/>
  </bookViews>
  <sheets>
    <sheet name="Bgt Iunie 2022" sheetId="4" r:id="rId1"/>
  </sheets>
  <definedNames>
    <definedName name="__xlfn_IFERROR">#N/A</definedName>
    <definedName name="Excel_BuiltIn__FilterDatabase" localSheetId="0">'Bgt Iunie 2022'!$A$10:$R$58</definedName>
  </definedNames>
  <calcPr calcId="152511"/>
</workbook>
</file>

<file path=xl/calcChain.xml><?xml version="1.0" encoding="utf-8"?>
<calcChain xmlns="http://schemas.openxmlformats.org/spreadsheetml/2006/main">
  <c r="L65" i="4" l="1"/>
  <c r="L61" i="4"/>
  <c r="L62" i="4"/>
  <c r="L63" i="4"/>
  <c r="L64" i="4"/>
  <c r="L60" i="4"/>
  <c r="J9" i="4" l="1"/>
  <c r="I9" i="4"/>
  <c r="H9" i="4"/>
  <c r="G9" i="4"/>
  <c r="F9" i="4"/>
  <c r="E9" i="4"/>
  <c r="C9" i="4"/>
  <c r="D65" i="4"/>
  <c r="D63" i="4"/>
  <c r="D60" i="4"/>
  <c r="L33" i="4" l="1"/>
  <c r="L34" i="4"/>
  <c r="L56" i="4" l="1"/>
  <c r="L57" i="4"/>
  <c r="L58" i="4"/>
  <c r="L59" i="4"/>
  <c r="L46" i="4"/>
  <c r="L47" i="4"/>
  <c r="L43" i="4"/>
  <c r="L44" i="4"/>
  <c r="L21" i="4" l="1"/>
  <c r="L17" i="4"/>
  <c r="D59" i="4" l="1"/>
  <c r="D56" i="4"/>
  <c r="D46" i="4"/>
  <c r="D43" i="4"/>
  <c r="R9" i="4"/>
  <c r="Q9" i="4"/>
  <c r="P9" i="4"/>
  <c r="O9" i="4"/>
  <c r="N9" i="4"/>
  <c r="M9" i="4"/>
  <c r="K9" i="4"/>
  <c r="D64" i="4" l="1"/>
  <c r="D61" i="4" l="1"/>
  <c r="D58" i="4" l="1"/>
  <c r="D41" i="4" l="1"/>
  <c r="L55" i="4" l="1"/>
  <c r="L54" i="4"/>
  <c r="L53" i="4"/>
  <c r="L52" i="4"/>
  <c r="L51" i="4"/>
  <c r="L50" i="4"/>
  <c r="L49" i="4"/>
  <c r="L48" i="4"/>
  <c r="L45" i="4"/>
  <c r="L42" i="4"/>
  <c r="L41" i="4"/>
  <c r="L40" i="4"/>
  <c r="L39" i="4"/>
  <c r="L38" i="4"/>
  <c r="L37" i="4"/>
  <c r="L36" i="4"/>
  <c r="L35" i="4"/>
  <c r="L32" i="4"/>
  <c r="L31" i="4"/>
  <c r="L30" i="4"/>
  <c r="L29" i="4"/>
  <c r="L28" i="4"/>
  <c r="L27" i="4"/>
  <c r="L26" i="4"/>
  <c r="L25" i="4"/>
  <c r="L24" i="4"/>
  <c r="L23" i="4"/>
  <c r="L22" i="4"/>
  <c r="L20" i="4"/>
  <c r="L19" i="4"/>
  <c r="L18" i="4"/>
  <c r="L16" i="4"/>
  <c r="L15" i="4"/>
  <c r="L14" i="4"/>
  <c r="L13" i="4"/>
  <c r="L12" i="4"/>
  <c r="L11" i="4"/>
  <c r="L10" i="4"/>
  <c r="D62" i="4"/>
  <c r="D57" i="4"/>
  <c r="D55" i="4"/>
  <c r="D54" i="4"/>
  <c r="D53" i="4"/>
  <c r="D52" i="4"/>
  <c r="D51" i="4"/>
  <c r="D50" i="4"/>
  <c r="D49" i="4"/>
  <c r="D48" i="4"/>
  <c r="D47" i="4"/>
  <c r="D45" i="4"/>
  <c r="D44" i="4"/>
  <c r="D42" i="4"/>
  <c r="D40" i="4"/>
  <c r="D39" i="4"/>
  <c r="D38" i="4"/>
  <c r="D37" i="4"/>
  <c r="D36" i="4"/>
  <c r="D35" i="4"/>
  <c r="D34" i="4"/>
  <c r="D33" i="4"/>
  <c r="D32" i="4"/>
  <c r="D16" i="4"/>
  <c r="D15" i="4"/>
  <c r="D14" i="4"/>
  <c r="D13" i="4"/>
  <c r="D12" i="4"/>
  <c r="D11" i="4"/>
  <c r="D10" i="4"/>
  <c r="L9" i="4" l="1"/>
  <c r="D20" i="4"/>
  <c r="D21" i="4"/>
  <c r="D19" i="4"/>
  <c r="D22" i="4"/>
  <c r="D28" i="4"/>
  <c r="D31" i="4"/>
  <c r="D18" i="4"/>
  <c r="D29" i="4"/>
  <c r="D30" i="4"/>
  <c r="D25" i="4"/>
  <c r="D17" i="4"/>
  <c r="D24" i="4"/>
  <c r="D27" i="4"/>
  <c r="D26" i="4"/>
  <c r="D23" i="4"/>
  <c r="D9" i="4" l="1"/>
</calcChain>
</file>

<file path=xl/sharedStrings.xml><?xml version="1.0" encoding="utf-8"?>
<sst xmlns="http://schemas.openxmlformats.org/spreadsheetml/2006/main" count="128" uniqueCount="119">
  <si>
    <t>Cod OPC</t>
  </si>
  <si>
    <t>Ordonator principal de credite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</si>
  <si>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</si>
  <si>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</si>
  <si>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</si>
  <si>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</si>
  <si>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</si>
  <si>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</si>
  <si>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</si>
  <si>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</si>
  <si>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</si>
  <si>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</si>
  <si>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</si>
  <si>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</si>
  <si>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</si>
  <si>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</si>
  <si>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</si>
  <si>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</si>
  <si>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</si>
  <si>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</si>
  <si>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</si>
  <si>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</si>
  <si>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</si>
  <si>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</si>
  <si>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</si>
  <si>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</si>
  <si>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</si>
  <si>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</si>
  <si>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</si>
  <si>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</si>
  <si>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</si>
  <si>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</si>
  <si>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</si>
  <si>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</si>
  <si>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</si>
  <si>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</si>
  <si>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</si>
  <si>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</si>
  <si>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</si>
  <si>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</si>
  <si>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</si>
  <si>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</si>
  <si>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22</t>
  </si>
  <si>
    <t>Ministerul Agriculturii si Dezvoltarii Rurale</t>
  </si>
  <si>
    <t>23</t>
  </si>
  <si>
    <t>24</t>
  </si>
  <si>
    <t>25</t>
  </si>
  <si>
    <t>26</t>
  </si>
  <si>
    <t>Ministerul Sanatatii</t>
  </si>
  <si>
    <t>27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</si>
  <si>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</si>
  <si>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</si>
  <si>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</si>
  <si>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</si>
  <si>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</si>
  <si>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</si>
  <si>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</si>
  <si>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</si>
  <si>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</si>
  <si>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</si>
  <si>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</si>
  <si>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</si>
  <si>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</si>
  <si>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37</t>
  </si>
  <si>
    <t>Academia Romana</t>
  </si>
  <si>
    <t>38</t>
  </si>
  <si>
    <t>Autoritatea Nationala Sanitar-Veterinara si pentru Siguranta Alimentelor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</si>
  <si>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</si>
  <si>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</si>
  <si>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</si>
  <si>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</si>
  <si>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</si>
  <si>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</si>
  <si>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</si>
  <si>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</si>
  <si>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</si>
  <si>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</si>
  <si>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</si>
  <si>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</si>
  <si>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</si>
  <si>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</si>
  <si>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</si>
  <si>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</si>
  <si>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</si>
  <si>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53</t>
  </si>
  <si>
    <t>Autoritatea pentru Administrarea Activelor Statului</t>
  </si>
  <si>
    <t>TOTAL</t>
  </si>
  <si>
    <t>Consiliul Concurentei</t>
  </si>
  <si>
    <t>Titlul 58</t>
  </si>
  <si>
    <t xml:space="preserve">Agentia Nationala de Presa AGERPRES </t>
  </si>
  <si>
    <t>Consiliul de Monitorizare a Implementarii Conventiei</t>
  </si>
  <si>
    <t>mii lei</t>
  </si>
  <si>
    <t>din care:</t>
  </si>
  <si>
    <t>Total General,   din care:</t>
  </si>
  <si>
    <t>Total    Buget de stat</t>
  </si>
  <si>
    <t>Inspectia Judiciara</t>
  </si>
  <si>
    <t>Ministerul Mediului, Apelor si Padurilor</t>
  </si>
  <si>
    <t>Ministerul Culturii</t>
  </si>
  <si>
    <t>Ministerul Energiei</t>
  </si>
  <si>
    <t>Secretariatul de Stat pentru recunoasterea meritelor luptatorilor impotriva regimului comunist</t>
  </si>
  <si>
    <t>Consiliul National de Solutionare a Contestatiilor</t>
  </si>
  <si>
    <t>Ministerul Investitiilor si Proiectelor Europene</t>
  </si>
  <si>
    <t>Autoritatea Nationala pentru Restituirea Proprietatilor</t>
  </si>
  <si>
    <t>Ministerul Cercetarii, Inovarii si Digitalizarii</t>
  </si>
  <si>
    <t>Situația cheltuielilor de investiții detaliată pe titluri pentru ordonatorii principali de credite ai bugetului de stat</t>
  </si>
  <si>
    <t>Academia Oamenilor de Stiinta din Romania</t>
  </si>
  <si>
    <t>Ministerul Antreprenoriatului si Turismului</t>
  </si>
  <si>
    <t>Ministerul Familiei, Tineretului si Egalitatii de Sanse</t>
  </si>
  <si>
    <t>Ministerul Dezvoltarii, Lucrarilor Publice si Administratiei</t>
  </si>
  <si>
    <t xml:space="preserve">Ministerul Educatiei </t>
  </si>
  <si>
    <t>Program actualizat la data de 30.06.2022</t>
  </si>
  <si>
    <t xml:space="preserve">Ministerul Finantelor </t>
  </si>
  <si>
    <t>Ministerul Muncii si Solidaritatii Sociale</t>
  </si>
  <si>
    <t>Ministerul  Sportului</t>
  </si>
  <si>
    <t xml:space="preserve">Ministerul Transporturilor si Infrastructurii </t>
  </si>
  <si>
    <t>Ministerul Economiei</t>
  </si>
  <si>
    <t>efectuate în perioada 01.01 - 30.06.2022</t>
  </si>
  <si>
    <t>Plăți cumulate la data de 30.06.2022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</si>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</sst>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3" fontId="1" fillId="0" borderId="4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1" fontId="1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/>
    <xf numFmtId="1" fontId="3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3" fontId="3" fillId="0" borderId="9" xfId="0" applyNumberFormat="1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wrapText="1"/>
    </xf>
    <xf numFmtId="3" fontId="3" fillId="0" borderId="9" xfId="0" applyNumberFormat="1" applyFont="1" applyFill="1" applyBorder="1"/>
    <xf numFmtId="3" fontId="3" fillId="2" borderId="1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106" zoomScaleNormal="106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71" sqref="I71"/>
    </sheetView>
  </sheetViews>
  <sheetFormatPr defaultColWidth="11.5703125" defaultRowHeight="14.25" x14ac:dyDescent="0.2"/>
  <cols>
    <col min="1" max="1" width="5" style="1" customWidth="1"/>
    <col min="2" max="2" width="37.5703125" style="2" customWidth="1"/>
    <col min="3" max="4" width="12" style="2" bestFit="1" customWidth="1"/>
    <col min="5" max="6" width="10.85546875" style="2" bestFit="1" customWidth="1"/>
    <col min="7" max="7" width="9.85546875" style="2" customWidth="1"/>
    <col min="8" max="8" width="12.5703125" style="2" customWidth="1"/>
    <col min="9" max="9" width="9.42578125" style="2" customWidth="1"/>
    <col min="10" max="10" width="12.5703125" style="2" customWidth="1"/>
    <col min="11" max="11" width="10.85546875" style="2" customWidth="1"/>
    <col min="12" max="12" width="11" style="2" customWidth="1"/>
    <col min="13" max="13" width="10.140625" style="2" customWidth="1"/>
    <col min="14" max="14" width="11.140625" style="2" customWidth="1"/>
    <col min="15" max="15" width="10.42578125" style="2" customWidth="1"/>
    <col min="16" max="16" width="10.7109375" style="2" customWidth="1"/>
    <col min="17" max="17" width="10.28515625" style="2" customWidth="1"/>
    <col min="18" max="18" width="11" style="2" customWidth="1"/>
    <col min="19" max="16384" width="11.5703125" style="2"/>
  </cols>
  <sheetData>
    <row r="1" spans="1:29" x14ac:dyDescent="0.2">
      <c r="R1" s="2" t="s">
        <v>118</v>
      </c>
    </row>
    <row r="2" spans="1:29" x14ac:dyDescent="0.2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9" x14ac:dyDescent="0.2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9" ht="15" thickBot="1" x14ac:dyDescent="0.25">
      <c r="R4" s="2" t="s">
        <v>91</v>
      </c>
    </row>
    <row r="5" spans="1:29" ht="29.45" customHeight="1" x14ac:dyDescent="0.2">
      <c r="A5" s="46" t="s">
        <v>0</v>
      </c>
      <c r="B5" s="49" t="s">
        <v>1</v>
      </c>
      <c r="C5" s="52" t="s">
        <v>110</v>
      </c>
      <c r="D5" s="53"/>
      <c r="E5" s="53"/>
      <c r="F5" s="53"/>
      <c r="G5" s="53"/>
      <c r="H5" s="53"/>
      <c r="I5" s="53"/>
      <c r="J5" s="54"/>
      <c r="K5" s="55" t="s">
        <v>117</v>
      </c>
      <c r="L5" s="56"/>
      <c r="M5" s="56"/>
      <c r="N5" s="56"/>
      <c r="O5" s="56"/>
      <c r="P5" s="56"/>
      <c r="Q5" s="56"/>
      <c r="R5" s="57"/>
    </row>
    <row r="6" spans="1:29" ht="18.75" customHeight="1" x14ac:dyDescent="0.2">
      <c r="A6" s="47"/>
      <c r="B6" s="50"/>
      <c r="C6" s="40" t="s">
        <v>93</v>
      </c>
      <c r="D6" s="42" t="s">
        <v>94</v>
      </c>
      <c r="E6" s="44" t="s">
        <v>92</v>
      </c>
      <c r="F6" s="44"/>
      <c r="G6" s="44"/>
      <c r="H6" s="44"/>
      <c r="I6" s="44"/>
      <c r="J6" s="45"/>
      <c r="K6" s="40" t="s">
        <v>93</v>
      </c>
      <c r="L6" s="42" t="s">
        <v>94</v>
      </c>
      <c r="M6" s="44" t="s">
        <v>92</v>
      </c>
      <c r="N6" s="44"/>
      <c r="O6" s="44"/>
      <c r="P6" s="44"/>
      <c r="Q6" s="44"/>
      <c r="R6" s="45"/>
    </row>
    <row r="7" spans="1:29" ht="25.5" customHeight="1" thickBot="1" x14ac:dyDescent="0.25">
      <c r="A7" s="48"/>
      <c r="B7" s="51"/>
      <c r="C7" s="41"/>
      <c r="D7" s="43"/>
      <c r="E7" s="3" t="s">
        <v>2</v>
      </c>
      <c r="F7" s="3" t="s">
        <v>3</v>
      </c>
      <c r="G7" s="3" t="s">
        <v>4</v>
      </c>
      <c r="H7" s="3" t="s">
        <v>88</v>
      </c>
      <c r="I7" s="3" t="s">
        <v>5</v>
      </c>
      <c r="J7" s="4" t="s">
        <v>6</v>
      </c>
      <c r="K7" s="41"/>
      <c r="L7" s="43"/>
      <c r="M7" s="3" t="s">
        <v>2</v>
      </c>
      <c r="N7" s="3" t="s">
        <v>3</v>
      </c>
      <c r="O7" s="3" t="s">
        <v>4</v>
      </c>
      <c r="P7" s="3" t="s">
        <v>88</v>
      </c>
      <c r="Q7" s="3" t="s">
        <v>5</v>
      </c>
      <c r="R7" s="4" t="s">
        <v>6</v>
      </c>
    </row>
    <row r="8" spans="1:29" x14ac:dyDescent="0.2">
      <c r="A8" s="5"/>
      <c r="B8" s="6"/>
      <c r="C8" s="6"/>
      <c r="D8" s="7"/>
      <c r="E8" s="8"/>
      <c r="F8" s="8"/>
      <c r="G8" s="8"/>
      <c r="H8" s="8"/>
      <c r="I8" s="8"/>
      <c r="J8" s="8"/>
      <c r="K8" s="8"/>
      <c r="L8" s="7"/>
      <c r="M8" s="8"/>
      <c r="N8" s="8"/>
      <c r="O8" s="8"/>
      <c r="P8" s="8"/>
      <c r="Q8" s="8"/>
      <c r="R8" s="8"/>
    </row>
    <row r="9" spans="1:29" ht="19.350000000000001" customHeight="1" thickBot="1" x14ac:dyDescent="0.3">
      <c r="A9" s="10"/>
      <c r="B9" s="11" t="s">
        <v>86</v>
      </c>
      <c r="C9" s="12">
        <f>SUM(C10:C65)</f>
        <v>29164188</v>
      </c>
      <c r="D9" s="12">
        <f t="shared" ref="D9:J9" si="0">SUM(D10:D65)</f>
        <v>27366702</v>
      </c>
      <c r="E9" s="12">
        <f t="shared" si="0"/>
        <v>1559799</v>
      </c>
      <c r="F9" s="12">
        <f t="shared" si="0"/>
        <v>2241514</v>
      </c>
      <c r="G9" s="12">
        <f t="shared" si="0"/>
        <v>440000</v>
      </c>
      <c r="H9" s="12">
        <f t="shared" si="0"/>
        <v>12253511</v>
      </c>
      <c r="I9" s="12">
        <f t="shared" si="0"/>
        <v>601584</v>
      </c>
      <c r="J9" s="12">
        <f t="shared" si="0"/>
        <v>10270294</v>
      </c>
      <c r="K9" s="12">
        <f t="shared" ref="K9:R9" si="1">SUM(K10:K64)</f>
        <v>6199511</v>
      </c>
      <c r="L9" s="12">
        <f t="shared" si="1"/>
        <v>5902627</v>
      </c>
      <c r="M9" s="12">
        <f t="shared" si="1"/>
        <v>206398</v>
      </c>
      <c r="N9" s="12">
        <f t="shared" si="1"/>
        <v>900314</v>
      </c>
      <c r="O9" s="12">
        <f t="shared" si="1"/>
        <v>287003</v>
      </c>
      <c r="P9" s="12">
        <f t="shared" si="1"/>
        <v>3377000</v>
      </c>
      <c r="Q9" s="12">
        <f t="shared" si="1"/>
        <v>156811</v>
      </c>
      <c r="R9" s="12">
        <f t="shared" si="1"/>
        <v>975101</v>
      </c>
    </row>
    <row r="10" spans="1:29" ht="15" thickTop="1" x14ac:dyDescent="0.2">
      <c r="A10" s="13" t="s">
        <v>7</v>
      </c>
      <c r="B10" s="31" t="s">
        <v>8</v>
      </c>
      <c r="C10" s="14">
        <v>10888</v>
      </c>
      <c r="D10" s="15">
        <f>E10+F10+G10+I10+J10+H10</f>
        <v>10888</v>
      </c>
      <c r="E10" s="15">
        <v>300</v>
      </c>
      <c r="F10" s="15"/>
      <c r="G10" s="15"/>
      <c r="H10" s="15"/>
      <c r="I10" s="15"/>
      <c r="J10" s="15">
        <v>10588</v>
      </c>
      <c r="K10" s="15">
        <v>4981</v>
      </c>
      <c r="L10" s="15">
        <f>M10+N10+O10+Q10+R10+P10</f>
        <v>4981</v>
      </c>
      <c r="M10" s="15">
        <v>19</v>
      </c>
      <c r="N10" s="15"/>
      <c r="O10" s="15"/>
      <c r="P10" s="15"/>
      <c r="Q10" s="15"/>
      <c r="R10" s="15">
        <v>4962</v>
      </c>
    </row>
    <row r="11" spans="1:29" x14ac:dyDescent="0.2">
      <c r="A11" s="16" t="s">
        <v>9</v>
      </c>
      <c r="B11" s="17" t="s">
        <v>10</v>
      </c>
      <c r="C11" s="17">
        <v>18473</v>
      </c>
      <c r="D11" s="9">
        <f>E11+F11+G11+I11+J11+H11</f>
        <v>18469</v>
      </c>
      <c r="E11" s="9">
        <v>150</v>
      </c>
      <c r="F11" s="9"/>
      <c r="G11" s="9"/>
      <c r="H11" s="9"/>
      <c r="I11" s="9"/>
      <c r="J11" s="9">
        <v>18319</v>
      </c>
      <c r="K11" s="9">
        <v>663</v>
      </c>
      <c r="L11" s="9">
        <f t="shared" ref="L11:L64" si="2">M11+N11+O11+Q11+R11+P11</f>
        <v>663</v>
      </c>
      <c r="M11" s="9">
        <v>1</v>
      </c>
      <c r="N11" s="9"/>
      <c r="O11" s="9"/>
      <c r="P11" s="9"/>
      <c r="Q11" s="9"/>
      <c r="R11" s="9">
        <v>662</v>
      </c>
    </row>
    <row r="12" spans="1:29" s="21" customFormat="1" x14ac:dyDescent="0.2">
      <c r="A12" s="18" t="s">
        <v>11</v>
      </c>
      <c r="B12" s="19" t="s">
        <v>12</v>
      </c>
      <c r="C12" s="17">
        <v>111818</v>
      </c>
      <c r="D12" s="20">
        <f t="shared" ref="D12:D63" si="3">E12+F12+G12+I12+J12+H12</f>
        <v>111587</v>
      </c>
      <c r="E12" s="9"/>
      <c r="F12" s="9"/>
      <c r="G12" s="9"/>
      <c r="H12" s="9">
        <v>562</v>
      </c>
      <c r="I12" s="9"/>
      <c r="J12" s="9">
        <v>111025</v>
      </c>
      <c r="K12" s="20">
        <v>2057</v>
      </c>
      <c r="L12" s="20">
        <f t="shared" si="2"/>
        <v>2057</v>
      </c>
      <c r="M12" s="20"/>
      <c r="N12" s="20"/>
      <c r="O12" s="20"/>
      <c r="P12" s="20"/>
      <c r="Q12" s="20"/>
      <c r="R12" s="20">
        <v>2057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">
      <c r="A13" s="16" t="s">
        <v>13</v>
      </c>
      <c r="B13" s="17" t="s">
        <v>14</v>
      </c>
      <c r="C13" s="17">
        <v>3857</v>
      </c>
      <c r="D13" s="9">
        <f t="shared" si="3"/>
        <v>3857</v>
      </c>
      <c r="E13" s="9"/>
      <c r="F13" s="9"/>
      <c r="G13" s="9"/>
      <c r="H13" s="9"/>
      <c r="I13" s="9"/>
      <c r="J13" s="9">
        <v>3857</v>
      </c>
      <c r="K13" s="9">
        <v>94</v>
      </c>
      <c r="L13" s="9">
        <f t="shared" si="2"/>
        <v>94</v>
      </c>
      <c r="M13" s="9"/>
      <c r="N13" s="9"/>
      <c r="O13" s="9"/>
      <c r="P13" s="9"/>
      <c r="Q13" s="9"/>
      <c r="R13" s="9">
        <v>94</v>
      </c>
    </row>
    <row r="14" spans="1:29" x14ac:dyDescent="0.2">
      <c r="A14" s="16" t="s">
        <v>15</v>
      </c>
      <c r="B14" s="17" t="s">
        <v>16</v>
      </c>
      <c r="C14" s="17">
        <v>479</v>
      </c>
      <c r="D14" s="9">
        <f t="shared" si="3"/>
        <v>479</v>
      </c>
      <c r="E14" s="9"/>
      <c r="F14" s="9"/>
      <c r="G14" s="9"/>
      <c r="H14" s="9"/>
      <c r="I14" s="9"/>
      <c r="J14" s="9">
        <v>479</v>
      </c>
      <c r="K14" s="9">
        <v>2</v>
      </c>
      <c r="L14" s="9">
        <f t="shared" si="2"/>
        <v>2</v>
      </c>
      <c r="M14" s="9"/>
      <c r="N14" s="9"/>
      <c r="O14" s="9"/>
      <c r="P14" s="9"/>
      <c r="Q14" s="9"/>
      <c r="R14" s="9">
        <v>2</v>
      </c>
    </row>
    <row r="15" spans="1:29" x14ac:dyDescent="0.2">
      <c r="A15" s="16" t="s">
        <v>17</v>
      </c>
      <c r="B15" s="17" t="s">
        <v>18</v>
      </c>
      <c r="C15" s="17">
        <v>380</v>
      </c>
      <c r="D15" s="9">
        <f t="shared" si="3"/>
        <v>380</v>
      </c>
      <c r="E15" s="9"/>
      <c r="F15" s="9"/>
      <c r="G15" s="9"/>
      <c r="H15" s="9"/>
      <c r="I15" s="9"/>
      <c r="J15" s="9">
        <v>380</v>
      </c>
      <c r="K15" s="9">
        <v>219</v>
      </c>
      <c r="L15" s="9">
        <f t="shared" si="2"/>
        <v>219</v>
      </c>
      <c r="M15" s="9"/>
      <c r="N15" s="9"/>
      <c r="O15" s="9"/>
      <c r="P15" s="9"/>
      <c r="Q15" s="9"/>
      <c r="R15" s="9">
        <v>219</v>
      </c>
    </row>
    <row r="16" spans="1:29" x14ac:dyDescent="0.2">
      <c r="A16" s="18" t="s">
        <v>19</v>
      </c>
      <c r="B16" s="19" t="s">
        <v>20</v>
      </c>
      <c r="C16" s="19">
        <v>20650</v>
      </c>
      <c r="D16" s="20">
        <f t="shared" si="3"/>
        <v>20650</v>
      </c>
      <c r="E16" s="20"/>
      <c r="F16" s="20"/>
      <c r="G16" s="20"/>
      <c r="H16" s="20"/>
      <c r="I16" s="20"/>
      <c r="J16" s="20">
        <v>20650</v>
      </c>
      <c r="K16" s="20">
        <v>2415</v>
      </c>
      <c r="L16" s="20">
        <f t="shared" si="2"/>
        <v>2415</v>
      </c>
      <c r="M16" s="20"/>
      <c r="N16" s="20"/>
      <c r="O16" s="20"/>
      <c r="P16" s="20"/>
      <c r="Q16" s="20"/>
      <c r="R16" s="20">
        <v>2415</v>
      </c>
    </row>
    <row r="17" spans="1:29" x14ac:dyDescent="0.2">
      <c r="A17" s="18" t="s">
        <v>21</v>
      </c>
      <c r="B17" s="32" t="s">
        <v>87</v>
      </c>
      <c r="C17" s="19">
        <v>15486</v>
      </c>
      <c r="D17" s="20">
        <f t="shared" ref="D17:D31" si="4">E17+F17+G17+I17+J17+H17</f>
        <v>15486</v>
      </c>
      <c r="E17" s="20"/>
      <c r="F17" s="20"/>
      <c r="G17" s="20"/>
      <c r="H17" s="20">
        <v>13136</v>
      </c>
      <c r="I17" s="20"/>
      <c r="J17" s="20">
        <v>2350</v>
      </c>
      <c r="K17" s="20">
        <v>2591</v>
      </c>
      <c r="L17" s="9">
        <f t="shared" si="2"/>
        <v>2591</v>
      </c>
      <c r="M17" s="20"/>
      <c r="N17" s="20"/>
      <c r="O17" s="20"/>
      <c r="P17" s="20">
        <v>2091</v>
      </c>
      <c r="Q17" s="20"/>
      <c r="R17" s="20">
        <v>500</v>
      </c>
    </row>
    <row r="18" spans="1:29" x14ac:dyDescent="0.2">
      <c r="A18" s="16" t="s">
        <v>22</v>
      </c>
      <c r="B18" s="17" t="s">
        <v>23</v>
      </c>
      <c r="C18" s="17">
        <v>160</v>
      </c>
      <c r="D18" s="9">
        <f t="shared" si="4"/>
        <v>160</v>
      </c>
      <c r="E18" s="9"/>
      <c r="F18" s="9"/>
      <c r="G18" s="9"/>
      <c r="H18" s="9"/>
      <c r="I18" s="9"/>
      <c r="J18" s="9">
        <v>160</v>
      </c>
      <c r="K18" s="9">
        <v>136</v>
      </c>
      <c r="L18" s="9">
        <f t="shared" si="2"/>
        <v>136</v>
      </c>
      <c r="M18" s="9"/>
      <c r="N18" s="9"/>
      <c r="O18" s="9"/>
      <c r="P18" s="9"/>
      <c r="Q18" s="9"/>
      <c r="R18" s="9">
        <v>136</v>
      </c>
    </row>
    <row r="19" spans="1:29" ht="28.5" customHeight="1" x14ac:dyDescent="0.2">
      <c r="A19" s="16" t="s">
        <v>24</v>
      </c>
      <c r="B19" s="17" t="s">
        <v>25</v>
      </c>
      <c r="C19" s="17">
        <v>1300</v>
      </c>
      <c r="D19" s="9">
        <f t="shared" si="4"/>
        <v>1300</v>
      </c>
      <c r="E19" s="9"/>
      <c r="F19" s="9"/>
      <c r="G19" s="9"/>
      <c r="H19" s="9"/>
      <c r="I19" s="9"/>
      <c r="J19" s="9">
        <v>1300</v>
      </c>
      <c r="K19" s="9">
        <v>0</v>
      </c>
      <c r="L19" s="9">
        <f t="shared" si="2"/>
        <v>0</v>
      </c>
      <c r="M19" s="9"/>
      <c r="N19" s="9"/>
      <c r="O19" s="9"/>
      <c r="P19" s="9"/>
      <c r="Q19" s="9"/>
      <c r="R19" s="9">
        <v>0</v>
      </c>
    </row>
    <row r="20" spans="1:29" x14ac:dyDescent="0.2">
      <c r="A20" s="16" t="s">
        <v>26</v>
      </c>
      <c r="B20" s="17" t="s">
        <v>27</v>
      </c>
      <c r="C20" s="17">
        <v>5350</v>
      </c>
      <c r="D20" s="9">
        <f t="shared" si="4"/>
        <v>5350</v>
      </c>
      <c r="E20" s="9"/>
      <c r="F20" s="9"/>
      <c r="G20" s="9"/>
      <c r="H20" s="9"/>
      <c r="I20" s="9"/>
      <c r="J20" s="9">
        <v>5350</v>
      </c>
      <c r="K20" s="9">
        <v>98</v>
      </c>
      <c r="L20" s="9">
        <f t="shared" si="2"/>
        <v>98</v>
      </c>
      <c r="M20" s="9"/>
      <c r="N20" s="9"/>
      <c r="O20" s="9"/>
      <c r="P20" s="9"/>
      <c r="Q20" s="9"/>
      <c r="R20" s="9">
        <v>98</v>
      </c>
    </row>
    <row r="21" spans="1:29" s="21" customFormat="1" x14ac:dyDescent="0.2">
      <c r="A21" s="18" t="s">
        <v>28</v>
      </c>
      <c r="B21" s="22" t="s">
        <v>29</v>
      </c>
      <c r="C21" s="35">
        <v>76098</v>
      </c>
      <c r="D21" s="20">
        <f t="shared" si="4"/>
        <v>19010</v>
      </c>
      <c r="E21" s="20"/>
      <c r="F21" s="20"/>
      <c r="G21" s="20"/>
      <c r="H21" s="20"/>
      <c r="I21" s="20"/>
      <c r="J21" s="20">
        <v>19010</v>
      </c>
      <c r="K21" s="20">
        <v>7269</v>
      </c>
      <c r="L21" s="20">
        <f t="shared" si="2"/>
        <v>6388</v>
      </c>
      <c r="M21" s="20"/>
      <c r="N21" s="20"/>
      <c r="O21" s="20"/>
      <c r="P21" s="20"/>
      <c r="Q21" s="20"/>
      <c r="R21" s="20">
        <v>6388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16" t="s">
        <v>30</v>
      </c>
      <c r="B22" s="17" t="s">
        <v>31</v>
      </c>
      <c r="C22" s="17">
        <v>186783</v>
      </c>
      <c r="D22" s="9">
        <f t="shared" si="4"/>
        <v>169279</v>
      </c>
      <c r="E22" s="9">
        <v>407</v>
      </c>
      <c r="F22" s="9"/>
      <c r="G22" s="9"/>
      <c r="H22" s="9">
        <v>58818</v>
      </c>
      <c r="I22" s="9"/>
      <c r="J22" s="9">
        <v>110054</v>
      </c>
      <c r="K22" s="9">
        <v>29054</v>
      </c>
      <c r="L22" s="9">
        <f t="shared" si="2"/>
        <v>25989</v>
      </c>
      <c r="M22" s="9">
        <v>1</v>
      </c>
      <c r="N22" s="9"/>
      <c r="O22" s="9"/>
      <c r="P22" s="9">
        <v>22256</v>
      </c>
      <c r="Q22" s="9"/>
      <c r="R22" s="9">
        <v>3732</v>
      </c>
    </row>
    <row r="23" spans="1:29" s="21" customFormat="1" ht="28.5" customHeight="1" x14ac:dyDescent="0.2">
      <c r="A23" s="18" t="s">
        <v>32</v>
      </c>
      <c r="B23" s="22" t="s">
        <v>108</v>
      </c>
      <c r="C23" s="17">
        <v>1512541</v>
      </c>
      <c r="D23" s="20">
        <f t="shared" si="4"/>
        <v>1432838</v>
      </c>
      <c r="E23" s="9"/>
      <c r="F23" s="9">
        <v>1300000</v>
      </c>
      <c r="G23" s="9"/>
      <c r="H23" s="9"/>
      <c r="I23" s="9">
        <v>55000</v>
      </c>
      <c r="J23" s="9">
        <v>77838</v>
      </c>
      <c r="K23" s="20">
        <v>813317</v>
      </c>
      <c r="L23" s="20">
        <f t="shared" si="2"/>
        <v>811025</v>
      </c>
      <c r="M23" s="20"/>
      <c r="N23" s="20">
        <v>750000</v>
      </c>
      <c r="O23" s="20"/>
      <c r="P23" s="20"/>
      <c r="Q23" s="20">
        <v>37000</v>
      </c>
      <c r="R23" s="20">
        <v>24025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21" customFormat="1" x14ac:dyDescent="0.2">
      <c r="A24" s="18" t="s">
        <v>33</v>
      </c>
      <c r="B24" s="19" t="s">
        <v>111</v>
      </c>
      <c r="C24" s="19">
        <v>283844</v>
      </c>
      <c r="D24" s="20">
        <f t="shared" si="4"/>
        <v>274249</v>
      </c>
      <c r="E24" s="20">
        <v>218</v>
      </c>
      <c r="F24" s="20"/>
      <c r="G24" s="20"/>
      <c r="H24" s="20">
        <v>50416</v>
      </c>
      <c r="I24" s="20"/>
      <c r="J24" s="20">
        <v>223615</v>
      </c>
      <c r="K24" s="20">
        <v>40104</v>
      </c>
      <c r="L24" s="20">
        <f t="shared" si="2"/>
        <v>40104</v>
      </c>
      <c r="M24" s="20">
        <v>9</v>
      </c>
      <c r="N24" s="20"/>
      <c r="O24" s="20"/>
      <c r="P24" s="20">
        <v>1134</v>
      </c>
      <c r="Q24" s="20"/>
      <c r="R24" s="20">
        <v>38961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21" customFormat="1" x14ac:dyDescent="0.2">
      <c r="A25" s="18" t="s">
        <v>34</v>
      </c>
      <c r="B25" s="19" t="s">
        <v>35</v>
      </c>
      <c r="C25" s="19">
        <v>380213</v>
      </c>
      <c r="D25" s="20">
        <f t="shared" si="4"/>
        <v>347142</v>
      </c>
      <c r="E25" s="20">
        <v>66571</v>
      </c>
      <c r="F25" s="20"/>
      <c r="G25" s="20"/>
      <c r="H25" s="20">
        <v>127401</v>
      </c>
      <c r="I25" s="20">
        <v>42101</v>
      </c>
      <c r="J25" s="20">
        <v>111069</v>
      </c>
      <c r="K25" s="20">
        <v>34363</v>
      </c>
      <c r="L25" s="20">
        <f t="shared" si="2"/>
        <v>34363</v>
      </c>
      <c r="M25" s="20">
        <v>12804</v>
      </c>
      <c r="N25" s="20"/>
      <c r="O25" s="20"/>
      <c r="P25" s="20"/>
      <c r="Q25" s="20">
        <v>11692</v>
      </c>
      <c r="R25" s="20">
        <v>9867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18" t="s">
        <v>36</v>
      </c>
      <c r="B26" s="19" t="s">
        <v>37</v>
      </c>
      <c r="C26" s="19">
        <v>8595854</v>
      </c>
      <c r="D26" s="20">
        <f t="shared" si="4"/>
        <v>8360334</v>
      </c>
      <c r="E26" s="20">
        <v>382950</v>
      </c>
      <c r="F26" s="20">
        <v>369</v>
      </c>
      <c r="G26" s="20"/>
      <c r="H26" s="20">
        <v>46325</v>
      </c>
      <c r="I26" s="20"/>
      <c r="J26" s="20">
        <v>7930690</v>
      </c>
      <c r="K26" s="20">
        <v>607695</v>
      </c>
      <c r="L26" s="20">
        <f t="shared" si="2"/>
        <v>606513</v>
      </c>
      <c r="M26" s="20">
        <v>40493</v>
      </c>
      <c r="N26" s="20"/>
      <c r="O26" s="20"/>
      <c r="P26" s="20">
        <v>539</v>
      </c>
      <c r="Q26" s="20"/>
      <c r="R26" s="20">
        <v>565481</v>
      </c>
    </row>
    <row r="27" spans="1:29" s="21" customFormat="1" x14ac:dyDescent="0.2">
      <c r="A27" s="18" t="s">
        <v>38</v>
      </c>
      <c r="B27" s="19" t="s">
        <v>39</v>
      </c>
      <c r="C27" s="19">
        <v>2497701</v>
      </c>
      <c r="D27" s="20">
        <f t="shared" si="4"/>
        <v>2292620</v>
      </c>
      <c r="E27" s="20">
        <v>20473</v>
      </c>
      <c r="F27" s="20"/>
      <c r="G27" s="20"/>
      <c r="H27" s="20">
        <v>1782783</v>
      </c>
      <c r="I27" s="20">
        <v>51041</v>
      </c>
      <c r="J27" s="20">
        <v>438323</v>
      </c>
      <c r="K27" s="20">
        <v>369583</v>
      </c>
      <c r="L27" s="20">
        <f t="shared" si="2"/>
        <v>349612</v>
      </c>
      <c r="M27" s="20">
        <v>3212</v>
      </c>
      <c r="N27" s="20"/>
      <c r="O27" s="20"/>
      <c r="P27" s="20">
        <v>286804</v>
      </c>
      <c r="Q27" s="20">
        <v>4537</v>
      </c>
      <c r="R27" s="20">
        <v>55059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">
      <c r="A28" s="16" t="s">
        <v>40</v>
      </c>
      <c r="B28" s="23" t="s">
        <v>112</v>
      </c>
      <c r="C28" s="24">
        <v>124797</v>
      </c>
      <c r="D28" s="9">
        <f t="shared" si="4"/>
        <v>124797</v>
      </c>
      <c r="E28" s="9"/>
      <c r="F28" s="9"/>
      <c r="G28" s="9"/>
      <c r="H28" s="9">
        <v>83238</v>
      </c>
      <c r="I28" s="9"/>
      <c r="J28" s="9">
        <v>41559</v>
      </c>
      <c r="K28" s="9">
        <v>2335</v>
      </c>
      <c r="L28" s="9">
        <f t="shared" si="2"/>
        <v>2335</v>
      </c>
      <c r="M28" s="9"/>
      <c r="N28" s="9"/>
      <c r="O28" s="9"/>
      <c r="P28" s="9"/>
      <c r="Q28" s="9"/>
      <c r="R28" s="9">
        <v>2335</v>
      </c>
    </row>
    <row r="29" spans="1:29" s="21" customFormat="1" x14ac:dyDescent="0.2">
      <c r="A29" s="18" t="s">
        <v>41</v>
      </c>
      <c r="B29" s="37" t="s">
        <v>113</v>
      </c>
      <c r="C29" s="35">
        <v>25150</v>
      </c>
      <c r="D29" s="20">
        <f t="shared" si="4"/>
        <v>25150</v>
      </c>
      <c r="E29" s="20">
        <v>22000</v>
      </c>
      <c r="F29" s="20"/>
      <c r="G29" s="20"/>
      <c r="H29" s="20"/>
      <c r="I29" s="20"/>
      <c r="J29" s="20">
        <v>3150</v>
      </c>
      <c r="K29" s="20">
        <v>27</v>
      </c>
      <c r="L29" s="20">
        <f t="shared" si="2"/>
        <v>27</v>
      </c>
      <c r="M29" s="20"/>
      <c r="N29" s="20"/>
      <c r="O29" s="20"/>
      <c r="P29" s="20"/>
      <c r="Q29" s="20"/>
      <c r="R29" s="20">
        <v>27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8.5" customHeight="1" x14ac:dyDescent="0.2">
      <c r="A30" s="16" t="s">
        <v>42</v>
      </c>
      <c r="B30" s="23" t="s">
        <v>43</v>
      </c>
      <c r="C30" s="17">
        <v>433604</v>
      </c>
      <c r="D30" s="9">
        <f t="shared" si="4"/>
        <v>391604</v>
      </c>
      <c r="E30" s="9">
        <v>346604</v>
      </c>
      <c r="F30" s="9"/>
      <c r="G30" s="9"/>
      <c r="H30" s="9"/>
      <c r="I30" s="9"/>
      <c r="J30" s="9">
        <v>45000</v>
      </c>
      <c r="K30" s="9">
        <v>109530</v>
      </c>
      <c r="L30" s="9">
        <f t="shared" si="2"/>
        <v>103925</v>
      </c>
      <c r="M30" s="9">
        <v>95573</v>
      </c>
      <c r="N30" s="9"/>
      <c r="O30" s="9"/>
      <c r="P30" s="9"/>
      <c r="Q30" s="9"/>
      <c r="R30" s="9">
        <v>8352</v>
      </c>
    </row>
    <row r="31" spans="1:29" x14ac:dyDescent="0.2">
      <c r="A31" s="18" t="s">
        <v>44</v>
      </c>
      <c r="B31" s="22" t="s">
        <v>96</v>
      </c>
      <c r="C31" s="19">
        <v>1482289</v>
      </c>
      <c r="D31" s="20">
        <f t="shared" si="4"/>
        <v>1449545</v>
      </c>
      <c r="E31" s="20">
        <v>61472</v>
      </c>
      <c r="F31" s="20">
        <v>38433</v>
      </c>
      <c r="G31" s="20"/>
      <c r="H31" s="20">
        <v>1082385</v>
      </c>
      <c r="I31" s="20">
        <v>81000</v>
      </c>
      <c r="J31" s="20">
        <v>186255</v>
      </c>
      <c r="K31" s="20">
        <v>145748</v>
      </c>
      <c r="L31" s="20">
        <f t="shared" si="2"/>
        <v>143118</v>
      </c>
      <c r="M31" s="20"/>
      <c r="N31" s="20">
        <v>5479</v>
      </c>
      <c r="O31" s="20"/>
      <c r="P31" s="20">
        <v>30457</v>
      </c>
      <c r="Q31" s="20">
        <v>48945</v>
      </c>
      <c r="R31" s="20">
        <v>58237</v>
      </c>
    </row>
    <row r="32" spans="1:29" ht="28.5" customHeight="1" x14ac:dyDescent="0.2">
      <c r="A32" s="16" t="s">
        <v>45</v>
      </c>
      <c r="B32" s="23" t="s">
        <v>114</v>
      </c>
      <c r="C32" s="17">
        <v>9796760</v>
      </c>
      <c r="D32" s="9">
        <f t="shared" si="3"/>
        <v>9706824</v>
      </c>
      <c r="E32" s="9">
        <v>274196</v>
      </c>
      <c r="F32" s="9">
        <v>842666</v>
      </c>
      <c r="G32" s="9">
        <v>440000</v>
      </c>
      <c r="H32" s="20">
        <v>8148247</v>
      </c>
      <c r="I32" s="9"/>
      <c r="J32" s="9">
        <v>1715</v>
      </c>
      <c r="K32" s="9">
        <v>3290688</v>
      </c>
      <c r="L32" s="9">
        <f t="shared" si="2"/>
        <v>3290688</v>
      </c>
      <c r="M32" s="9">
        <v>2396</v>
      </c>
      <c r="N32" s="9">
        <v>140969</v>
      </c>
      <c r="O32" s="9">
        <v>287003</v>
      </c>
      <c r="P32" s="9">
        <v>2860258</v>
      </c>
      <c r="Q32" s="9"/>
      <c r="R32" s="9">
        <v>62</v>
      </c>
    </row>
    <row r="33" spans="1:29" s="21" customFormat="1" x14ac:dyDescent="0.2">
      <c r="A33" s="18" t="s">
        <v>46</v>
      </c>
      <c r="B33" s="36" t="s">
        <v>109</v>
      </c>
      <c r="C33" s="35">
        <v>1347451</v>
      </c>
      <c r="D33" s="20">
        <f t="shared" si="3"/>
        <v>465200</v>
      </c>
      <c r="E33" s="20"/>
      <c r="F33" s="20"/>
      <c r="G33" s="20"/>
      <c r="H33" s="20">
        <v>45000</v>
      </c>
      <c r="I33" s="20">
        <v>230000</v>
      </c>
      <c r="J33" s="20">
        <v>190200</v>
      </c>
      <c r="K33" s="20">
        <v>304777</v>
      </c>
      <c r="L33" s="20">
        <f t="shared" si="2"/>
        <v>54636</v>
      </c>
      <c r="M33" s="20"/>
      <c r="N33" s="20"/>
      <c r="O33" s="20"/>
      <c r="P33" s="20"/>
      <c r="Q33" s="20">
        <v>12663</v>
      </c>
      <c r="R33" s="20">
        <v>41973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18" t="s">
        <v>47</v>
      </c>
      <c r="B34" s="22" t="s">
        <v>48</v>
      </c>
      <c r="C34" s="35">
        <v>611760</v>
      </c>
      <c r="D34" s="20">
        <f t="shared" si="3"/>
        <v>591011</v>
      </c>
      <c r="E34" s="20">
        <v>357835</v>
      </c>
      <c r="F34" s="20"/>
      <c r="G34" s="20"/>
      <c r="H34" s="20">
        <v>72734</v>
      </c>
      <c r="I34" s="20">
        <v>95442</v>
      </c>
      <c r="J34" s="20">
        <v>65000</v>
      </c>
      <c r="K34" s="20">
        <v>97412</v>
      </c>
      <c r="L34" s="20">
        <f t="shared" si="2"/>
        <v>97227</v>
      </c>
      <c r="M34" s="20">
        <v>49770</v>
      </c>
      <c r="N34" s="20"/>
      <c r="O34" s="20"/>
      <c r="P34" s="20">
        <v>298</v>
      </c>
      <c r="Q34" s="20">
        <v>39549</v>
      </c>
      <c r="R34" s="20">
        <v>7610</v>
      </c>
    </row>
    <row r="35" spans="1:29" s="21" customFormat="1" x14ac:dyDescent="0.2">
      <c r="A35" s="18" t="s">
        <v>49</v>
      </c>
      <c r="B35" s="22" t="s">
        <v>97</v>
      </c>
      <c r="C35" s="24">
        <v>69122</v>
      </c>
      <c r="D35" s="20">
        <f t="shared" si="3"/>
        <v>68170</v>
      </c>
      <c r="E35" s="9">
        <v>15000</v>
      </c>
      <c r="F35" s="9"/>
      <c r="G35" s="9"/>
      <c r="H35" s="9">
        <v>1968</v>
      </c>
      <c r="I35" s="9">
        <v>47000</v>
      </c>
      <c r="J35" s="9">
        <v>4202</v>
      </c>
      <c r="K35" s="20">
        <v>3843</v>
      </c>
      <c r="L35" s="20">
        <f t="shared" si="2"/>
        <v>3808</v>
      </c>
      <c r="M35" s="20">
        <v>284</v>
      </c>
      <c r="N35" s="20"/>
      <c r="O35" s="20"/>
      <c r="P35" s="20">
        <v>785</v>
      </c>
      <c r="Q35" s="20">
        <v>2425</v>
      </c>
      <c r="R35" s="20">
        <v>314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">
      <c r="A36" s="18" t="s">
        <v>50</v>
      </c>
      <c r="B36" s="19" t="s">
        <v>51</v>
      </c>
      <c r="C36" s="19">
        <v>39433</v>
      </c>
      <c r="D36" s="20">
        <f t="shared" si="3"/>
        <v>38943</v>
      </c>
      <c r="E36" s="20"/>
      <c r="F36" s="20"/>
      <c r="G36" s="20"/>
      <c r="H36" s="20">
        <v>5443</v>
      </c>
      <c r="I36" s="20"/>
      <c r="J36" s="20">
        <v>33500</v>
      </c>
      <c r="K36" s="20">
        <v>2256</v>
      </c>
      <c r="L36" s="20">
        <f t="shared" si="2"/>
        <v>2256</v>
      </c>
      <c r="M36" s="20"/>
      <c r="N36" s="20"/>
      <c r="O36" s="20"/>
      <c r="P36" s="20">
        <v>310</v>
      </c>
      <c r="Q36" s="20"/>
      <c r="R36" s="20">
        <v>1946</v>
      </c>
    </row>
    <row r="37" spans="1:29" x14ac:dyDescent="0.2">
      <c r="A37" s="16" t="s">
        <v>52</v>
      </c>
      <c r="B37" s="17" t="s">
        <v>53</v>
      </c>
      <c r="C37" s="17">
        <v>560</v>
      </c>
      <c r="D37" s="9">
        <f t="shared" si="3"/>
        <v>560</v>
      </c>
      <c r="E37" s="9"/>
      <c r="F37" s="9"/>
      <c r="G37" s="9"/>
      <c r="H37" s="9"/>
      <c r="I37" s="9"/>
      <c r="J37" s="9">
        <v>560</v>
      </c>
      <c r="K37" s="9">
        <v>252</v>
      </c>
      <c r="L37" s="9">
        <f t="shared" si="2"/>
        <v>252</v>
      </c>
      <c r="M37" s="9"/>
      <c r="N37" s="9"/>
      <c r="O37" s="9"/>
      <c r="P37" s="9"/>
      <c r="Q37" s="9"/>
      <c r="R37" s="9">
        <v>252</v>
      </c>
    </row>
    <row r="38" spans="1:29" x14ac:dyDescent="0.2">
      <c r="A38" s="16" t="s">
        <v>54</v>
      </c>
      <c r="B38" s="17" t="s">
        <v>55</v>
      </c>
      <c r="C38" s="17">
        <v>401591</v>
      </c>
      <c r="D38" s="9">
        <f t="shared" si="3"/>
        <v>399891</v>
      </c>
      <c r="E38" s="9">
        <v>2073</v>
      </c>
      <c r="F38" s="9"/>
      <c r="G38" s="9"/>
      <c r="H38" s="9">
        <v>227818</v>
      </c>
      <c r="I38" s="9"/>
      <c r="J38" s="9">
        <v>170000</v>
      </c>
      <c r="K38" s="9">
        <v>151171</v>
      </c>
      <c r="L38" s="9">
        <f t="shared" si="2"/>
        <v>150603</v>
      </c>
      <c r="M38" s="9"/>
      <c r="N38" s="9"/>
      <c r="O38" s="9"/>
      <c r="P38" s="9">
        <v>115515</v>
      </c>
      <c r="Q38" s="9"/>
      <c r="R38" s="9">
        <v>35088</v>
      </c>
    </row>
    <row r="39" spans="1:29" x14ac:dyDescent="0.2">
      <c r="A39" s="16" t="s">
        <v>56</v>
      </c>
      <c r="B39" s="17" t="s">
        <v>57</v>
      </c>
      <c r="C39" s="17">
        <v>185000</v>
      </c>
      <c r="D39" s="9">
        <f t="shared" si="3"/>
        <v>185000</v>
      </c>
      <c r="E39" s="9"/>
      <c r="F39" s="9"/>
      <c r="G39" s="9"/>
      <c r="H39" s="9"/>
      <c r="I39" s="9"/>
      <c r="J39" s="9">
        <v>185000</v>
      </c>
      <c r="K39" s="9">
        <v>56798</v>
      </c>
      <c r="L39" s="9">
        <f t="shared" si="2"/>
        <v>56798</v>
      </c>
      <c r="M39" s="9"/>
      <c r="N39" s="9"/>
      <c r="O39" s="9"/>
      <c r="P39" s="9"/>
      <c r="Q39" s="9"/>
      <c r="R39" s="9">
        <v>56798</v>
      </c>
    </row>
    <row r="40" spans="1:29" x14ac:dyDescent="0.2">
      <c r="A40" s="16" t="s">
        <v>58</v>
      </c>
      <c r="B40" s="17" t="s">
        <v>59</v>
      </c>
      <c r="C40" s="17">
        <v>138807</v>
      </c>
      <c r="D40" s="9">
        <f t="shared" si="3"/>
        <v>135761</v>
      </c>
      <c r="E40" s="9"/>
      <c r="F40" s="9"/>
      <c r="G40" s="9"/>
      <c r="H40" s="9">
        <v>120969</v>
      </c>
      <c r="I40" s="9"/>
      <c r="J40" s="9">
        <v>14792</v>
      </c>
      <c r="K40" s="9">
        <v>45513</v>
      </c>
      <c r="L40" s="9">
        <f t="shared" si="2"/>
        <v>45450</v>
      </c>
      <c r="M40" s="9"/>
      <c r="N40" s="9"/>
      <c r="O40" s="9"/>
      <c r="P40" s="9">
        <v>42828</v>
      </c>
      <c r="Q40" s="9"/>
      <c r="R40" s="9">
        <v>2622</v>
      </c>
    </row>
    <row r="41" spans="1:29" x14ac:dyDescent="0.2">
      <c r="A41" s="16" t="s">
        <v>60</v>
      </c>
      <c r="B41" s="17" t="s">
        <v>61</v>
      </c>
      <c r="C41" s="17">
        <v>406532</v>
      </c>
      <c r="D41" s="9">
        <f t="shared" si="3"/>
        <v>406532</v>
      </c>
      <c r="E41" s="9"/>
      <c r="F41" s="9"/>
      <c r="G41" s="9"/>
      <c r="H41" s="9">
        <v>205810</v>
      </c>
      <c r="I41" s="9"/>
      <c r="J41" s="9">
        <v>200722</v>
      </c>
      <c r="K41" s="9">
        <v>46724</v>
      </c>
      <c r="L41" s="9">
        <f t="shared" si="2"/>
        <v>46724</v>
      </c>
      <c r="M41" s="9"/>
      <c r="N41" s="9"/>
      <c r="O41" s="9"/>
      <c r="P41" s="9">
        <v>4161</v>
      </c>
      <c r="Q41" s="9"/>
      <c r="R41" s="9">
        <v>42563</v>
      </c>
    </row>
    <row r="42" spans="1:29" x14ac:dyDescent="0.2">
      <c r="A42" s="16" t="s">
        <v>62</v>
      </c>
      <c r="B42" s="23" t="s">
        <v>115</v>
      </c>
      <c r="C42" s="17">
        <v>3150</v>
      </c>
      <c r="D42" s="9">
        <f t="shared" si="3"/>
        <v>3150</v>
      </c>
      <c r="E42" s="9"/>
      <c r="F42" s="9"/>
      <c r="G42" s="9"/>
      <c r="H42" s="9"/>
      <c r="I42" s="9"/>
      <c r="J42" s="9">
        <v>3150</v>
      </c>
      <c r="K42" s="9">
        <v>464</v>
      </c>
      <c r="L42" s="9">
        <f t="shared" si="2"/>
        <v>464</v>
      </c>
      <c r="M42" s="9"/>
      <c r="N42" s="9"/>
      <c r="O42" s="9"/>
      <c r="P42" s="9"/>
      <c r="Q42" s="9"/>
      <c r="R42" s="9">
        <v>464</v>
      </c>
    </row>
    <row r="43" spans="1:29" x14ac:dyDescent="0.2">
      <c r="A43" s="16">
        <v>36</v>
      </c>
      <c r="B43" s="23" t="s">
        <v>98</v>
      </c>
      <c r="C43" s="17">
        <v>13225</v>
      </c>
      <c r="D43" s="9">
        <f t="shared" si="3"/>
        <v>13225</v>
      </c>
      <c r="E43" s="9"/>
      <c r="F43" s="9">
        <v>10504</v>
      </c>
      <c r="G43" s="9"/>
      <c r="H43" s="9"/>
      <c r="I43" s="9"/>
      <c r="J43" s="9">
        <v>2721</v>
      </c>
      <c r="K43" s="9">
        <v>30</v>
      </c>
      <c r="L43" s="9">
        <f t="shared" si="2"/>
        <v>30</v>
      </c>
      <c r="M43" s="9"/>
      <c r="N43" s="9"/>
      <c r="O43" s="9"/>
      <c r="P43" s="9"/>
      <c r="Q43" s="9"/>
      <c r="R43" s="9">
        <v>30</v>
      </c>
    </row>
    <row r="44" spans="1:29" s="21" customFormat="1" x14ac:dyDescent="0.2">
      <c r="A44" s="18" t="s">
        <v>63</v>
      </c>
      <c r="B44" s="22" t="s">
        <v>64</v>
      </c>
      <c r="C44" s="24">
        <v>51694</v>
      </c>
      <c r="D44" s="20">
        <f t="shared" si="3"/>
        <v>38554</v>
      </c>
      <c r="E44" s="9">
        <v>2500</v>
      </c>
      <c r="F44" s="9"/>
      <c r="G44" s="9"/>
      <c r="H44" s="9">
        <v>20756</v>
      </c>
      <c r="I44" s="9"/>
      <c r="J44" s="9">
        <v>15298</v>
      </c>
      <c r="K44" s="20">
        <v>5742</v>
      </c>
      <c r="L44" s="9">
        <f t="shared" si="2"/>
        <v>4480</v>
      </c>
      <c r="M44" s="20">
        <v>1836</v>
      </c>
      <c r="N44" s="20"/>
      <c r="O44" s="20"/>
      <c r="P44" s="20">
        <v>1890</v>
      </c>
      <c r="Q44" s="20"/>
      <c r="R44" s="20">
        <v>754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2.75" customHeight="1" x14ac:dyDescent="0.2">
      <c r="A45" s="16" t="s">
        <v>65</v>
      </c>
      <c r="B45" s="23" t="s">
        <v>66</v>
      </c>
      <c r="C45" s="17">
        <v>71763</v>
      </c>
      <c r="D45" s="9">
        <f t="shared" si="3"/>
        <v>5512</v>
      </c>
      <c r="E45" s="9"/>
      <c r="F45" s="9"/>
      <c r="G45" s="9"/>
      <c r="H45" s="9"/>
      <c r="I45" s="9"/>
      <c r="J45" s="9">
        <v>5512</v>
      </c>
      <c r="K45" s="9">
        <v>5036</v>
      </c>
      <c r="L45" s="9">
        <f t="shared" si="2"/>
        <v>0</v>
      </c>
      <c r="M45" s="9"/>
      <c r="N45" s="9"/>
      <c r="O45" s="9"/>
      <c r="P45" s="9"/>
      <c r="Q45" s="9"/>
      <c r="R45" s="9"/>
    </row>
    <row r="46" spans="1:29" ht="42.75" customHeight="1" x14ac:dyDescent="0.2">
      <c r="A46" s="16">
        <v>39</v>
      </c>
      <c r="B46" s="23" t="s">
        <v>99</v>
      </c>
      <c r="C46" s="17">
        <v>50</v>
      </c>
      <c r="D46" s="9">
        <f t="shared" si="3"/>
        <v>50</v>
      </c>
      <c r="E46" s="9"/>
      <c r="F46" s="9"/>
      <c r="G46" s="9"/>
      <c r="H46" s="9"/>
      <c r="I46" s="9"/>
      <c r="J46" s="9">
        <v>50</v>
      </c>
      <c r="K46" s="9">
        <v>0</v>
      </c>
      <c r="L46" s="9">
        <f t="shared" si="2"/>
        <v>0</v>
      </c>
      <c r="M46" s="9"/>
      <c r="N46" s="9"/>
      <c r="O46" s="9"/>
      <c r="P46" s="9"/>
      <c r="Q46" s="9"/>
      <c r="R46" s="9">
        <v>0</v>
      </c>
    </row>
    <row r="47" spans="1:29" ht="28.5" customHeight="1" x14ac:dyDescent="0.2">
      <c r="A47" s="16" t="s">
        <v>67</v>
      </c>
      <c r="B47" s="17" t="s">
        <v>68</v>
      </c>
      <c r="C47" s="17">
        <v>276</v>
      </c>
      <c r="D47" s="9">
        <f t="shared" si="3"/>
        <v>276</v>
      </c>
      <c r="E47" s="9"/>
      <c r="F47" s="9"/>
      <c r="G47" s="9"/>
      <c r="H47" s="9"/>
      <c r="I47" s="9"/>
      <c r="J47" s="9">
        <v>276</v>
      </c>
      <c r="K47" s="9">
        <v>27</v>
      </c>
      <c r="L47" s="9">
        <f t="shared" si="2"/>
        <v>27</v>
      </c>
      <c r="M47" s="9"/>
      <c r="N47" s="9"/>
      <c r="O47" s="9"/>
      <c r="P47" s="9"/>
      <c r="Q47" s="9"/>
      <c r="R47" s="9">
        <v>27</v>
      </c>
    </row>
    <row r="48" spans="1:29" ht="28.5" customHeight="1" x14ac:dyDescent="0.2">
      <c r="A48" s="16" t="s">
        <v>69</v>
      </c>
      <c r="B48" s="23" t="s">
        <v>70</v>
      </c>
      <c r="C48" s="17">
        <v>10</v>
      </c>
      <c r="D48" s="9">
        <f t="shared" si="3"/>
        <v>10</v>
      </c>
      <c r="E48" s="9"/>
      <c r="F48" s="9"/>
      <c r="G48" s="9"/>
      <c r="H48" s="9"/>
      <c r="I48" s="9"/>
      <c r="J48" s="9">
        <v>10</v>
      </c>
      <c r="K48" s="9">
        <v>3</v>
      </c>
      <c r="L48" s="9">
        <f t="shared" si="2"/>
        <v>3</v>
      </c>
      <c r="M48" s="9"/>
      <c r="N48" s="9"/>
      <c r="O48" s="9"/>
      <c r="P48" s="9"/>
      <c r="Q48" s="9"/>
      <c r="R48" s="9">
        <v>3</v>
      </c>
    </row>
    <row r="49" spans="1:29" s="21" customFormat="1" ht="28.5" customHeight="1" x14ac:dyDescent="0.2">
      <c r="A49" s="18" t="s">
        <v>71</v>
      </c>
      <c r="B49" s="22" t="s">
        <v>89</v>
      </c>
      <c r="C49" s="24">
        <v>823</v>
      </c>
      <c r="D49" s="20">
        <f t="shared" si="3"/>
        <v>23</v>
      </c>
      <c r="E49" s="9"/>
      <c r="F49" s="9"/>
      <c r="G49" s="9"/>
      <c r="H49" s="9"/>
      <c r="I49" s="9"/>
      <c r="J49" s="9">
        <v>23</v>
      </c>
      <c r="K49" s="20">
        <v>97</v>
      </c>
      <c r="L49" s="20">
        <f t="shared" si="2"/>
        <v>7</v>
      </c>
      <c r="M49" s="20"/>
      <c r="N49" s="20"/>
      <c r="O49" s="20"/>
      <c r="P49" s="20"/>
      <c r="Q49" s="20"/>
      <c r="R49" s="20">
        <v>7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16" t="s">
        <v>72</v>
      </c>
      <c r="B50" s="23" t="s">
        <v>73</v>
      </c>
      <c r="C50" s="24">
        <v>250</v>
      </c>
      <c r="D50" s="9">
        <f t="shared" si="3"/>
        <v>250</v>
      </c>
      <c r="E50" s="9"/>
      <c r="F50" s="9"/>
      <c r="G50" s="9"/>
      <c r="H50" s="9"/>
      <c r="I50" s="9"/>
      <c r="J50" s="9">
        <v>250</v>
      </c>
      <c r="K50" s="9">
        <v>5</v>
      </c>
      <c r="L50" s="9">
        <f t="shared" si="2"/>
        <v>5</v>
      </c>
      <c r="M50" s="9"/>
      <c r="N50" s="9"/>
      <c r="O50" s="9"/>
      <c r="P50" s="9"/>
      <c r="Q50" s="9"/>
      <c r="R50" s="9">
        <v>5</v>
      </c>
    </row>
    <row r="51" spans="1:29" ht="27.6" customHeight="1" x14ac:dyDescent="0.2">
      <c r="A51" s="16" t="s">
        <v>74</v>
      </c>
      <c r="B51" s="23" t="s">
        <v>75</v>
      </c>
      <c r="C51" s="24">
        <v>29542</v>
      </c>
      <c r="D51" s="9">
        <f t="shared" si="3"/>
        <v>29542</v>
      </c>
      <c r="E51" s="9"/>
      <c r="F51" s="9">
        <v>29542</v>
      </c>
      <c r="G51" s="9"/>
      <c r="H51" s="9"/>
      <c r="I51" s="9"/>
      <c r="J51" s="9"/>
      <c r="K51" s="9">
        <v>491</v>
      </c>
      <c r="L51" s="9">
        <f t="shared" si="2"/>
        <v>491</v>
      </c>
      <c r="M51" s="9"/>
      <c r="N51" s="9">
        <v>491</v>
      </c>
      <c r="O51" s="9"/>
      <c r="P51" s="9"/>
      <c r="Q51" s="9"/>
      <c r="R51" s="9"/>
    </row>
    <row r="52" spans="1:29" x14ac:dyDescent="0.2">
      <c r="A52" s="16" t="s">
        <v>76</v>
      </c>
      <c r="B52" s="17" t="s">
        <v>77</v>
      </c>
      <c r="C52" s="17">
        <v>26426</v>
      </c>
      <c r="D52" s="9">
        <f t="shared" si="3"/>
        <v>20996</v>
      </c>
      <c r="E52" s="9"/>
      <c r="F52" s="9"/>
      <c r="G52" s="9"/>
      <c r="H52" s="9">
        <v>17512</v>
      </c>
      <c r="I52" s="9"/>
      <c r="J52" s="9">
        <v>3484</v>
      </c>
      <c r="K52" s="9">
        <v>4029</v>
      </c>
      <c r="L52" s="9">
        <f t="shared" si="2"/>
        <v>151</v>
      </c>
      <c r="M52" s="9"/>
      <c r="N52" s="9"/>
      <c r="O52" s="9"/>
      <c r="P52" s="9">
        <v>122</v>
      </c>
      <c r="Q52" s="9"/>
      <c r="R52" s="9">
        <v>29</v>
      </c>
    </row>
    <row r="53" spans="1:29" x14ac:dyDescent="0.2">
      <c r="A53" s="16" t="s">
        <v>78</v>
      </c>
      <c r="B53" s="17" t="s">
        <v>79</v>
      </c>
      <c r="C53" s="17">
        <v>610</v>
      </c>
      <c r="D53" s="9">
        <f t="shared" si="3"/>
        <v>610</v>
      </c>
      <c r="E53" s="9"/>
      <c r="F53" s="9"/>
      <c r="G53" s="9"/>
      <c r="H53" s="9"/>
      <c r="I53" s="9"/>
      <c r="J53" s="9">
        <v>610</v>
      </c>
      <c r="K53" s="9">
        <v>61</v>
      </c>
      <c r="L53" s="9">
        <f t="shared" si="2"/>
        <v>61</v>
      </c>
      <c r="M53" s="9"/>
      <c r="N53" s="9"/>
      <c r="O53" s="9"/>
      <c r="P53" s="9"/>
      <c r="Q53" s="9"/>
      <c r="R53" s="9">
        <v>61</v>
      </c>
    </row>
    <row r="54" spans="1:29" ht="42.75" customHeight="1" x14ac:dyDescent="0.2">
      <c r="A54" s="16" t="s">
        <v>80</v>
      </c>
      <c r="B54" s="17" t="s">
        <v>81</v>
      </c>
      <c r="C54" s="17">
        <v>132</v>
      </c>
      <c r="D54" s="9">
        <f t="shared" si="3"/>
        <v>132</v>
      </c>
      <c r="E54" s="9"/>
      <c r="F54" s="9"/>
      <c r="G54" s="9"/>
      <c r="H54" s="9"/>
      <c r="I54" s="9"/>
      <c r="J54" s="9">
        <v>132</v>
      </c>
      <c r="K54" s="9">
        <v>40</v>
      </c>
      <c r="L54" s="9">
        <f t="shared" si="2"/>
        <v>40</v>
      </c>
      <c r="M54" s="9"/>
      <c r="N54" s="9"/>
      <c r="O54" s="9"/>
      <c r="P54" s="9"/>
      <c r="Q54" s="9"/>
      <c r="R54" s="9">
        <v>40</v>
      </c>
    </row>
    <row r="55" spans="1:29" x14ac:dyDescent="0.2">
      <c r="A55" s="16" t="s">
        <v>82</v>
      </c>
      <c r="B55" s="23" t="s">
        <v>83</v>
      </c>
      <c r="C55" s="24">
        <v>584</v>
      </c>
      <c r="D55" s="9">
        <f t="shared" si="3"/>
        <v>584</v>
      </c>
      <c r="E55" s="9"/>
      <c r="F55" s="9"/>
      <c r="G55" s="9"/>
      <c r="H55" s="9"/>
      <c r="I55" s="9"/>
      <c r="J55" s="9">
        <v>584</v>
      </c>
      <c r="K55" s="9">
        <v>0</v>
      </c>
      <c r="L55" s="9">
        <f t="shared" si="2"/>
        <v>0</v>
      </c>
      <c r="M55" s="9"/>
      <c r="N55" s="9"/>
      <c r="O55" s="9"/>
      <c r="P55" s="9"/>
      <c r="Q55" s="9"/>
      <c r="R55" s="9">
        <v>0</v>
      </c>
    </row>
    <row r="56" spans="1:29" ht="28.5" customHeight="1" x14ac:dyDescent="0.2">
      <c r="A56" s="16">
        <v>52</v>
      </c>
      <c r="B56" s="33" t="s">
        <v>100</v>
      </c>
      <c r="C56" s="24">
        <v>70</v>
      </c>
      <c r="D56" s="9">
        <f t="shared" si="3"/>
        <v>70</v>
      </c>
      <c r="E56" s="9"/>
      <c r="F56" s="9"/>
      <c r="G56" s="9"/>
      <c r="H56" s="9"/>
      <c r="I56" s="9"/>
      <c r="J56" s="9">
        <v>70</v>
      </c>
      <c r="K56" s="9">
        <v>45</v>
      </c>
      <c r="L56" s="9">
        <f t="shared" si="2"/>
        <v>45</v>
      </c>
      <c r="M56" s="9"/>
      <c r="N56" s="9"/>
      <c r="O56" s="9"/>
      <c r="P56" s="9"/>
      <c r="Q56" s="9"/>
      <c r="R56" s="9">
        <v>45</v>
      </c>
    </row>
    <row r="57" spans="1:29" ht="28.5" customHeight="1" x14ac:dyDescent="0.2">
      <c r="A57" s="16" t="s">
        <v>84</v>
      </c>
      <c r="B57" s="23" t="s">
        <v>85</v>
      </c>
      <c r="C57" s="24">
        <v>170</v>
      </c>
      <c r="D57" s="9">
        <f t="shared" si="3"/>
        <v>170</v>
      </c>
      <c r="E57" s="9"/>
      <c r="F57" s="9"/>
      <c r="G57" s="9"/>
      <c r="H57" s="9"/>
      <c r="I57" s="9"/>
      <c r="J57" s="9">
        <v>170</v>
      </c>
      <c r="K57" s="9">
        <v>5</v>
      </c>
      <c r="L57" s="9">
        <f t="shared" si="2"/>
        <v>5</v>
      </c>
      <c r="M57" s="9"/>
      <c r="N57" s="9"/>
      <c r="O57" s="9"/>
      <c r="P57" s="9"/>
      <c r="Q57" s="9"/>
      <c r="R57" s="9">
        <v>5</v>
      </c>
    </row>
    <row r="58" spans="1:29" ht="28.5" customHeight="1" x14ac:dyDescent="0.2">
      <c r="A58" s="16">
        <v>54</v>
      </c>
      <c r="B58" s="23" t="s">
        <v>101</v>
      </c>
      <c r="C58" s="24">
        <v>3757</v>
      </c>
      <c r="D58" s="9">
        <f t="shared" si="3"/>
        <v>3557</v>
      </c>
      <c r="E58" s="9"/>
      <c r="F58" s="9"/>
      <c r="G58" s="9"/>
      <c r="H58" s="9">
        <v>3457</v>
      </c>
      <c r="I58" s="9"/>
      <c r="J58" s="9">
        <v>100</v>
      </c>
      <c r="K58" s="9">
        <v>2008</v>
      </c>
      <c r="L58" s="9">
        <f t="shared" si="2"/>
        <v>2008</v>
      </c>
      <c r="M58" s="9"/>
      <c r="N58" s="9"/>
      <c r="O58" s="9"/>
      <c r="P58" s="9">
        <v>2006</v>
      </c>
      <c r="Q58" s="9"/>
      <c r="R58" s="9">
        <v>2</v>
      </c>
    </row>
    <row r="59" spans="1:29" ht="28.5" customHeight="1" x14ac:dyDescent="0.2">
      <c r="A59" s="26">
        <v>55</v>
      </c>
      <c r="B59" s="29" t="s">
        <v>102</v>
      </c>
      <c r="C59" s="30">
        <v>50</v>
      </c>
      <c r="D59" s="9">
        <f t="shared" si="3"/>
        <v>50</v>
      </c>
      <c r="E59" s="27"/>
      <c r="F59" s="27"/>
      <c r="G59" s="27"/>
      <c r="H59" s="27"/>
      <c r="I59" s="27"/>
      <c r="J59" s="27">
        <v>50</v>
      </c>
      <c r="K59" s="27">
        <v>32</v>
      </c>
      <c r="L59" s="9">
        <f t="shared" si="2"/>
        <v>32</v>
      </c>
      <c r="M59" s="27"/>
      <c r="N59" s="27"/>
      <c r="O59" s="27"/>
      <c r="P59" s="27"/>
      <c r="Q59" s="27"/>
      <c r="R59" s="27">
        <v>32</v>
      </c>
    </row>
    <row r="60" spans="1:29" ht="28.5" customHeight="1" x14ac:dyDescent="0.2">
      <c r="A60" s="26">
        <v>56</v>
      </c>
      <c r="B60" s="29" t="s">
        <v>105</v>
      </c>
      <c r="C60" s="30">
        <v>220</v>
      </c>
      <c r="D60" s="9">
        <f t="shared" ref="D60" si="5">E60+F60+G60+I60+J60+H60</f>
        <v>220</v>
      </c>
      <c r="E60" s="27"/>
      <c r="F60" s="27"/>
      <c r="G60" s="27"/>
      <c r="H60" s="27"/>
      <c r="I60" s="27"/>
      <c r="J60" s="27">
        <v>220</v>
      </c>
      <c r="K60" s="27">
        <v>98</v>
      </c>
      <c r="L60" s="9">
        <f t="shared" si="2"/>
        <v>98</v>
      </c>
      <c r="M60" s="27"/>
      <c r="N60" s="27"/>
      <c r="O60" s="27"/>
      <c r="P60" s="27"/>
      <c r="Q60" s="27"/>
      <c r="R60" s="27">
        <v>98</v>
      </c>
    </row>
    <row r="61" spans="1:29" x14ac:dyDescent="0.2">
      <c r="A61" s="26">
        <v>57</v>
      </c>
      <c r="B61" s="25" t="s">
        <v>95</v>
      </c>
      <c r="C61" s="25">
        <v>644</v>
      </c>
      <c r="D61" s="9">
        <f t="shared" si="3"/>
        <v>644</v>
      </c>
      <c r="E61" s="27"/>
      <c r="F61" s="27"/>
      <c r="G61" s="27"/>
      <c r="H61" s="27"/>
      <c r="I61" s="27"/>
      <c r="J61" s="27">
        <v>644</v>
      </c>
      <c r="K61" s="27">
        <v>37</v>
      </c>
      <c r="L61" s="9">
        <f t="shared" si="2"/>
        <v>37</v>
      </c>
      <c r="M61" s="27"/>
      <c r="N61" s="27"/>
      <c r="O61" s="27"/>
      <c r="P61" s="27"/>
      <c r="Q61" s="27"/>
      <c r="R61" s="27">
        <v>37</v>
      </c>
    </row>
    <row r="62" spans="1:29" ht="28.5" customHeight="1" x14ac:dyDescent="0.2">
      <c r="A62" s="28">
        <v>58</v>
      </c>
      <c r="B62" s="17" t="s">
        <v>90</v>
      </c>
      <c r="C62" s="17">
        <v>10</v>
      </c>
      <c r="D62" s="9">
        <f t="shared" si="3"/>
        <v>10</v>
      </c>
      <c r="E62" s="9"/>
      <c r="F62" s="9"/>
      <c r="G62" s="9"/>
      <c r="H62" s="9"/>
      <c r="I62" s="9"/>
      <c r="J62" s="9">
        <v>10</v>
      </c>
      <c r="K62" s="9">
        <v>0</v>
      </c>
      <c r="L62" s="9">
        <f t="shared" si="2"/>
        <v>0</v>
      </c>
      <c r="M62" s="9"/>
      <c r="N62" s="9"/>
      <c r="O62" s="9"/>
      <c r="P62" s="9"/>
      <c r="Q62" s="9"/>
      <c r="R62" s="9">
        <v>0</v>
      </c>
    </row>
    <row r="63" spans="1:29" ht="28.5" customHeight="1" x14ac:dyDescent="0.2">
      <c r="A63" s="28">
        <v>60</v>
      </c>
      <c r="B63" s="17" t="s">
        <v>106</v>
      </c>
      <c r="C63" s="17">
        <v>2000</v>
      </c>
      <c r="D63" s="9">
        <f t="shared" si="3"/>
        <v>2000</v>
      </c>
      <c r="E63" s="9"/>
      <c r="F63" s="9"/>
      <c r="G63" s="9"/>
      <c r="H63" s="9"/>
      <c r="I63" s="9"/>
      <c r="J63" s="9">
        <v>2000</v>
      </c>
      <c r="K63" s="9">
        <v>24</v>
      </c>
      <c r="L63" s="9">
        <f t="shared" si="2"/>
        <v>24</v>
      </c>
      <c r="M63" s="9"/>
      <c r="N63" s="9"/>
      <c r="O63" s="9"/>
      <c r="P63" s="9"/>
      <c r="Q63" s="9"/>
      <c r="R63" s="9">
        <v>24</v>
      </c>
    </row>
    <row r="64" spans="1:29" ht="28.5" customHeight="1" x14ac:dyDescent="0.2">
      <c r="A64" s="28">
        <v>61</v>
      </c>
      <c r="B64" s="17" t="s">
        <v>103</v>
      </c>
      <c r="C64" s="17">
        <v>162473</v>
      </c>
      <c r="D64" s="9">
        <f t="shared" ref="D64" si="6">E64+F64+G64+I64+J64+H64</f>
        <v>162473</v>
      </c>
      <c r="E64" s="9"/>
      <c r="F64" s="9">
        <v>20000</v>
      </c>
      <c r="G64" s="9"/>
      <c r="H64" s="9">
        <v>138733</v>
      </c>
      <c r="I64" s="9"/>
      <c r="J64" s="9">
        <v>3740</v>
      </c>
      <c r="K64" s="9">
        <v>9522</v>
      </c>
      <c r="L64" s="9">
        <f t="shared" si="2"/>
        <v>9522</v>
      </c>
      <c r="M64" s="9"/>
      <c r="N64" s="9">
        <v>3375</v>
      </c>
      <c r="O64" s="9"/>
      <c r="P64" s="9">
        <v>5546</v>
      </c>
      <c r="Q64" s="9"/>
      <c r="R64" s="9">
        <v>601</v>
      </c>
    </row>
    <row r="65" spans="1:18" ht="28.5" customHeight="1" x14ac:dyDescent="0.2">
      <c r="A65" s="28">
        <v>64</v>
      </c>
      <c r="B65" s="34" t="s">
        <v>107</v>
      </c>
      <c r="C65" s="17">
        <v>11528</v>
      </c>
      <c r="D65" s="9">
        <f t="shared" ref="D65" si="7">E65+F65+G65+I65+J65+H65</f>
        <v>11528</v>
      </c>
      <c r="E65" s="9">
        <v>7050</v>
      </c>
      <c r="F65" s="9"/>
      <c r="G65" s="9"/>
      <c r="H65" s="9"/>
      <c r="I65" s="9"/>
      <c r="J65" s="9">
        <v>4478</v>
      </c>
      <c r="K65" s="9">
        <v>0</v>
      </c>
      <c r="L65" s="9">
        <f t="shared" ref="L65" si="8">M65+N65+O65+Q65+R65+P65</f>
        <v>0</v>
      </c>
      <c r="M65" s="9"/>
      <c r="N65" s="9"/>
      <c r="O65" s="9"/>
      <c r="P65" s="9"/>
      <c r="Q65" s="9"/>
      <c r="R65" s="9">
        <v>0</v>
      </c>
    </row>
  </sheetData>
  <sheetProtection selectLockedCells="1" selectUnlockedCells="1"/>
  <mergeCells count="12">
    <mergeCell ref="A2:R2"/>
    <mergeCell ref="A3:R3"/>
    <mergeCell ref="K6:K7"/>
    <mergeCell ref="L6:L7"/>
    <mergeCell ref="M6:R6"/>
    <mergeCell ref="A5:A7"/>
    <mergeCell ref="B5:B7"/>
    <mergeCell ref="C6:C7"/>
    <mergeCell ref="D6:D7"/>
    <mergeCell ref="E6:J6"/>
    <mergeCell ref="C5:J5"/>
    <mergeCell ref="K5:R5"/>
  </mergeCells>
  <printOptions horizontalCentered="1" verticalCentered="1"/>
  <pageMargins left="0" right="0" top="0" bottom="0" header="0.78740157480314965" footer="0.78740157480314965"/>
  <pageSetup paperSize="8" scale="6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Bgt Iunie 2022</vt:lpstr>
      <vt:lpstr>'Bgt Iunie 2022'!Excel_BuiltIn__FilterDatabase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2022-08-10T11:13:31Z</cp:lastPrinted>
  <dcterms:created xsi:type="dcterms:W3CDTF">2016-01-21T08:29:54Z</dcterms:created>
  <dcterms:modified xsi:type="dcterms:W3CDTF">2022-08-11T11:55:12Z</dcterms:modified>
</cp:coreProperties>
</file>