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81612228\Desktop\"/>
    </mc:Choice>
  </mc:AlternateContent>
  <bookViews>
    <workbookView xWindow="0" yWindow="0" windowWidth="16380" windowHeight="8190" tabRatio="604"/>
  </bookViews>
  <sheets>
    <sheet name="Bgt Martie 2022 " sheetId="1" r:id="rId1"/>
    <sheet name="2022 fond spec" sheetId="2" r:id="rId2"/>
    <sheet name="Sheet4" sheetId="6" r:id="rId3"/>
  </sheets>
  <definedNames>
    <definedName name="__xlfn_IFERROR">NA()</definedName>
    <definedName name="__xlfn_SUMIFS">NA()</definedName>
    <definedName name="__xlnm__FilterDatabase" localSheetId="1">'2022 fond spec'!$B$15:$S$525</definedName>
    <definedName name="__xlnm__FilterDatabase" localSheetId="0">'Bgt Martie 2022 '!$B$14:$S$515</definedName>
    <definedName name="__xlnm_Print_Area" localSheetId="1">'2022 fond spec'!$A$1:$S$79</definedName>
    <definedName name="__xlnm_Print_Area" localSheetId="0">'Bgt Martie 2022 '!$A$1:$S$75</definedName>
    <definedName name="__xlnm_Print_Titles" localSheetId="1">'2022 fond spec'!$A$7:$A$11</definedName>
    <definedName name="__xlnm_Print_Titles" localSheetId="0">'Bgt Martie 2022 '!$A$6:$A$10</definedName>
    <definedName name="_xlnm._FilterDatabase" localSheetId="1" hidden="1">'2022 fond spec'!$A$15:$S$549</definedName>
    <definedName name="_xlnm._FilterDatabase" localSheetId="0" hidden="1">'Bgt Martie 2022 '!$A$14:$S$610</definedName>
    <definedName name="Excel_BuiltIn__FilterDatabase" localSheetId="1">'2022 fond spec'!$B$15:$S$525</definedName>
    <definedName name="Excel_BuiltIn__FilterDatabase" localSheetId="0">'Bgt Martie 2022 '!$B$14:$S$515</definedName>
    <definedName name="Excel_BuiltIn_Print_Area" localSheetId="1">'2022 fond spec'!$A$1:$S$79</definedName>
    <definedName name="Excel_BuiltIn_Print_Area" localSheetId="0">'Bgt Martie 2022 '!$A$1:$S$75</definedName>
    <definedName name="Excel_BuiltIn_Print_Titles" localSheetId="1">'2022 fond spec'!$A$7:$A$11</definedName>
    <definedName name="Excel_BuiltIn_Print_Titles" localSheetId="0">'Bgt Martie 2022 '!$A$6:$A$10</definedName>
    <definedName name="_xlnm.Print_Area" localSheetId="1">'2022 fond spec'!$A$1:$S$525</definedName>
    <definedName name="_xlnm.Print_Area" localSheetId="0">'Bgt Martie 2022 '!$A$496:$S$615</definedName>
    <definedName name="_xlnm.Print_Titles" localSheetId="1">'2022 fond spec'!$7:$11</definedName>
    <definedName name="_xlnm.Print_Titles" localSheetId="0">'Bgt Martie 2022 '!$6:$10</definedName>
  </definedNames>
  <calcPr calcId="162913"/>
</workbook>
</file>

<file path=xl/calcChain.xml><?xml version="1.0" encoding="utf-8"?>
<calcChain xmlns="http://schemas.openxmlformats.org/spreadsheetml/2006/main">
  <c r="M24" i="2" l="1"/>
  <c r="F24" i="2"/>
  <c r="F153" i="1" l="1"/>
  <c r="M606" i="1" l="1"/>
  <c r="F606" i="1"/>
  <c r="M605" i="1"/>
  <c r="F605" i="1"/>
  <c r="M604" i="1"/>
  <c r="F604" i="1"/>
  <c r="M603" i="1"/>
  <c r="F603" i="1"/>
  <c r="M602" i="1"/>
  <c r="F602" i="1"/>
  <c r="M601" i="1"/>
  <c r="F601" i="1"/>
  <c r="M600" i="1"/>
  <c r="F600" i="1"/>
  <c r="M599" i="1"/>
  <c r="F599" i="1"/>
  <c r="M598" i="1"/>
  <c r="F598" i="1"/>
  <c r="M597" i="1"/>
  <c r="F597" i="1"/>
  <c r="M596" i="1"/>
  <c r="F596" i="1"/>
  <c r="M595" i="1"/>
  <c r="F595" i="1"/>
  <c r="M594" i="1"/>
  <c r="F594" i="1"/>
  <c r="M593" i="1"/>
  <c r="F593" i="1"/>
  <c r="M592" i="1"/>
  <c r="F592" i="1"/>
  <c r="M591" i="1"/>
  <c r="F591" i="1"/>
  <c r="M590" i="1"/>
  <c r="F590" i="1"/>
  <c r="M589" i="1"/>
  <c r="F589" i="1"/>
  <c r="M588" i="1"/>
  <c r="F588" i="1"/>
  <c r="M587" i="1"/>
  <c r="F587" i="1"/>
  <c r="M586" i="1"/>
  <c r="F586" i="1"/>
  <c r="M585" i="1"/>
  <c r="F585" i="1"/>
  <c r="M584" i="1"/>
  <c r="F584" i="1"/>
  <c r="M583" i="1"/>
  <c r="F583" i="1"/>
  <c r="M582" i="1"/>
  <c r="F582" i="1"/>
  <c r="M16" i="1" l="1"/>
  <c r="F581" i="1" l="1"/>
  <c r="F580" i="1"/>
  <c r="F579" i="1"/>
  <c r="F578" i="1"/>
  <c r="F577" i="1"/>
  <c r="M581" i="1"/>
  <c r="M580" i="1"/>
  <c r="M579" i="1"/>
  <c r="M578" i="1"/>
  <c r="M577" i="1"/>
  <c r="M576" i="1" l="1"/>
  <c r="F576" i="1"/>
  <c r="S12" i="1" l="1"/>
  <c r="R12" i="1"/>
  <c r="Q12" i="1"/>
  <c r="P12" i="1"/>
  <c r="O12" i="1"/>
  <c r="N12" i="1"/>
  <c r="L12" i="1"/>
  <c r="K12" i="1"/>
  <c r="J12" i="1"/>
  <c r="I12" i="1"/>
  <c r="H12" i="1"/>
  <c r="G12" i="1"/>
  <c r="C12" i="1"/>
  <c r="M575" i="1"/>
  <c r="F575" i="1"/>
  <c r="M574" i="1"/>
  <c r="F574" i="1"/>
  <c r="M573" i="1"/>
  <c r="F573" i="1"/>
  <c r="M572" i="1"/>
  <c r="F572" i="1"/>
  <c r="M571" i="1"/>
  <c r="F571" i="1"/>
  <c r="M570" i="1"/>
  <c r="F570" i="1"/>
  <c r="M569" i="1"/>
  <c r="F569" i="1"/>
  <c r="M568" i="1"/>
  <c r="F568" i="1"/>
  <c r="M567" i="1"/>
  <c r="F567" i="1"/>
  <c r="M566" i="1"/>
  <c r="F566" i="1"/>
  <c r="M565" i="1"/>
  <c r="F565" i="1"/>
  <c r="M564" i="1"/>
  <c r="F564" i="1"/>
  <c r="M563" i="1"/>
  <c r="F563" i="1"/>
  <c r="M562" i="1"/>
  <c r="F562" i="1"/>
  <c r="M561" i="1"/>
  <c r="F561" i="1"/>
  <c r="M560" i="1"/>
  <c r="F560" i="1"/>
  <c r="M559" i="1"/>
  <c r="F559" i="1"/>
  <c r="M558" i="1"/>
  <c r="F558" i="1"/>
  <c r="M557" i="1"/>
  <c r="F557" i="1"/>
  <c r="M556" i="1"/>
  <c r="F556" i="1"/>
  <c r="M555" i="1"/>
  <c r="F555" i="1"/>
  <c r="M554" i="1"/>
  <c r="F554" i="1"/>
  <c r="F16" i="2" l="1"/>
  <c r="F27" i="2" l="1"/>
  <c r="F26" i="2"/>
  <c r="F25" i="2"/>
  <c r="F23" i="2"/>
  <c r="F22" i="2"/>
  <c r="F21" i="2"/>
  <c r="F20" i="2"/>
  <c r="F19" i="2"/>
  <c r="F18" i="2"/>
  <c r="F17" i="2"/>
  <c r="F538" i="1" l="1"/>
  <c r="F537" i="1"/>
  <c r="F536" i="1"/>
  <c r="F535" i="1"/>
  <c r="M16" i="2" l="1"/>
  <c r="F553" i="1" l="1"/>
  <c r="M553" i="1" l="1"/>
  <c r="M552" i="1"/>
  <c r="F552" i="1"/>
  <c r="M551" i="1"/>
  <c r="F551" i="1"/>
  <c r="M550" i="1"/>
  <c r="F550" i="1"/>
  <c r="M549" i="1"/>
  <c r="F549" i="1"/>
  <c r="M548" i="1"/>
  <c r="F548" i="1"/>
  <c r="M547" i="1"/>
  <c r="F547" i="1"/>
  <c r="M546" i="1"/>
  <c r="F546" i="1"/>
  <c r="M545" i="1"/>
  <c r="F545" i="1"/>
  <c r="M544" i="1"/>
  <c r="F544" i="1"/>
  <c r="M26" i="2" l="1"/>
  <c r="F530" i="1" l="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M23" i="2" l="1"/>
  <c r="M543" i="1" l="1"/>
  <c r="F543" i="1"/>
  <c r="M542" i="1"/>
  <c r="F542" i="1"/>
  <c r="M541" i="1"/>
  <c r="F541" i="1"/>
  <c r="M540" i="1"/>
  <c r="F540" i="1"/>
  <c r="M539" i="1"/>
  <c r="F539" i="1"/>
  <c r="M538" i="1"/>
  <c r="M537" i="1"/>
  <c r="M536" i="1"/>
  <c r="M535" i="1"/>
  <c r="M534" i="1"/>
  <c r="F534" i="1"/>
  <c r="M533" i="1"/>
  <c r="F533" i="1"/>
  <c r="M532" i="1"/>
  <c r="F532" i="1"/>
  <c r="M531" i="1"/>
  <c r="F531" i="1"/>
  <c r="M530" i="1"/>
  <c r="M529" i="1"/>
  <c r="M528" i="1"/>
  <c r="M527" i="1"/>
  <c r="F12" i="1" l="1"/>
  <c r="M526" i="1"/>
  <c r="M525" i="1"/>
  <c r="M524" i="1"/>
  <c r="M523" i="1"/>
  <c r="M522" i="1"/>
  <c r="M521" i="1"/>
  <c r="M520" i="1"/>
  <c r="M519" i="1"/>
  <c r="M518" i="1" l="1"/>
  <c r="M517" i="1" l="1"/>
  <c r="F13" i="2" l="1"/>
  <c r="M27" i="2"/>
  <c r="M25" i="2"/>
  <c r="M22" i="2"/>
  <c r="M21" i="2"/>
  <c r="M20" i="2"/>
  <c r="M19" i="2"/>
  <c r="M18" i="2"/>
  <c r="M17" i="2"/>
  <c r="S13" i="2"/>
  <c r="R13" i="2"/>
  <c r="Q13" i="2"/>
  <c r="P13" i="2"/>
  <c r="O13" i="2"/>
  <c r="N13" i="2"/>
  <c r="L13" i="2"/>
  <c r="K13" i="2"/>
  <c r="J13" i="2"/>
  <c r="I13" i="2"/>
  <c r="H13" i="2"/>
  <c r="G13" i="2"/>
  <c r="C13" i="2"/>
  <c r="M13" i="2" l="1"/>
  <c r="M15" i="1" l="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12" i="1" l="1"/>
</calcChain>
</file>

<file path=xl/sharedStrings.xml><?xml version="1.0" encoding="utf-8"?>
<sst xmlns="http://schemas.openxmlformats.org/spreadsheetml/2006/main" count="2486" uniqueCount="546">
  <si>
    <t>mii lei</t>
  </si>
  <si>
    <t>OPC</t>
  </si>
  <si>
    <t>Cod</t>
  </si>
  <si>
    <t xml:space="preserve">Denumirea proiectului </t>
  </si>
  <si>
    <t>Tip</t>
  </si>
  <si>
    <t>Total</t>
  </si>
  <si>
    <t>din care:</t>
  </si>
  <si>
    <t>Buget de Stat</t>
  </si>
  <si>
    <t>Total, din care</t>
  </si>
  <si>
    <t>FEN (tit.56)</t>
  </si>
  <si>
    <t>Ch. ramburs. (tit.65)</t>
  </si>
  <si>
    <t>TOTAL</t>
  </si>
  <si>
    <t xml:space="preserve"> </t>
  </si>
  <si>
    <t>b.Dotari independente</t>
  </si>
  <si>
    <t>C - Alte cheltuieli de investitii</t>
  </si>
  <si>
    <t>e.Alte cheltuieli asimilate investitiilor</t>
  </si>
  <si>
    <t>A - Obiective (proiecte) de investitii in continuare</t>
  </si>
  <si>
    <t>a.Achizitii de imobile</t>
  </si>
  <si>
    <t>FEN (tit.58)</t>
  </si>
  <si>
    <t>Alte surse</t>
  </si>
  <si>
    <t>Fonduri ext. neramb. (08)</t>
  </si>
  <si>
    <t>Buget</t>
  </si>
  <si>
    <t>03 Bugetul asigurarilor sociale de stat</t>
  </si>
  <si>
    <t>04 Bugetul asigurarilor pentru somaj</t>
  </si>
  <si>
    <t>05 Casa Nationala de Asigurari de Sanatate</t>
  </si>
  <si>
    <t>Infiintare nou sediu central de birouri al CASMB, prin reabilitarea, extinderea, supraetajarea, recompartimentarea si schimbarea functiunii actuale a Blocului nr. 7, cu regim de inaltime S+P+4E, propus prin proiect S+P+5E (4E+M), situat in str. Alexandru Ivasiuc nr. 34-40, sector 6, Bucuresti</t>
  </si>
  <si>
    <t>16</t>
  </si>
  <si>
    <t>03</t>
  </si>
  <si>
    <t>10</t>
  </si>
  <si>
    <t>17</t>
  </si>
  <si>
    <t>Ministerul Justitiei</t>
  </si>
  <si>
    <t>c.Cheltuieli pentru elaborarea studiilor de prefezabilitate, fezabilitate si alte studii</t>
  </si>
  <si>
    <t>d.Cheltuieli de expertiza, proiectare si executie privind consolidarile</t>
  </si>
  <si>
    <t>23</t>
  </si>
  <si>
    <t>24</t>
  </si>
  <si>
    <t>VARIANTA DE OCOLIRE SUCEAVA</t>
  </si>
  <si>
    <t>01</t>
  </si>
  <si>
    <t>LARGIRE LA 4 BENZI DE CIRCULATIE A DN 73 INTRE KM.7+000 - 11+100 SI DRUM  DE LEGATURA CU DN 73D</t>
  </si>
  <si>
    <t>MODERNIZAREA CENTURII RUTIERE A MUNICIPIULUI BUCURESTI INTRE A1 - DN 7 SI DN 2 - A2</t>
  </si>
  <si>
    <t>LARGIRE LA 4 BENZI CENTURA BUCURESTI SUD INTRE A2 KM.23+600 SI A1 KM.55+520</t>
  </si>
  <si>
    <t>MAGISTRALA IV - METROU</t>
  </si>
  <si>
    <t>MODERNIZAREA INSTALATIILOR PE MAGISTRALELE I, II, III SI TL DE METROU</t>
  </si>
  <si>
    <t>AUTOSTRADA ARAD - TIMISOARA SI BY-PASS ARAD</t>
  </si>
  <si>
    <t>AUTOSTRADA CERNAVODA-CONSTANTA</t>
  </si>
  <si>
    <t>VARIANTA DE OCOLIRE A MUNICIPIULUI CONSTANTA</t>
  </si>
  <si>
    <t>AUTOSTRADA BRASOV - TARGU MURES - CLUJ - ORADEA</t>
  </si>
  <si>
    <t>Modernizare DN 73 Pitesti - Campulung - Brasov km 13+800-42+850; km 54+050-128+250</t>
  </si>
  <si>
    <t>Modernizare DN 29, Suceava - Botosani km 0+000-39+071, jud. Suceava si jud. Botosani</t>
  </si>
  <si>
    <t>Largire la 4 benzi DN 7, Baldana - Titu km 30+950 - 52+350</t>
  </si>
  <si>
    <t>Drum de centura in municipiul Tecuci intre DN 25 - DN 24, jud. Galati</t>
  </si>
  <si>
    <t>VARIANTA DE OCOLIRE CRAIOVA SUD</t>
  </si>
  <si>
    <t>VARIANTA OCOLITOARE A ORASULUI BACAU PE DN 2 - ETAPA I</t>
  </si>
  <si>
    <t>Pod rutier la KM 0+540 al Canalului Dunare-Marea Neagra si lucrari aferente infrastructurii rutiere si de acces</t>
  </si>
  <si>
    <t>Varianta de ocolire a municipiului Caracal</t>
  </si>
  <si>
    <t>Varianta ocolitoare Carei km 0+000 - km 10+459</t>
  </si>
  <si>
    <t>Varianta ocolitoare Sacueni km 0+000 - km 7+623</t>
  </si>
  <si>
    <t>Reabilitare DN 1H Zalau-Alesd (km 0+000 - km 69+334)</t>
  </si>
  <si>
    <t>Reabilitare DN 6 Alexandria-Craiova km 90+190 - km 222+183</t>
  </si>
  <si>
    <t>Varianta de ocolire a municipiului Alexandria</t>
  </si>
  <si>
    <t>Modernizare DN5, sectorul Bucuresti-Adunatii Copaceni km 7+573 - km 19+220</t>
  </si>
  <si>
    <t>Autostrada Lugoj-Deva</t>
  </si>
  <si>
    <t>Autostrada Orastie-Sibiu, kilometrul 0 + 000 - 82 + 200</t>
  </si>
  <si>
    <t>Autostrada Timisoara-Lugoj</t>
  </si>
  <si>
    <t>Autostrada Nadlac-Arad</t>
  </si>
  <si>
    <t>Varianta de ocolire Mihailesti</t>
  </si>
  <si>
    <t>Varianta ocolitoare a orasului Brasov pe DN 1</t>
  </si>
  <si>
    <t>Varianta ocolitoare a orasului Targu Mures pe DN 13 si DN 15</t>
  </si>
  <si>
    <t>Modernizarea infrastructurii privind siguranta circulatiei pe DN 1, in satele lineare si puncte negre</t>
  </si>
  <si>
    <t>Reabilitarea liniei de c.f. Brasov - Simeria, componenta a Coridorului IV paneuropean, pentru circulatia trenurilor cu viteza maxima de 160 km/h,  sectiunea: Coslariu - Simeria</t>
  </si>
  <si>
    <t>Varianta de ocolire Targu Jiu</t>
  </si>
  <si>
    <t>Finalizarea Digului de Larg in Portul Constanta</t>
  </si>
  <si>
    <t>Varianta de ocolire Stei</t>
  </si>
  <si>
    <t>Autostrada Sebes Turda</t>
  </si>
  <si>
    <t>Reabilitare DN 56 Craiova Calafat, km 0+000 - km 84+020</t>
  </si>
  <si>
    <t>Reabilitare DN 66 Filiasi Petrosani km 0+000 - km 131+000, Sector km 48+900 - km 93+500,Rovinari-Bumbesti Jiu</t>
  </si>
  <si>
    <t>Reabilitare DN 66 Filiasi - Petrosani km 0+000 - km 131+000 Sector km 93+500 - km 126+000</t>
  </si>
  <si>
    <t>Reabilitare DN 76 (E79) Deva Oradea km 0+000 - km 184+390</t>
  </si>
  <si>
    <t>Reabilitare DN 14 Sibiu-Medias-Sighisoara km 0+000-km 51+100 si km 57+500-km 89+400</t>
  </si>
  <si>
    <t>Podul de la Giurgiu, peste Dunare, pe DN5, km 64+884 - (inclusiv drumul de acces de la iesirea din vama pana la intrarea pe pod)</t>
  </si>
  <si>
    <t>Pasaj suprateran peste drumul de centura al municipiului Oradea in zona strazii Nojoridului</t>
  </si>
  <si>
    <t>Podul rutier peste Oituz la Poiana Sarata, pe DN 11 km 90+450, judetul Bacau</t>
  </si>
  <si>
    <t>Pasaj suprateran peste drumul de centura al municipiului Oradea in zona strazii Ciheiului</t>
  </si>
  <si>
    <t>Reabilitare DN 1H, Km 75+446 - Km 128+823, Zalau - Rastoci</t>
  </si>
  <si>
    <t>Programul VI de reabilitare a drumurilor, Lot E Reabilitare DN15 km 69+500 - km 109+940 Targu Mures - Reghin si DN 15A km 0+000 - km 46+597 Reghin - Saratel</t>
  </si>
  <si>
    <t>Reabilitare DN 1C Dej - Baia Mare km 61+500 - km 147+990</t>
  </si>
  <si>
    <t>Reabilitare DN 1C/DN 19; DN 1C Baia Mare - Livada, km 155+125 - 200+170; DN 19 Satu Mare - Livada, km 135+000 - 150+000; reabilitare DN 1C Livada - Halmeu, km 200+170 - 216+630</t>
  </si>
  <si>
    <t>Reabilitarea liniei C.F. Frontiera - Curtici - Simeria, parte componenta a Coridorului IV Pan-European pentru circulatia trenurilor cu viteza maxima de 160 km/h; Tronsonul 2: km 614 - Gurasada si Tronsonul 3: Gurasada - Simeria</t>
  </si>
  <si>
    <t>Ro - NET - construirea unei infrastructuri nationale de broadband in zonele defavorizate, prin utilizarea fondurilor structurale</t>
  </si>
  <si>
    <t>29</t>
  </si>
  <si>
    <t>Ministerul Public</t>
  </si>
  <si>
    <t>31</t>
  </si>
  <si>
    <t>Serviciul Roman de Informatii</t>
  </si>
  <si>
    <t>37</t>
  </si>
  <si>
    <t>Academia Romana</t>
  </si>
  <si>
    <t>EXTREME LIGHT INFRASTRUCTURE - NUCLEAR PHYSICS (ELI-NP)</t>
  </si>
  <si>
    <t>AMENAJARI HIDROTEHNICE IN BH NIRAJ</t>
  </si>
  <si>
    <t>SISTEM INFORMATIONAL PENTRU MANAGEMENTUL INTEGRAT AL APELOR</t>
  </si>
  <si>
    <t>18</t>
  </si>
  <si>
    <t>Ministerul Apararii Nationale</t>
  </si>
  <si>
    <t>20</t>
  </si>
  <si>
    <t>VARIANTA DE OCOLIRE TIMISOARA SUD</t>
  </si>
  <si>
    <t>Legatura retelei de metrou cu Aeroportul International Henri Coanda - Otopeni</t>
  </si>
  <si>
    <t>MAGISTRALA II METROU</t>
  </si>
  <si>
    <t>Varianta de ocolire a municipiului Satu Mare</t>
  </si>
  <si>
    <t>Varianta de ocolire a Municipiului Barlad</t>
  </si>
  <si>
    <t>Drum expres Craiova - Pitesti si legaturile la drumurile existente</t>
  </si>
  <si>
    <t>Centralizare electronica in statia CF Videle</t>
  </si>
  <si>
    <t>Pod suspendat peste Dunare in zona Braila</t>
  </si>
  <si>
    <t>Autostrada Sibiu - Pitesti</t>
  </si>
  <si>
    <t>25</t>
  </si>
  <si>
    <t>OBIECTIVE IN CONTINUARE</t>
  </si>
  <si>
    <t>33</t>
  </si>
  <si>
    <t>Serviciul de Protectie si Paza</t>
  </si>
  <si>
    <t>34</t>
  </si>
  <si>
    <t>Serviciul de Telecomunicatii Speciale</t>
  </si>
  <si>
    <t>Reducerea eroziunii costiere Faza II (2014-2020)</t>
  </si>
  <si>
    <t>Apararea impotriva inundatiilor a localitatii Babadag, judetul Tulcea</t>
  </si>
  <si>
    <t>Punerea in siguranta a acumularii Lesu, judetul Bihor</t>
  </si>
  <si>
    <t>15</t>
  </si>
  <si>
    <t>PROGRAM CONSTRUCTII LOCUINTE PENTRU TINERI DESTINATE INCHIRIERII-A</t>
  </si>
  <si>
    <t>PROGRAM CONSTRUCTII LOCUINTE PENTRU TINERI DESTINATE INCHIRIERII-B</t>
  </si>
  <si>
    <t>02</t>
  </si>
  <si>
    <t>B - Obiective (proiecte) de investitii noi</t>
  </si>
  <si>
    <t>SISTEM INTEGRAT DE REABILITARE A SISTEMELOR DE ALIMENTARE CU APA SI CANALIZARE PRECUM SI A STATIILOR DE TRATARE A APEI POTABILE SI A APEI UZATE - A</t>
  </si>
  <si>
    <t>PALATUL DE JUSTITIE PRAHOVA</t>
  </si>
  <si>
    <t>Reabilitare, amenajare si extindere sediul Tribunalului Sibiu</t>
  </si>
  <si>
    <t>19</t>
  </si>
  <si>
    <t>Ministerul Afacerilor Interne</t>
  </si>
  <si>
    <t>REABILITAREA LINIEI DE CALE FERATA CURTICI-SIMERIA</t>
  </si>
  <si>
    <t>FACILITATI PENTRU ACCESUL PERSOANELOR CU HANDICAP IN RETEAUA DE METROU BUCURESTI</t>
  </si>
  <si>
    <t>PROIECT REABILITARE DRUMURI NATIONALE ETAPA A  VI-A ( 1112 KM)</t>
  </si>
  <si>
    <t>26</t>
  </si>
  <si>
    <t>Ministerul Sanatatii</t>
  </si>
  <si>
    <t>27</t>
  </si>
  <si>
    <t>ACUMULARE RUNCU</t>
  </si>
  <si>
    <t>ACUMULARE OGREZENI</t>
  </si>
  <si>
    <t>AMENAJARE COMPLEXA VARFUL CAMPULUI</t>
  </si>
  <si>
    <t>Administratia Prezidentiala</t>
  </si>
  <si>
    <t>Senatul Romaniei</t>
  </si>
  <si>
    <t>Camera Deputatilor</t>
  </si>
  <si>
    <t>04</t>
  </si>
  <si>
    <t>Inalta Curte de Casatie si Justitie</t>
  </si>
  <si>
    <t>05</t>
  </si>
  <si>
    <t>Curtea Constitutionala</t>
  </si>
  <si>
    <t>06</t>
  </si>
  <si>
    <t>Consiliul Legislativ</t>
  </si>
  <si>
    <t>07</t>
  </si>
  <si>
    <t>Curtea de conturi</t>
  </si>
  <si>
    <t>08</t>
  </si>
  <si>
    <t>Consiliul Concurentei</t>
  </si>
  <si>
    <t>09</t>
  </si>
  <si>
    <t>Avocatul Poporului</t>
  </si>
  <si>
    <t>Consiliul National pentru Studierea Arhivelor Securitatii</t>
  </si>
  <si>
    <t>11</t>
  </si>
  <si>
    <t>Consiliul National al Audiovizualului</t>
  </si>
  <si>
    <t>13</t>
  </si>
  <si>
    <t>Secretariatul General al Guvernului</t>
  </si>
  <si>
    <t>REABILITARE SI MODERNIZARE CENTRU DE INFORMARE ECOLOGICA CRISAN</t>
  </si>
  <si>
    <t>EXTINDERE SEDIU A.R.B.D.D. SI RECONVERSIE CENTRALA TERMICA</t>
  </si>
  <si>
    <t>AMENAJARE TRASEE DE ACCES SI OBSERVATOARE ORNITOLOGICE IN R.B.D.D.</t>
  </si>
  <si>
    <t>RECONSTRUCTIE ECOLOGICA IN AMENAJAREA PISCICOLA CEAMURLIA</t>
  </si>
  <si>
    <t>RECONSTRUCTIA ECOLOGICA IN AMENAJAREA PISCICOLA MURIGHIOL</t>
  </si>
  <si>
    <t>IMPADURIRI PENTRU CONSOLIDARI DE MALURI</t>
  </si>
  <si>
    <t>PROIECT PILOT PENTRU ASIGURAREA ENERGIEI ELECTRICE PENTRU UTILIZAREA ALTOR SURSE DE ENERGIE NECONVETIONALA: EOLIANA, SOLARA, POMPE DE CALDURA</t>
  </si>
  <si>
    <t>14</t>
  </si>
  <si>
    <t>Ministerul Afacerilor Externe</t>
  </si>
  <si>
    <t>PROGRAM PILOT LOCUINTE SOCIALE PENTRU COMUNITATILE DE RROMI - B</t>
  </si>
  <si>
    <t>CONSTRUCTIE SEDIU ADMINISTRATIV OCPI CLUJ-NAPOCA</t>
  </si>
  <si>
    <t>Program pilot Locuinte sociale pentru comunitatile de rromi</t>
  </si>
  <si>
    <t>Programul national de constructii de interes public sau social - A</t>
  </si>
  <si>
    <t>Programul national de constructii de interes public sau social - B</t>
  </si>
  <si>
    <t>Extindere sediu OCPI Gorj</t>
  </si>
  <si>
    <t>Construire sediu OCPI Caras Severin</t>
  </si>
  <si>
    <t>Program constructii locuinte de serviciu - B</t>
  </si>
  <si>
    <t>Programul de dezvoltare comunitara in localitatea Hadareni</t>
  </si>
  <si>
    <t>Program constructii locuinte de serviciu - A</t>
  </si>
  <si>
    <t>Sediu Judecatorie Beclean</t>
  </si>
  <si>
    <t>A. INVESTITII PUBLICE IN INFRASTRUCTURA ANP</t>
  </si>
  <si>
    <t>B. INVESTITII PUBLICE IN INFRASTRUCTURA ANP</t>
  </si>
  <si>
    <t>Sediu Judecatorie Radauti</t>
  </si>
  <si>
    <t>OBIECTIVE NOI</t>
  </si>
  <si>
    <t>Constructie noua - Spital Clinic de Urgenta Militar Central "Dr. Carol Davila" - in cazarma 867 Bucuresti</t>
  </si>
  <si>
    <t>Insemne comemorative de razboi pentru inhumarea militarilor romani morti in prizonierat pe teritoriul Federatiei Ruse</t>
  </si>
  <si>
    <t>Extinderea pavilionului B1 si realizarea retelelor de utilitati aferente in cazarma 383 Galati</t>
  </si>
  <si>
    <t>Monumentul eroilor romani din Primul Razboi Mondial, Republica Italia</t>
  </si>
  <si>
    <t>Pavilion multifunctional in cazarma 380 Sibiu</t>
  </si>
  <si>
    <t>CLADIRE ADMINISTRATIVA INSTITUTIA PREFECTULUI JUDETUL SATU MARE</t>
  </si>
  <si>
    <t>Consolidare, reamenajare si aducere la normele si normativele in vigoare a cladirii - Sediul prefecturii judetului Giurgiu</t>
  </si>
  <si>
    <t>Modernizare si extindere retele exterioare de utilitati la CS Dinamo Bucuresti</t>
  </si>
  <si>
    <t>Pavilion Est la sediul Academiei de Politie Alexandru Ioan Cuza</t>
  </si>
  <si>
    <t>21</t>
  </si>
  <si>
    <t>22</t>
  </si>
  <si>
    <t>Ministerul Agriculturii si Dezvoltarii Rurale</t>
  </si>
  <si>
    <t>MODERNIZARE LABORATOARE DE REPRODUCTIE SI SELECTIE LABORATOARE DE DIAGNOSTIC FITOSANITAR INCLUSIV SIST.NAT. SOL-TEREN IN CONF.CU STAN.UE SI CLADIRI A DADR SI UNIT.SUB.MADR</t>
  </si>
  <si>
    <t>REABILITAREA AMENAJARII DE IRIGATII ARGES KM. 23</t>
  </si>
  <si>
    <t>ALIMENTARE CU APA, GAZE, UTILITATI ANEXE AMENAJARI INCINTE SARPANTE PUNEREA IN SIGURANTA INSTALATII SI CLADIRI</t>
  </si>
  <si>
    <t>CONSOLIDARE DIG DE COMPARTIMENTARE A INCINTELOR INDIGUITE BECHET-DABULENI SI DABULENI-POTELU-CORABIA, JUD. DOLJ</t>
  </si>
  <si>
    <t>Reabilitarea canalului CA1 din amenajarea Pietroiu - Stefan cel Mare, Etapa I</t>
  </si>
  <si>
    <t>REABILITAREA LUCRARILOR DE CES, ZONA VITANESTI</t>
  </si>
  <si>
    <t>Reabilitarea infrastructurii principale de irigatii - B</t>
  </si>
  <si>
    <t>Reabilitarea infrastructurii principale de irigatii - A</t>
  </si>
  <si>
    <t>SEDIU ADMINISTRATIV AGENTIA NATIONALA PENTRU PROTECTIA MEDIULUI</t>
  </si>
  <si>
    <t>CONSTRUCTIE SEDIU ADMINISTRATIV AL AGENTIEI PENTRU PREOTECTIA MEDIULUI BACAU</t>
  </si>
  <si>
    <t>STATIE REGIONALA DE SUPRAVEGHERE A RADIOACTIVITATII MEDIULUI</t>
  </si>
  <si>
    <t>CONSTRUCTIA INFRASTRUCTURII DE ACCES RUTIERA SI FEROVIARA  LA CEL DE-AL DOILEA POD CALAFAT-VIDIN</t>
  </si>
  <si>
    <t>CANAL NAVIGABIL DUNARE - MAREA NEAGRA</t>
  </si>
  <si>
    <t>CANAL NAVIGABIL POARTA ALBA - MIDIA NAVODARI</t>
  </si>
  <si>
    <t>COMPLEX ADMINISTRARE CAI NAVIGABILE GIURGIU</t>
  </si>
  <si>
    <t>FLUIDIZAREA TRAFICULUI PE DN1 INTRE KM 8+100-17+100 SI CENTURA RUTIERA IN ZONA DE NORD A MUN. BUCURESTI - OB.6 - Continuizarea centurii rutiere a municipiului Bucuresti cu pasaj superior peste CF la Otopeni</t>
  </si>
  <si>
    <t>FLUIDIZAREA TRAFICULUI PE DN1 INTRE KM 8+100-17+100 SI CENTURA RUTIERA IN ZONA DE NORD A MUN. BUCURESTI - OB.7 - Completarea centurii rutiere a municipiului Bucuresti prin construirea sectorului cuprins intre DN 7 - DN 1A</t>
  </si>
  <si>
    <t>SPORIRE CAPACITATE DE CIRCULATIE PE CENTURA PLOIESTI VEST KM 0+000 - 12+850 (DN1 km 53+650 - 66+500)</t>
  </si>
  <si>
    <t>AUTOSTRADA BUCURESTI-BRASOV, Km 0+000 - 173+300</t>
  </si>
  <si>
    <t>REABILITARE DN 2D FOCSANI - OJDULA KM 0+000- 118+873</t>
  </si>
  <si>
    <t>FLUIDIZAREA TRAFICULUI PE DN1 INTRE KM 8+100 - 17+100 SI CENTURA RUTIERA IN ZONA DE NORD A MUN. BUCURESTI</t>
  </si>
  <si>
    <t>Varianta de ocolire Cluj Est</t>
  </si>
  <si>
    <t>VARIANTA DE OCOLIRE A MUNICIPIULUI IASI ETAPA I - VARIANTA SUD</t>
  </si>
  <si>
    <t>DRUM DE CENTURA IN MUNICIPIUL ORADEA - ETAPA A II-A</t>
  </si>
  <si>
    <t>POD PE DN 61 KM 74+015 PESTE RAUL ARGES LA IONESTI</t>
  </si>
  <si>
    <t>LARGIRE LA 4 BENZI DE CIRCULATIE DN5 BUCURESTI - GIURGIU KM 23+200 - KM 59+100</t>
  </si>
  <si>
    <t>CONSTRUCTIA SI REABILITAREA SECTIUNILOR 4 SI 5 ALE AUTOSTRAZII BUCURESTI - CERNAVODA KM 97+300 - KM151+480</t>
  </si>
  <si>
    <t>REABILITARE DN6 CRAIOVA - DROBETA TURNU SEVERIN KM 233+200 - KM 332+150</t>
  </si>
  <si>
    <t>CONSTRUCTIA VARIANTEI DE OCOLIRE A ORASULUI SIBIU</t>
  </si>
  <si>
    <t>REABILITAREA SECTIUNII DROBETA TURNU SEVERIN - LUGOJ KM  332+150 - KM 495+800</t>
  </si>
  <si>
    <t>CONSTRUCTIA VARIANTEI DE OCOLIRE A ORASELOR DEVA - ORASTIE LA STANDARD DE AUTOSTRADA</t>
  </si>
  <si>
    <t>POD PE DN 54 KM. 67+774 PESTE RAUL SAI SI VARIANTA NOUA DE TRASEU DN 54 KM. 65+950 - 70+600 LA TURNU MAGURELE</t>
  </si>
  <si>
    <t>PROIECT DE REABILITARE A DRUMURILOR ETAPA A  III-A</t>
  </si>
  <si>
    <t>ELECTRIFICARE LINIE DE CALE FERATA DOAGA-TECUCI-BARBOSI INCLUSIV DISPECER FEROVIAR GALATI</t>
  </si>
  <si>
    <t>LINIE NOUA DE CALE FERATA VALCELE-RAMNICU VALCEA</t>
  </si>
  <si>
    <t>RECONSTRUCTIE POD GURA LOTRULUI KM 325+704  LINIE CF PIATRA OLT-PODU OLT</t>
  </si>
  <si>
    <t>MODERNIZARE DN 67 B SCOARTA-PITESTI KM.0+000 - 188+200</t>
  </si>
  <si>
    <t>Pasaj denivelat pe varianta de ocolire Arad peste liniile CF Brad- CF Curtici - DJ 709 B, jud.Arad</t>
  </si>
  <si>
    <t>Pasaj denivelat pe centura de ocolire  Arad (DN 7, km 540+248)  peste CF Arad-Bucuresti, jud.Arad</t>
  </si>
  <si>
    <t>Centura municipiului Radauti</t>
  </si>
  <si>
    <t>Zona de acces a navelor pe Canalul Dunare - Marea Neagra</t>
  </si>
  <si>
    <t>Cheu vertical dana 31 din Portul Bazin Docuri Galati</t>
  </si>
  <si>
    <t>VARIANTA DE OCOLIRE CLUJ NORD - EST KM. 1+600 - 4+520</t>
  </si>
  <si>
    <t>CENTURA DE OCOLIRE CRAIOVA VARIANTA SUD DN 56 - DN 55 - DN 6</t>
  </si>
  <si>
    <t>DRUM DE LEGATURA DN 1A - OCOLITOAREA MICA A MUNICIPIULUI SACELE - PLATFORMA ELECTROPRECIZIA</t>
  </si>
  <si>
    <t>Modernizare DN 52 Alexandria - Turnu Magurele, km 1+350 - km 44+600, km 49+194 - km 52+649</t>
  </si>
  <si>
    <t>Pasaj suprateran pe DJ 602 Centura Bucuresti Domnesti</t>
  </si>
  <si>
    <t>Modernizare DN 56C km 0+000 - km 60+375</t>
  </si>
  <si>
    <t>Varianta de ocolire Busteni Sud km 0+000 - km 1+020</t>
  </si>
  <si>
    <t>Varianta de ocolire Comarnic km 0+000 - km 2+850</t>
  </si>
  <si>
    <t>Amenajare intersectie cu sens giratoriu pe DN CB km 6+000 la Tunari cu DJ 200B</t>
  </si>
  <si>
    <t>Pasarele pietonale pe centura municipiului Bucuresti intre A1 si DN7</t>
  </si>
  <si>
    <t>Pod pe DN 1 km 135+332 peste paraul Azuga la Azuga</t>
  </si>
  <si>
    <t>Modernizare DN 51 Alexandria - Zimnicea, km 2+600 - km 43+783</t>
  </si>
  <si>
    <t>Lucrari de punere in siguranta pod pe DN 72, km 20+422, peste raul Dambovita, la Viisoara</t>
  </si>
  <si>
    <t>Pod pe DN 64 km 35+900 peste paraul Negrisoara</t>
  </si>
  <si>
    <t>Pod pe DN 64 km 103+887 peste raul Govora</t>
  </si>
  <si>
    <t>Modernizare DN 28B Targu Frumos - Botosani km 0+000 - km 76+758</t>
  </si>
  <si>
    <t>Varianta ocolitoare a orasului Medias, pe DN 14</t>
  </si>
  <si>
    <t>CAMIN STUDENTESC LA EFORIE NORD PENTRU ACADEMIA NATIONAL DE EDUCATIE FIZICA SI SPORT</t>
  </si>
  <si>
    <t>SPATII PENTRU PROCESUL DIDACTIC DE LA DISCIPLINELE DE ECHITATIE SI TEHNOLOGIA CRESTERII CABALINELOR LA UNIVERSITATEA DE STIINTE AGRICOLE SI MEDICINA VETERINARA IASI</t>
  </si>
  <si>
    <t>CLADIRE FACULTATEA DE HORTICULTURA SI SILVICULTURA LA UNIVERSITATEA DE STIINTE AGRICOLE SI MEDICINA VETERINARA DIN TIMISOARA</t>
  </si>
  <si>
    <t>SALA DE SPORT LA CSS PIATRA NEAMT JUDETUL NEAMT</t>
  </si>
  <si>
    <t>CAMIN STUDENTESC BD. MARASTI NR. 59 SECT. 1 LA UNIVERSITATEA STIINTE AGRO SI MED. VETER. BUCURESTI</t>
  </si>
  <si>
    <t>LABORATOR AGROTURISM BELCIUGATELE LA UNIVERSITATEA DE STIINTE AGRO SI MED. VETER. BUCURESTI</t>
  </si>
  <si>
    <t>SEDIU SI SALA DE SPORT LA CSS ROSIORII DE VEDE JUD. TELEORMAN</t>
  </si>
  <si>
    <t>SPATII DE CAZARE ZONA- AULEI LA UNIVERSITATEA DIN BRASOV</t>
  </si>
  <si>
    <t>EXTINDERE SPATII DE INVATAMANT PRIN SUPRAETAJARE A CLADIRII EXISTENTE -LABORATORUL DE HIDRAULICA SI PROTECTIE MEDIU LA UNIVERSITATEA TEHNICA DE CONSTRUCTII</t>
  </si>
  <si>
    <t>CLADIRE FACULTATEA DE BIOTEHNOLOGII LA UNIVERSITATEA DE STIINTE AGRO SI MED. VETERINARA BUCURESTI</t>
  </si>
  <si>
    <t>SALA SPORT POLIVALENTA LA C.S.S. NR.1 MUN. CONSTANTA</t>
  </si>
  <si>
    <t>SALA POLIVALENTA - BAZA SPORTIVA NR. 2 LA UNIVERSITATEA POLITEHNICA DIN TIMISOARA</t>
  </si>
  <si>
    <t>CLADIRE NOUA PENTRU PALATUL COPIILOR ARAD SI INSPECTORATUL SCOLAR JUDETEAN ARAD</t>
  </si>
  <si>
    <t>PARC TEHNOLOGIC UNIVERSITAR IT LA UNIVERSITATEA DIN CRAIOVA CORP A+B</t>
  </si>
  <si>
    <t>SPATII CAZARE 1502 LOC. CORP A+B+C ALEEA SPOTIVILOR  LA UNIVERSITATEA  DE VEST DIN TIMISOARA</t>
  </si>
  <si>
    <t>SPATII CAZARE 402 LOC. LA UNIVERSITATEA ORADEA</t>
  </si>
  <si>
    <t>Sediul Inspectoratului Scolar Judetean Sibiu</t>
  </si>
  <si>
    <t>MODERNIZARE SI EXTINDERE BAZA SPORTIVA LA CLUB SPORTIV SCOLAR GLORIA ARAD</t>
  </si>
  <si>
    <t>EXTINDERE P+3E+M LA CSS CAIAC CANOE ORSOVA JUD MEHEDINTI</t>
  </si>
  <si>
    <t>CASA CORPULUI DIDACTIC SUCEAVA</t>
  </si>
  <si>
    <t>MANSARDARE CLADIRE FACULTATEA CONSTRUCTII CIVILE INDUSTRIALE SI AGRICOLE LA UNIVERSITATEA TEHNICA DE CONSTRUCTII BUCURESTI</t>
  </si>
  <si>
    <t>SPATII DE INVATAMANT ETAPA A II A AMFITEATRU 500 LOCURI LA UNIVERSITATEA VALAHIA DIN TARGOVISTE</t>
  </si>
  <si>
    <t>CENTRUL DE PRACTICA BIOLOGIE SI SILVICULTURA LA UNIVERSITATE DE STIINTE AGRICOLE SI MED. VETERINARA DIN TIMISOARA</t>
  </si>
  <si>
    <t>ALIMENTARE CU APA DIN SURSE SUBTERANE LA UNIV. POLITEHNICA DIN BUCURESTI COMPLEX STUD. REGIE</t>
  </si>
  <si>
    <t>CENTRU DE TRANSFER TEHNOLOGIC CETRANSINOAL UNIVERSITATII PITESTI CORP B ET 3+4+5</t>
  </si>
  <si>
    <t>FACULTATEA DE MUZICA LA UNIVERSITATEA DIN ORADEA</t>
  </si>
  <si>
    <t>MANSARDARE CAMIN STUDENTESC STR. LARISA NR. 2 UNIVERSITATEA DE ARHITECTURA SI URBANISM ION MINCU BUCURESTI</t>
  </si>
  <si>
    <t>SPATII DE INVATAMANT LA UNIVERSITATEA VALAHIA DIN TARGOVISTE</t>
  </si>
  <si>
    <t>SEDIU SI SALA SPORT LA CSS TURNU MAGURELE</t>
  </si>
  <si>
    <t>SPATII DE INVATAMANT LA UNIVERSITATEA OVIDIUS DIN CONSTANTA</t>
  </si>
  <si>
    <t>Sala sport multifunctionala, bazin de inot si parking subteran, bransamente, racorduri si amenajari exterioare pentru CSS Viitorul din Cluj-Napoca</t>
  </si>
  <si>
    <t>COMPLEX SPORTIV MULTIFUNCTIONAL STADIONUL MIC PENTRU CLUBUL SPORTIV SCOLAR SFANTU GHEORGHE</t>
  </si>
  <si>
    <t>Studio de teatru - Universitatea Nationala de Arta Teatrala si Cinematografica IL Caragiale Bucuresti</t>
  </si>
  <si>
    <t>Spatii de educatie si cercetare - Academia de Studii Economice din Bucuresti, Piata Romana  nr. 1, sector 1, Bucuresti</t>
  </si>
  <si>
    <t>Camin studentesc Campus Regie</t>
  </si>
  <si>
    <t>Corp nou de depozit cu acces liber la raft</t>
  </si>
  <si>
    <t>Institutul de cercetari avansate de mediu - ICAM</t>
  </si>
  <si>
    <t>Extindere consolidare si remodelare functionala sediul Universitatii Nationale de Arte Bucuresti - faza B - constructii noi</t>
  </si>
  <si>
    <t>Spatiu multifunctional de servire a mesei la Universitatea de Vest din Timisoara</t>
  </si>
  <si>
    <t>Extindere si modernizare Baza Sportiva nr.1 a Universitatii Politehnica Timisoara</t>
  </si>
  <si>
    <t>Centrul de cercetare in domeniul vehiculelor electrice</t>
  </si>
  <si>
    <t>Extinderea sectiei de Oncologie cu Compartiment de radioterapie oncologica - Spitalul Universitar de Urgenta Bucuresti</t>
  </si>
  <si>
    <t>Institutul Regional de Oncologie Timisoara</t>
  </si>
  <si>
    <t>Extindere zona sud Muzeul Satului Dimitrie Gusti</t>
  </si>
  <si>
    <t>SEDIU PARCHET DE PE LANGA JUDECATORIA MOINESTI</t>
  </si>
  <si>
    <t>SEDIU PARCHET DE PE LANGA JUDECATORIA MANGALIA</t>
  </si>
  <si>
    <t>30</t>
  </si>
  <si>
    <t>Agentia Nationala de Integritate</t>
  </si>
  <si>
    <t>32</t>
  </si>
  <si>
    <t>Serviciul de Informatii Externe</t>
  </si>
  <si>
    <t>OBIECTIVE DE INVESTITII NOI</t>
  </si>
  <si>
    <t>35</t>
  </si>
  <si>
    <t>CASA ACADEMIEI</t>
  </si>
  <si>
    <t>38</t>
  </si>
  <si>
    <t>Modernizare si extindere laborator LSVSA Salaj</t>
  </si>
  <si>
    <t>Suprainaltare cladire biobaza si ateliere</t>
  </si>
  <si>
    <t>41</t>
  </si>
  <si>
    <t>Oficiul registrului national al informatiilor secrete de stat</t>
  </si>
  <si>
    <t>42</t>
  </si>
  <si>
    <t>Consiliul National pentru Combaterea Discriminarii</t>
  </si>
  <si>
    <t>43</t>
  </si>
  <si>
    <t>Agentia Nationala de Presa AGERPRES</t>
  </si>
  <si>
    <t>44</t>
  </si>
  <si>
    <t>Institutul Cultural Roman</t>
  </si>
  <si>
    <t>46</t>
  </si>
  <si>
    <t>Societatea Romana de Televiziune</t>
  </si>
  <si>
    <t>47</t>
  </si>
  <si>
    <t>Consiliul Superior al Magistraturii</t>
  </si>
  <si>
    <t>48</t>
  </si>
  <si>
    <t>Autoritatea Electorala Permanenta</t>
  </si>
  <si>
    <t>50</t>
  </si>
  <si>
    <t>Autoritatea Nationala de Supraveghere a Prelucrarii Datelor cu Caracter Personal</t>
  </si>
  <si>
    <t>51</t>
  </si>
  <si>
    <t>Consiliul Economic si Social</t>
  </si>
  <si>
    <t>53</t>
  </si>
  <si>
    <t>Autoritatea pentru Administrarea Activelor Statului</t>
  </si>
  <si>
    <t>58</t>
  </si>
  <si>
    <t>Consiliul de Monitorizare a Implementarii Conventiei</t>
  </si>
  <si>
    <t>LUCRARI DE PROTECTIE LAC TECHIRGHIOL ETAPA A III A</t>
  </si>
  <si>
    <t>AMENAJAREA RAULUI SASAR IN MUNICIPIUL BAIA MARE</t>
  </si>
  <si>
    <t>LUCRARI DE CONSOLIDARE A FALEZELOR IN ZONELE EFORIE NORD SI EFORIE SUD</t>
  </si>
  <si>
    <t>LUCRARI DE CONSOLIDARE A FALEZELOR IN ZONA LAC TUZLA</t>
  </si>
  <si>
    <t>LUCRARI DE CONSOLIDARE A FALEZELOR IN ZONA LOCALITATII COSTINESTI</t>
  </si>
  <si>
    <t>ACUMULARE MIHAILENI</t>
  </si>
  <si>
    <t>ACUMULARE SURDUC PENTRU ZONA TIMISOARA</t>
  </si>
  <si>
    <t>AMENAJARE RAU JIJIA PENTRU COMBATEREA INUNDATIILOR IN JUD. BOTOSANI SI IASI</t>
  </si>
  <si>
    <t>SUPRAINALTARE BARAJ SACELE</t>
  </si>
  <si>
    <t>ACUMULAREA COLIBITA</t>
  </si>
  <si>
    <t>LUCRARI DE CONSOLIDARE A FALEZELOR IN LOCALITATEA CONSTANTA</t>
  </si>
  <si>
    <t>INFIINTARE PERDELE DE PROTECTIE</t>
  </si>
  <si>
    <t>RECONSTRUCTIE ECOLOGICA PE TERENURI DEGRADATE SI PERDELE FORESTIERE</t>
  </si>
  <si>
    <t>Perimetre de ameliorare in fond funciar si forestier in silvicultura</t>
  </si>
  <si>
    <t>54</t>
  </si>
  <si>
    <t>c.cheltuieli privind studiile</t>
  </si>
  <si>
    <t>Pavilion de medicina operationala-politrauma in cazarma 1053 Craiova</t>
  </si>
  <si>
    <t>Lucrari de infrastructura necesare Colegiului National Militar &lt;&lt;Tudor Vladimirescu&gt;&gt; in cazarma 878 Craiova</t>
  </si>
  <si>
    <t>Autoritatea Nationala Sanitara Veterinara si pentru Siguranta Alimentelor</t>
  </si>
  <si>
    <t>Constructie scara de acces si evacuare sediu OCPI Braila</t>
  </si>
  <si>
    <t>Reabilitarea podului de pe DN 39 km 8+988 la Agigea, judetul Constanta</t>
  </si>
  <si>
    <t>Consolidare si amenajare DN 7A km 86+601 - km 105+120</t>
  </si>
  <si>
    <t>Consolidare si amenajare scurgere ape DN 55 km 4+400 - 71+100</t>
  </si>
  <si>
    <t>Pod pe DN 65 km 82+365 peste raul Vedea</t>
  </si>
  <si>
    <t>Pod pe DN 10 km 46+471 peste Basca la Cislau</t>
  </si>
  <si>
    <t>Pod pe DN 67 km 32+716 peste canal la Floresti</t>
  </si>
  <si>
    <t>Evacuare ape pluviale in comuna Tartasesti pe DN 7 km 22+500 - km 31+300</t>
  </si>
  <si>
    <t>Modernizare DN 2L Soveja - Lepsa km 60+145 - km 76+277</t>
  </si>
  <si>
    <t>Construire centru de instruire sintetica P+3. Cladire simulatoare de zbor si spatii conexe echipata cu un simulator de zbor FFS Boeing 737 NG</t>
  </si>
  <si>
    <t>Extindere corp B - Unitatea de Primiri Urgente - al Spitalului Judetean de Urgenta Oradea</t>
  </si>
  <si>
    <t>Constructie sediu Camera de Conturi Bihor</t>
  </si>
  <si>
    <t>Centrul local de tip modular APIA Buftea</t>
  </si>
  <si>
    <t>Pasaje inferioare pe Varianta de Ocolire Comarnic la Magistrala CF 300 si la DN 1</t>
  </si>
  <si>
    <t>Varianta de Ocolire Busteni Nord km 1+020 - km 3+184</t>
  </si>
  <si>
    <t>Consolidare si protectie versanti DN 7A km 63+200 - km 86+601</t>
  </si>
  <si>
    <t>Modernizare DN 7A Brezoi - Petrosani km 0+000 - 86+600, sector km 0+000 - 62+000</t>
  </si>
  <si>
    <t>Consolidare si amenajare scurgere ape DN 67D km 0+000-42+000</t>
  </si>
  <si>
    <t>Drum de legatura DN 5 - Soseaua de centura - Pod Prieteniei km 61+400</t>
  </si>
  <si>
    <t>Modernizare DN 2N km 52+860 - km 60+000 - Jitia - Bisoaca si pod nou peste raul Ramnicu Sarat la km 53+300</t>
  </si>
  <si>
    <t>Varianta de ocolire Dej</t>
  </si>
  <si>
    <t>Realizare banda a treia DN 7 Valea Oltului intre km 256+675 - km 258+950</t>
  </si>
  <si>
    <t>Realizare largire DN 7 Valea Oltului la 4 benzi de circulatie, intre km 251+475 - km 254+315</t>
  </si>
  <si>
    <t>Varianta de ocolire Falticeni</t>
  </si>
  <si>
    <t>Varianta de ocolire Targu Frumos</t>
  </si>
  <si>
    <t>Sediul pentru Parchet de pe langa Tribunalul Ilfov si Parchetul de pe langa Judecatoria Buftea</t>
  </si>
  <si>
    <t>57</t>
  </si>
  <si>
    <t>Inspectia Judiciara</t>
  </si>
  <si>
    <t>Alte surse (10+80)</t>
  </si>
  <si>
    <t>MODERNIZARE DN 72 GAESTI - PLOIESTI KM.0+000 - 76+180</t>
  </si>
  <si>
    <t>Amenajare banda pista si RESA</t>
  </si>
  <si>
    <t>Pod pe DN 24 km 105+678 la Crasna</t>
  </si>
  <si>
    <t>Dublarea liniei de cale ferata intre statiile Mogosoaia si Balotesti</t>
  </si>
  <si>
    <t>Modernizarea liniei de cale ferata Bucuresti Nord - Aeroport International Henri Coanda Bucuresti - Faza I: Racord cf la Terminalul T1, Aeroport International Henri Coanda Bucuresti</t>
  </si>
  <si>
    <t>LUCRARI DE IMBUNATATIRE A CONDITIILOR DE NAVIGATIE PE DUNARE SECTORUL CALARASI - BRAILA SI STUDII ADIACENTE</t>
  </si>
  <si>
    <t>Extindere Unitate Primire Urgente a Spitalului Clinic Judetean de Urgenta Brasov</t>
  </si>
  <si>
    <t>Drum expres Braila - Galati</t>
  </si>
  <si>
    <t xml:space="preserve"> Modernizare DN 71 Baldana-Targoviste-Sinaia, km 0+000 - 44+130 largire la patru benzi de circulatie si km 51+041 - 109+905 drum de doua benzi</t>
  </si>
  <si>
    <t>Drum de legatura autostrada A1 Arad - Timisoara - DN69, judetul Timis</t>
  </si>
  <si>
    <t>Ministerul Culturii</t>
  </si>
  <si>
    <t>Palatul de Justitie Neamt</t>
  </si>
  <si>
    <t>Judecatoria Costesti - sediu nou</t>
  </si>
  <si>
    <t>Judecatoria Horezu - sediu nou</t>
  </si>
  <si>
    <t>Pavilion nou sala de sport in cazarma 1140 Breaza</t>
  </si>
  <si>
    <t>IGSU- BAZIN DE INOT LA SCOALA DE SUBOFITERI BOLDESTI</t>
  </si>
  <si>
    <t>Ministerul Mediului, Apelor si Padurilor</t>
  </si>
  <si>
    <t>Marirea gradului de siguranta a Acumularii Colibita, judetul Bistrita-Nasaud</t>
  </si>
  <si>
    <t>Amenajare complexa rau Barzava si afluenti pe sectorul Bocsa-Gataia-Denta, judetul Caras-Severin si judetul Timis</t>
  </si>
  <si>
    <t>Accesibilizarea statiilor de metrou in functiune pentru persoanele cu deficiente de vedere</t>
  </si>
  <si>
    <t>Magistrala 5 Drumul Taberei - Pantelimon</t>
  </si>
  <si>
    <t>Modernizare DN 29D Botosani - Stefanesti, km 2+800 - km 18+500 si km 21+800 - km 48+146</t>
  </si>
  <si>
    <t>Construire imobil Facultatea de Matematica-Informatica, imprejmuire, bransamente si racorduri la utilitati</t>
  </si>
  <si>
    <t>OBIECTIVE DE INVESTITII IN CONTINUARE</t>
  </si>
  <si>
    <t>Reabilitarea si extinderea spatiilor de invatamant in vederea cresterii relevantei invatamantului universitar socio-economic la Universitatea de Vest din Timisoara</t>
  </si>
  <si>
    <t>Centrul Spiritual - Noul Local, Splaiul Independentei nr. 313, Universitatea Politehnica din Bucuresti</t>
  </si>
  <si>
    <t>OBIECTIVE/PROIECTE IN CONTINUARE</t>
  </si>
  <si>
    <t>Pod peste raul Dambovita pe DN 73 km 78+519</t>
  </si>
  <si>
    <t>Varianta de ocolire a municipiului Zalau, etapa 2, intre DN 1F, km 79+625 - DJ 191C</t>
  </si>
  <si>
    <t>Reabilitarea podului de la Cernavoda, A2, km 157+600</t>
  </si>
  <si>
    <t>Reabilitarea podului de la Borcea, A2, km 149+680</t>
  </si>
  <si>
    <t>OBIECTIVE (PROIECT)  IN CONTINUARE</t>
  </si>
  <si>
    <t>Spital Regional de Urgenta Cluj</t>
  </si>
  <si>
    <t>Spital Regional de Urgenta Iasi</t>
  </si>
  <si>
    <t>Spital Regional de Urgenta Craiova</t>
  </si>
  <si>
    <t>Varianta de ocolire a municipiului Sfantu Gheorghe</t>
  </si>
  <si>
    <t>Ministerul Dezvoltarii, Lucrarilor Publice si Administratiei</t>
  </si>
  <si>
    <t>Ministerul Finantelor</t>
  </si>
  <si>
    <t>Realizare pavilion administrativ în incinta cazarmii 3589 Bucuresti</t>
  </si>
  <si>
    <t>Executare rampa deseuri menajere si selective, spatiu depozitare deseuri medicale in cazarma 1053 Craiova</t>
  </si>
  <si>
    <t>Ministerul Transporturilor si Infrastructurii</t>
  </si>
  <si>
    <t>Consolidare pod pe DN 2B km 149+841 peste Prut, Galati - Giurgiulesti</t>
  </si>
  <si>
    <t>Pasaj denivelat superior pe DN 21 km 105+500</t>
  </si>
  <si>
    <t>Pod pe DN 13C km 1+200, peste raul Tarnava Mare la Vanatori</t>
  </si>
  <si>
    <t>Podul nou de la Cosmesti, peste Siret, pe DN 24 km 7+620 (inclusiv varianta de drum nou de cca. 5,6 km)</t>
  </si>
  <si>
    <t>Varianta de ocolire Galati</t>
  </si>
  <si>
    <t>Aparare impotriva inundatiilor a localitatii Babadag, judetul Tulcea. Refacere 5 poduri pe DN 22 km 210+291, km 211+812, km 212+045, km 212+495, km 213+600</t>
  </si>
  <si>
    <t>Modernizarea liniei C.F. Bucuresti Nord - Jilava - Giurgiu Nord - Giurgiu Nord Frontiera. Lotul 1 : Redeschiderea circulatiei feroviare pe pod, peste raul Arges intre Vidra si Comana</t>
  </si>
  <si>
    <t>Ministerul Educatiei</t>
  </si>
  <si>
    <t>Modificarea, extinderea si echiparea infrastructurii educationale (CORP B) - C^ din Planul cadastral al Universitatii Ovidius din Constanta</t>
  </si>
  <si>
    <t>Ministerul Investitiilor si Proiectelor Europene</t>
  </si>
  <si>
    <t>Extinderea cladirii de sediu prin construirea unui corp de cladire P+2</t>
  </si>
  <si>
    <t>Sediu Birou vamal Hunedoara</t>
  </si>
  <si>
    <t>Judecatoria Targu Neamt - sediu nou</t>
  </si>
  <si>
    <t>Sediu Judecatoria Ludus</t>
  </si>
  <si>
    <t>Parcare betonata pentru autoturisme in incinta cazarmii 3589 Bucuresti</t>
  </si>
  <si>
    <t>Lucrari de imprejmuire pe latura de est in cazarma 3589 Bucuresti</t>
  </si>
  <si>
    <t>Remiza masini agricole si platforma betonata - Centrul pentru Testarea Soiurilor Portaresti</t>
  </si>
  <si>
    <t>Remiza masini agricole si platforma betonata - Centrul pentru Testarea Soiurilor Inand</t>
  </si>
  <si>
    <t>Remiza masini agricole si platforma betonata - Centrul pentru Testarea Soiurilor Dej</t>
  </si>
  <si>
    <t>Modernizarea infrastructurii portuare prin asigurarea cresterii adancimilor semalelor si bazinelor si a sigurantei navigatiei in Portul Constanta</t>
  </si>
  <si>
    <t>Pasarele pietonale pe Centura Municipiului Bucuresti intre DN 1A si DN 1</t>
  </si>
  <si>
    <t>Centrul de Intretinere si Coordonare Autostrada A3 - km 30+600  si a Punctului de Sprijin Autostrada A3 - km 66+500</t>
  </si>
  <si>
    <t>Refacere pod pe DN 11 km 93+704</t>
  </si>
  <si>
    <t>Amenajare sens giratoriu pe DN 73 km 3+250 la intersectia DN 73 cu DJ 703K, pe raza localitatii Maracineni</t>
  </si>
  <si>
    <t>Reabilitare DN 73F km 0+000-km - 8+450 Moieciu de Jos - Cheia - Moieciu de Sus</t>
  </si>
  <si>
    <t>Consolidare DN 13A km. 87+900 - km. 88+000 si pod nou pe DN 13A km. 87+915 peste raul Bradesti</t>
  </si>
  <si>
    <t>Varianta de ocolire Buftea</t>
  </si>
  <si>
    <t>Modernizare DN 2 km. 7+848 - km. 18+330</t>
  </si>
  <si>
    <t>Amenajare intersectie cu sens giratoriu la intersectia DN 2 km 100+700 cu DN 2B km 0+000, iesire din localitatea Spataru din judetul Buzau</t>
  </si>
  <si>
    <t>Amenajare sens giratoriu pe DN 7 km 23+350 intersectie cu DC 158 dreapta si DC 146A stanga, la Gulia</t>
  </si>
  <si>
    <t>Pod pe DN 2E km 57+400 la Clit</t>
  </si>
  <si>
    <t>Extindere la 4 benzi a drumului de circulatie existent intre Poarta 10 bis si Poarta 10</t>
  </si>
  <si>
    <t>Extindere, reabilitare, modernizare si echipare infrastructura educationala universitara Corp B - Baza nautica (Sediu Lac Mamaia)</t>
  </si>
  <si>
    <t>Modernizare, extindere si echipare infrastructura educationala la Facultatea de Chimie Industriala si Ingineria mediului - Universitatea Politehnica din Timisoara</t>
  </si>
  <si>
    <t>Extinderea si echiparea infrastructurii educationale la Universitatea Valahia din Targoviste</t>
  </si>
  <si>
    <t>Extindere spatii de invatamant existente pentru Facultatea de Arte si Design si Facultatea de Muzica si Teatru municipiul Timisoara</t>
  </si>
  <si>
    <t>Construire imobil P+1 - Arhiva si depozit la ISJ Dambovita</t>
  </si>
  <si>
    <t>Construire depozit materiale scolare la ISJ Buzau</t>
  </si>
  <si>
    <t>Facultatea de Chimie Aplicata si Stiinta Materialelor, Facultatea de Inginerie Medicala, Facultatea de Inginerie Aerospatiala, Facultatea de Antreprenoriat, Ingineria si Managementul Afacerilor, la Univ. Poli. Bucuresti</t>
  </si>
  <si>
    <t>36</t>
  </si>
  <si>
    <t>Ministerul Energiei</t>
  </si>
  <si>
    <t>39</t>
  </si>
  <si>
    <t>Secretariatul de Stat pentru recunoasterea meritelor luptatorilor impotriva regimului comunist instaurat in Romania in perioada 1945-1989</t>
  </si>
  <si>
    <t>52</t>
  </si>
  <si>
    <t>Consiliul National de Solutionare a Contestatiilor</t>
  </si>
  <si>
    <t>Autoritatea Nationala pentru Restituirea Proprietatilor</t>
  </si>
  <si>
    <t>61</t>
  </si>
  <si>
    <t>Ministerul Cercetarii, Inovarii si Digitalizarii</t>
  </si>
  <si>
    <t>Dezvoltarea infrastructurii ACTRIS-UBB Cluj Napoca cu scopul de a contribui la cercetarea pan-europeana privind compozitia atmosferei si schimbarile climatice, din cadrul Universitatii Babes-Bolyai din Cluj Napoca</t>
  </si>
  <si>
    <t>AUTOSTRADA DE CENTURA A MUNICIPIULUI BUCURESTI  - SECTOR CENTURA NORD KM.0+000 - 52+770</t>
  </si>
  <si>
    <t>AUTOSTRADA DE CENTURA BUCURESTI  - SECTOR CENTURA SUD KM.52+770 - KM 100+900</t>
  </si>
  <si>
    <t>Autostrada Ploiesti-Buzau</t>
  </si>
  <si>
    <t>Reabilitarea liniei de cale ferata Bucuresti-Constanta, componenta a Coridorului IV Pan -European pentru viteza de maxim 160km - Lucrari in statiile c.f. Fetesti si Ciulnita, de pe linia de cale ferata Bucuresti-Constanta</t>
  </si>
  <si>
    <t>Reabilitarea liniei c.f. Frontiera-Curtici-Simeria, parte componenta a Coridorului IV paneuropean pentru circulaþia trenurilor cu vitezã maxima de 160 km/h, sectiunea: Frontiera-Curtici-Arad-km 614 (tronsonul 1)</t>
  </si>
  <si>
    <t>Reabilitarea liniei de c.f. Brasov - Simeria, componena a Coridorului IV paneuropean, pentru circulaþia trenurilor cu viteza maxima de 160 km/h, sectiunea Coslariu - Sighisoara</t>
  </si>
  <si>
    <t>Completare de la 3 la 4 benzi de circulatie a sectorului de pe DN 1 km 95+100 ? km 95+400, in localitatea Cornu</t>
  </si>
  <si>
    <t>Centru regional de cercetari avansate pentru boli emergente, zoonoze si siguranta alimentara - ROVETEMERG, la Universitatea de Stiinte Agricole si Medicina Veterinara ?Ion Ionescu de la Brad? din Iasi</t>
  </si>
  <si>
    <t>Spitalul clinic universitar ?George Emil Palade? la Universitatea de medicina, farmacie stiinte si tehnologie George Emil Palade, din Targu Mures</t>
  </si>
  <si>
    <t>?Consolidare, extindere si mansardare corp C1 - Facultate D+P+1E+2E?, din cadrul Universitatii ?Ovidius? din Constanta</t>
  </si>
  <si>
    <t xml:space="preserve">Situația cheltuielilor de investiții detaliată pe proiecte/obiective/categorii de investiții pentru ordonatorii principali de credite </t>
  </si>
  <si>
    <t>Realizare pavilion nou medicina operationala-politrauma D+P+4E, drum acces si retele in cazarma 646 Brasov</t>
  </si>
  <si>
    <t>Lucrari de investitii si interventii in cazarma 705 Pitesti</t>
  </si>
  <si>
    <t>Construirea monumentului eroilor romani cazuti in timpul celui de al doilea razboi mondial in localitatea Lapusna, raionul Hincesti, Republica Moldova</t>
  </si>
  <si>
    <t>Marirea capacitatii de transport a aductiunii Gura Raului ? Sibiu si lucrari de asigurare a comportarii in timp a barajului Gura Raului, Judetul Sibiu</t>
  </si>
  <si>
    <t>Amenajare rau Gilort in zona localitatii Novaci, Judetul Gorj</t>
  </si>
  <si>
    <t>Infiintarea unui sistem propriu de incalzire cu centrala termica OCPI Hunedoara</t>
  </si>
  <si>
    <t>Reabilitare DN 18 Baia Mare - Sighetu Marmatiei - Moisei - Iacobeni km 3+522 - km 62+234 (sector km 15+000 - km 62+234); km 69+790 - km 131+627; km 131+627 - km 220+088</t>
  </si>
  <si>
    <t>Amenajare intersectie cu sens giratoriu intre DN7 si DN71 la Baldana</t>
  </si>
  <si>
    <t>Amenajare intersectie intre DN7 si DN61 la Gaesti</t>
  </si>
  <si>
    <t>Hala multifunctionala si garaj auto la Universitatea Politehnica din Bucuresti</t>
  </si>
  <si>
    <t>Scoala Politehnica la  Universitatea Politehnica din Bucuresti</t>
  </si>
  <si>
    <t>Extindere (construire) spatii de invatamant si laboratoare - parter Baza nautica (sediu lac Mamaia) strada Cuartului nr.2, Constanta din cadrul Universitatii Maritime din Constanta</t>
  </si>
  <si>
    <t>Amenajare pasaj pietonal subteran - intersectie DN1 cu strada Panduri (Predeal)</t>
  </si>
  <si>
    <t>Amenajare pasaj pietonal subteran - intersectie DN1 cu strada Telecabinei (Busteni)</t>
  </si>
  <si>
    <t>Amenajare pasaj pietonal subteran Piata Centrala din Comarnic - intersectie DN1 cu str. Ghiosesti</t>
  </si>
  <si>
    <t>Amenajare pasaj pietonal subteran - Primaria Comarnic</t>
  </si>
  <si>
    <t>Amenajare pasaj pietonal subteran - intersectie DN1 cu strazile Urlatoarei, Gloriei si Nicolae Balcescu (Poiana Tapului)</t>
  </si>
  <si>
    <t>Modernizarea liniei feroviare Caransebes - Timisoara - Arad</t>
  </si>
  <si>
    <t>Renasterea satului romanesc - 10 case pentru specialisti</t>
  </si>
  <si>
    <t>Pavilion nou cu regim de inaltime P+3E in cazarma 1140 Breaza</t>
  </si>
  <si>
    <t>Ministerul Muncii si Solidaritatii Sociale</t>
  </si>
  <si>
    <t>Ministerul Sportului</t>
  </si>
  <si>
    <t>Remiza masini agricole si platforma betonata - Centrul de testarea soiurilor Radauti, judetul Suceava</t>
  </si>
  <si>
    <t>Remiza masini agricole si platforma betonata - Centrul de testarea soiurilor Cogealac, judetul Constanta</t>
  </si>
  <si>
    <t>Remiza masini agricole si platforma betonata - Centrul de testarea soiurilor Remiza masini agricole si platforma betonata - Centrul de testarea soiurilor Dalga,  judetul Calarasi</t>
  </si>
  <si>
    <t>Remiza masini agricole si platforma betonata - Centrul de testarea soiurilor Targu Secuiesc, judetul Covasna</t>
  </si>
  <si>
    <t>Amenajarea terenurilor afectate de eroziune in adancime, alunecari de teren si exces de umiditate in zona Calimanesti, judetul Valcea</t>
  </si>
  <si>
    <t>Constructie sera verticala pentru cultivarea de rasaduri, flori si legume cu talie mica - SCDL Buzau</t>
  </si>
  <si>
    <t>Reabilitare DN 24 limita de judet Galati/ Vaslui pana la Crasna (km 51+000 - km 105+070) si DN 24B Crasna-Albita (DN 24B km 0+000 - km 47+881)</t>
  </si>
  <si>
    <t>Legatura Centura Oradea (Giratie Calea Santandrei) - Autostrada A3 (Biharia), judetul Bihor</t>
  </si>
  <si>
    <t>Modernizare drum national DN 1S km 0+000 - km 23+830</t>
  </si>
  <si>
    <t>Pod pe DN 11 km 74+055, Bretcu</t>
  </si>
  <si>
    <t>Constructia sutraversei (subtraversarii) pietonale DN 7 - Talmaciu</t>
  </si>
  <si>
    <t>Modernizare DN 7 km 52+300 - km 54+000, Titu</t>
  </si>
  <si>
    <t>Amenajare intersectie DN 7 - DN 76</t>
  </si>
  <si>
    <t>Incubator Tehnologic si de Afaceri Componenta a Parcului Universitar Stiintific si Tehnologic ?NOVUM FORUM? la Universitatea de Medicina, Farmacie, Stiinte si Tehnologie ?George Emil Palade? din Targu Mures</t>
  </si>
  <si>
    <t>Infiintare Centru de Transfer Tehnologic Agriscience prin Demolare (C15), Reconversie si Extindere Cladiri Existente (C2, C7, C8, C9, C10, C11, C12, C13, C16 C17) si Construire Linie - Pilot de Depozitare Produse Agricole din cadrul Universitatii de Stiinte Agricole si Medicina Veterinara ?Ion Ionescu de la Brad? din Iasi</t>
  </si>
  <si>
    <t>Sediu Parchet de pe langa Judecatoria Targu-Jiu si Tribunalul Gorj, Municipiul Targu-Jiu, str. Tineretului nr. 3A, judetul Gorj</t>
  </si>
  <si>
    <t>Sediu Unitatii de Parchet din Municipiul Iasi</t>
  </si>
  <si>
    <t>Ministerul Economiei</t>
  </si>
  <si>
    <t>56</t>
  </si>
  <si>
    <t>Academia Oamenilor de Stiinta din Romania</t>
  </si>
  <si>
    <t>60</t>
  </si>
  <si>
    <t>Ministerul Antreprenoriatului si Turismului</t>
  </si>
  <si>
    <t>64</t>
  </si>
  <si>
    <t>Ministerul Familiei, Tineretului si Egalitatii de Sanse</t>
  </si>
  <si>
    <t>Apararea complexa a localitatilor situate in Delta Dunarii pentru minimizarea riscului inundatiilor asupra vietii, judetul Tulcea</t>
  </si>
  <si>
    <t>Inerconectarea cladirilor existente si constructie noua in incinta Spitalului Clinic Judetean de Urgenta &lt;&lt;Pius Branzeu&gt;&gt; Timisoara in vederea reorganizarii circuitelor medicale pentru departamentele: Unitate Primiri Urgente (UPU), Chirurgie, Anestezie si Terapie Intensiva (ATI) si Centru de Mari Arsi</t>
  </si>
  <si>
    <t>Imbunatatirea conditiilor hidrologice in habitatele naturale acvatice din R.B.D.D. pentru conservarea biodiversitatii si a resurselor halieutice-complexele lacustre: Dunava?-Dranov, Razim-Sinoe, zona Sinoie-Istria-Nuntasi</t>
  </si>
  <si>
    <t>Imbunatatirea conditiilor hidrologice in habitatele naturale acvatice din R.B.D.D. pentru conservarea biodiversitatii si a resurselor halieutice-complexele lacustre: Gorgova-Uzlina, Rosu-Puiu</t>
  </si>
  <si>
    <t>Imbunatatirea conditiilor hidrologice in habitatele naturale acvatice din R.B.D.D. pentru conservarea biodiversitatii si a resurselor halieutice-complexele lacustre: Sontea-Fortuna, Matita-Merhei, Somova-Parches</t>
  </si>
  <si>
    <t xml:space="preserve"> ai bugetului de stat aferentă perioadei 01.01-31.03.2022 </t>
  </si>
  <si>
    <t>Amenajarea complexa a raului Jiu in vederea apararii impotriva inundatiilor a municipiului Craiova</t>
  </si>
  <si>
    <t>Varianta ocolitoare Alesd</t>
  </si>
  <si>
    <t>55</t>
  </si>
  <si>
    <t>Plăți cumulate la 31 Martie 2022</t>
  </si>
  <si>
    <t xml:space="preserve">Program  actualizat la 31 Martie 2022 </t>
  </si>
  <si>
    <t xml:space="preserve"> ai bugetului de stat aferentă perioadei 01.01 - 31.03.2022</t>
  </si>
  <si>
    <t>ANEXA nr. 2 bis</t>
  </si>
  <si>
    <t>f.Cheltuieli de expertiza, proiectare, asistenta tehnica, pentru probe tehnologice si teste si predare la beneficiar si de executie privind reparatiile capitale, precum si alte categorii de lucrari de interventii,cu exceptia celor incluse la lit.d), astfel cum sunt definite de legislatia in vigoare,inclusiv cheltuielile necesare pentru obtinerea avizelor, autorizatiilor si acordurilor prevazute de lege</t>
  </si>
  <si>
    <t>C</t>
  </si>
  <si>
    <t>Anexa nr. 2</t>
  </si>
  <si>
    <t>Anexa nr. 2 bis</t>
  </si>
  <si>
    <t>A</t>
  </si>
  <si>
    <t xml:space="preserve">         A</t>
  </si>
  <si>
    <t xml:space="preserve">    A </t>
  </si>
  <si>
    <t xml:space="preserv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</si>
</sst>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indexed="8"/>
      <name val="Calibri"/>
      <family val="2"/>
      <charset val="1"/>
    </font>
    <font>
      <sz val="10"/>
      <color indexed="8"/>
      <name val="Arial"/>
      <family val="2"/>
      <charset val="1"/>
    </font>
    <font>
      <sz val="10"/>
      <name val="Arial"/>
      <family val="2"/>
      <charset val="238"/>
    </font>
    <font>
      <sz val="10"/>
      <color indexed="8"/>
      <name val="Arial"/>
      <family val="2"/>
    </font>
    <font>
      <sz val="11"/>
      <name val="Arial"/>
      <family val="2"/>
    </font>
    <font>
      <sz val="11"/>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1"/>
      <color theme="1"/>
      <name val="Arial"/>
      <family val="2"/>
    </font>
    <font>
      <b/>
      <sz val="11"/>
      <color indexed="8"/>
      <name val="Arial"/>
      <family val="2"/>
    </font>
    <font>
      <b/>
      <sz val="11"/>
      <name val="Arial"/>
      <family val="2"/>
    </font>
    <font>
      <sz val="11"/>
      <color indexed="55"/>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2"/>
      <color indexed="8"/>
      <name val="Arial"/>
      <family val="2"/>
    </font>
    <font>
      <sz val="12"/>
      <name val="Arial"/>
      <family val="2"/>
    </font>
    <font>
      <b/>
      <sz val="12"/>
      <color indexed="8"/>
      <name val="Arial"/>
      <family val="2"/>
    </font>
    <font>
      <b/>
      <sz val="12"/>
      <name val="Arial"/>
      <family val="2"/>
    </font>
    <font>
      <sz val="12"/>
      <color theme="1"/>
      <name val="Arial"/>
      <family val="2"/>
    </font>
    <font>
      <sz val="12"/>
      <color indexed="55"/>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s>
  <cellStyleXfs count="33">
    <xf numFmtId="0" fontId="0" fillId="0" borderId="0"/>
    <xf numFmtId="0" fontId="1" fillId="0" borderId="0"/>
    <xf numFmtId="0" fontId="2" fillId="0" borderId="0"/>
    <xf numFmtId="0" fontId="1" fillId="0" borderId="0"/>
    <xf numFmtId="0" fontId="6" fillId="0" borderId="0"/>
    <xf numFmtId="0" fontId="3" fillId="0" borderId="0"/>
    <xf numFmtId="0" fontId="7" fillId="0" borderId="0"/>
    <xf numFmtId="0" fontId="8" fillId="0" borderId="0"/>
    <xf numFmtId="0" fontId="9" fillId="0" borderId="0"/>
    <xf numFmtId="0" fontId="10" fillId="0" borderId="0"/>
    <xf numFmtId="0" fontId="11" fillId="0" borderId="0"/>
    <xf numFmtId="0" fontId="16" fillId="0" borderId="0"/>
    <xf numFmtId="0" fontId="17" fillId="0" borderId="0"/>
    <xf numFmtId="0" fontId="18" fillId="0" borderId="0"/>
    <xf numFmtId="0" fontId="19" fillId="0" borderId="0"/>
    <xf numFmtId="0" fontId="20" fillId="0" borderId="0"/>
    <xf numFmtId="0" fontId="27" fillId="0" borderId="0"/>
    <xf numFmtId="0" fontId="28" fillId="0" borderId="0"/>
    <xf numFmtId="0" fontId="29" fillId="0" borderId="0"/>
    <xf numFmtId="0" fontId="30" fillId="0" borderId="0"/>
    <xf numFmtId="0" fontId="31" fillId="0" borderId="0"/>
    <xf numFmtId="0" fontId="32" fillId="0" borderId="0"/>
    <xf numFmtId="0" fontId="33" fillId="0" borderId="0"/>
    <xf numFmtId="0" fontId="34" fillId="0" borderId="0"/>
    <xf numFmtId="0" fontId="35" fillId="0" borderId="0"/>
    <xf numFmtId="0" fontId="36" fillId="0" borderId="0"/>
    <xf numFmtId="0" fontId="37" fillId="0" borderId="0"/>
    <xf numFmtId="0" fontId="38" fillId="0" borderId="0"/>
    <xf numFmtId="0" fontId="39" fillId="0" borderId="0"/>
    <xf numFmtId="0" fontId="40" fillId="0" borderId="0"/>
    <xf numFmtId="0" fontId="41" fillId="0" borderId="0"/>
    <xf numFmtId="0" fontId="42" fillId="0" borderId="0"/>
    <xf numFmtId="0" fontId="43" fillId="0" borderId="0"/>
  </cellStyleXfs>
  <cellXfs count="191">
    <xf numFmtId="0" fontId="0" fillId="0" borderId="0" xfId="0"/>
    <xf numFmtId="3" fontId="4" fillId="0" borderId="3" xfId="0" applyNumberFormat="1" applyFont="1" applyBorder="1" applyAlignment="1">
      <alignment horizontal="center" vertical="center"/>
    </xf>
    <xf numFmtId="3" fontId="4" fillId="0" borderId="3" xfId="0" applyNumberFormat="1" applyFont="1" applyFill="1" applyBorder="1" applyAlignment="1">
      <alignment horizontal="center" vertical="center"/>
    </xf>
    <xf numFmtId="0" fontId="4" fillId="0" borderId="0" xfId="0" applyFont="1"/>
    <xf numFmtId="0" fontId="5" fillId="0" borderId="0" xfId="0" applyFont="1" applyAlignment="1">
      <alignment horizontal="left"/>
    </xf>
    <xf numFmtId="0" fontId="5" fillId="0" borderId="0" xfId="0" applyFont="1"/>
    <xf numFmtId="0" fontId="5" fillId="0" borderId="0" xfId="0" applyFont="1" applyAlignment="1">
      <alignment horizontal="center"/>
    </xf>
    <xf numFmtId="3" fontId="5" fillId="0" borderId="0" xfId="0" applyNumberFormat="1" applyFont="1" applyAlignment="1">
      <alignment horizontal="center"/>
    </xf>
    <xf numFmtId="0" fontId="5" fillId="0" borderId="0" xfId="0" applyFont="1" applyAlignment="1"/>
    <xf numFmtId="0" fontId="4" fillId="0" borderId="0" xfId="0" applyFont="1" applyAlignment="1">
      <alignment horizontal="left"/>
    </xf>
    <xf numFmtId="3" fontId="4" fillId="0" borderId="0" xfId="0" applyNumberFormat="1" applyFont="1" applyAlignment="1">
      <alignment horizontal="center" vertical="center"/>
    </xf>
    <xf numFmtId="0" fontId="5" fillId="0" borderId="1" xfId="0" applyNumberFormat="1" applyFont="1" applyBorder="1" applyAlignment="1">
      <alignment horizontal="left" vertical="center"/>
    </xf>
    <xf numFmtId="0" fontId="5" fillId="0" borderId="1" xfId="0"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4" fillId="0" borderId="1" xfId="0" applyFont="1" applyBorder="1" applyAlignment="1">
      <alignment horizontal="left"/>
    </xf>
    <xf numFmtId="0" fontId="4" fillId="0" borderId="1" xfId="0" applyFont="1" applyBorder="1" applyAlignment="1">
      <alignment horizontal="justify"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3" fontId="4" fillId="0" borderId="1" xfId="0" applyNumberFormat="1" applyFont="1" applyBorder="1" applyAlignment="1">
      <alignment horizontal="center" vertical="center"/>
    </xf>
    <xf numFmtId="3" fontId="14" fillId="0" borderId="1" xfId="0" applyNumberFormat="1" applyFont="1" applyBorder="1" applyAlignment="1">
      <alignment horizontal="center" vertical="center"/>
    </xf>
    <xf numFmtId="0" fontId="4" fillId="0" borderId="2" xfId="0" applyFont="1" applyBorder="1" applyAlignment="1">
      <alignment horizontal="left" vertical="top"/>
    </xf>
    <xf numFmtId="0" fontId="4" fillId="0" borderId="2" xfId="0" applyFont="1" applyBorder="1" applyAlignment="1">
      <alignment horizontal="justify" vertical="top" wrapText="1"/>
    </xf>
    <xf numFmtId="3" fontId="4" fillId="0" borderId="2" xfId="0" applyNumberFormat="1" applyFont="1" applyBorder="1" applyAlignment="1">
      <alignment horizontal="center" vertical="center"/>
    </xf>
    <xf numFmtId="0" fontId="4" fillId="0" borderId="2" xfId="0" applyFont="1" applyBorder="1" applyAlignment="1">
      <alignment horizontal="center" vertical="center"/>
    </xf>
    <xf numFmtId="3" fontId="4" fillId="0" borderId="2" xfId="0" applyNumberFormat="1" applyFont="1" applyFill="1" applyBorder="1" applyAlignment="1">
      <alignment horizontal="center"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justify" wrapText="1"/>
    </xf>
    <xf numFmtId="0" fontId="12" fillId="0" borderId="3" xfId="0" applyFont="1" applyBorder="1"/>
    <xf numFmtId="1" fontId="1" fillId="0" borderId="0" xfId="1" applyNumberFormat="1" applyFont="1" applyFill="1" applyBorder="1" applyAlignment="1"/>
    <xf numFmtId="0" fontId="21" fillId="0" borderId="0" xfId="0" applyFont="1"/>
    <xf numFmtId="0" fontId="22" fillId="0" borderId="0" xfId="0" applyFont="1"/>
    <xf numFmtId="3" fontId="22" fillId="0" borderId="0" xfId="0" applyNumberFormat="1" applyFont="1" applyAlignment="1">
      <alignment horizontal="center" vertical="center"/>
    </xf>
    <xf numFmtId="0" fontId="21" fillId="0" borderId="1" xfId="0" applyNumberFormat="1" applyFont="1" applyBorder="1" applyAlignment="1">
      <alignment horizontal="left" vertical="center"/>
    </xf>
    <xf numFmtId="0" fontId="21" fillId="0" borderId="1" xfId="0" applyNumberFormat="1" applyFont="1" applyBorder="1" applyAlignment="1">
      <alignment horizontal="center" vertical="center" wrapText="1"/>
    </xf>
    <xf numFmtId="0" fontId="21" fillId="0" borderId="1" xfId="0" applyNumberFormat="1" applyFont="1" applyFill="1" applyBorder="1" applyAlignment="1">
      <alignment horizontal="center" vertical="center" wrapText="1"/>
    </xf>
    <xf numFmtId="0" fontId="21" fillId="0" borderId="0" xfId="0" applyNumberFormat="1" applyFont="1" applyAlignment="1">
      <alignment horizontal="center" vertical="center"/>
    </xf>
    <xf numFmtId="0" fontId="22" fillId="0" borderId="1" xfId="0" applyFont="1" applyBorder="1" applyAlignment="1">
      <alignment horizontal="center" vertical="center"/>
    </xf>
    <xf numFmtId="0" fontId="22" fillId="0" borderId="1" xfId="0" applyFont="1" applyFill="1" applyBorder="1" applyAlignment="1">
      <alignment horizontal="center" vertical="center"/>
    </xf>
    <xf numFmtId="3" fontId="22" fillId="0" borderId="1" xfId="0" applyNumberFormat="1" applyFont="1" applyBorder="1" applyAlignment="1">
      <alignment horizontal="center" vertical="center"/>
    </xf>
    <xf numFmtId="3" fontId="24" fillId="0" borderId="1" xfId="0" applyNumberFormat="1" applyFont="1" applyBorder="1" applyAlignment="1">
      <alignment horizontal="center" vertical="center"/>
    </xf>
    <xf numFmtId="3" fontId="22" fillId="0" borderId="2" xfId="0" applyNumberFormat="1" applyFont="1" applyBorder="1" applyAlignment="1">
      <alignment horizontal="center" vertical="center"/>
    </xf>
    <xf numFmtId="0" fontId="22" fillId="0" borderId="2" xfId="0" applyFont="1" applyBorder="1" applyAlignment="1">
      <alignment horizontal="center" vertical="center"/>
    </xf>
    <xf numFmtId="3" fontId="22" fillId="0" borderId="2" xfId="0" applyNumberFormat="1" applyFont="1" applyFill="1" applyBorder="1" applyAlignment="1">
      <alignment horizontal="center" vertical="center"/>
    </xf>
    <xf numFmtId="0" fontId="25" fillId="0" borderId="3" xfId="0" applyFont="1" applyBorder="1"/>
    <xf numFmtId="3" fontId="22" fillId="0" borderId="3" xfId="0" applyNumberFormat="1" applyFont="1" applyBorder="1" applyAlignment="1">
      <alignment horizontal="center" vertical="center"/>
    </xf>
    <xf numFmtId="3" fontId="22" fillId="0" borderId="3" xfId="0" applyNumberFormat="1" applyFont="1" applyFill="1" applyBorder="1" applyAlignment="1">
      <alignment horizontal="center" vertical="center"/>
    </xf>
    <xf numFmtId="3" fontId="21" fillId="0" borderId="3" xfId="0" applyNumberFormat="1" applyFont="1" applyFill="1" applyBorder="1" applyAlignment="1">
      <alignment horizontal="center" vertical="center"/>
    </xf>
    <xf numFmtId="0" fontId="26" fillId="0" borderId="0" xfId="0" applyFont="1"/>
    <xf numFmtId="0" fontId="22" fillId="0" borderId="3" xfId="0" applyFont="1" applyBorder="1" applyAlignment="1">
      <alignment horizontal="center" vertical="center"/>
    </xf>
    <xf numFmtId="0" fontId="22" fillId="0" borderId="3" xfId="0" applyFont="1" applyFill="1" applyBorder="1" applyAlignment="1">
      <alignment horizontal="center" vertical="center"/>
    </xf>
    <xf numFmtId="0" fontId="22" fillId="0" borderId="3" xfId="0" applyFont="1" applyBorder="1" applyAlignment="1">
      <alignment vertical="center"/>
    </xf>
    <xf numFmtId="0" fontId="22" fillId="0" borderId="3" xfId="0" applyFont="1" applyBorder="1" applyAlignment="1"/>
    <xf numFmtId="0" fontId="22" fillId="0" borderId="0" xfId="0" applyFont="1" applyAlignment="1">
      <alignment horizontal="center" vertical="center"/>
    </xf>
    <xf numFmtId="0" fontId="22" fillId="0" borderId="0" xfId="0" applyFont="1" applyFill="1" applyAlignment="1">
      <alignment horizontal="center" vertical="center"/>
    </xf>
    <xf numFmtId="0" fontId="5" fillId="0" borderId="1" xfId="0" applyNumberFormat="1" applyFont="1" applyBorder="1" applyAlignment="1">
      <alignment horizontal="center" vertical="center" wrapText="1"/>
    </xf>
    <xf numFmtId="0" fontId="22" fillId="0" borderId="3" xfId="0" applyFont="1" applyBorder="1" applyAlignment="1">
      <alignment horizontal="left"/>
    </xf>
    <xf numFmtId="0" fontId="21" fillId="0" borderId="0" xfId="0" applyFont="1" applyAlignment="1">
      <alignment horizontal="center" vertical="center"/>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3" fontId="21" fillId="0" borderId="3" xfId="0" applyNumberFormat="1" applyFont="1" applyBorder="1" applyAlignment="1">
      <alignment horizontal="center" vertical="center"/>
    </xf>
    <xf numFmtId="3" fontId="22" fillId="0" borderId="3" xfId="0" applyNumberFormat="1"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applyAlignment="1">
      <alignment horizontal="center" vertical="center" wrapText="1"/>
    </xf>
    <xf numFmtId="0" fontId="5" fillId="0" borderId="1" xfId="0" applyNumberFormat="1" applyFont="1" applyBorder="1" applyAlignment="1">
      <alignment horizontal="center" vertical="center" wrapText="1"/>
    </xf>
    <xf numFmtId="0" fontId="13" fillId="0" borderId="0" xfId="0" applyFont="1" applyAlignment="1">
      <alignment horizontal="center"/>
    </xf>
    <xf numFmtId="0" fontId="5" fillId="0" borderId="0" xfId="0" applyFont="1" applyAlignment="1">
      <alignment horizontal="justify" vertical="justify"/>
    </xf>
    <xf numFmtId="0" fontId="5" fillId="0" borderId="1" xfId="0" applyNumberFormat="1" applyFont="1" applyBorder="1" applyAlignment="1">
      <alignment horizontal="justify" vertical="justify" wrapText="1"/>
    </xf>
    <xf numFmtId="0" fontId="4" fillId="0" borderId="1" xfId="0" applyFont="1" applyBorder="1" applyAlignment="1">
      <alignment horizontal="justify" vertical="justify" wrapText="1"/>
    </xf>
    <xf numFmtId="0" fontId="4" fillId="0" borderId="2" xfId="0" applyFont="1" applyBorder="1" applyAlignment="1">
      <alignment horizontal="justify" vertical="justify" wrapText="1"/>
    </xf>
    <xf numFmtId="0" fontId="12" fillId="0" borderId="3" xfId="0" applyFont="1" applyBorder="1" applyAlignment="1">
      <alignment horizontal="justify" vertical="justify"/>
    </xf>
    <xf numFmtId="0" fontId="44" fillId="0" borderId="3" xfId="0" applyFont="1" applyBorder="1" applyAlignment="1">
      <alignment horizontal="justify" vertical="justify"/>
    </xf>
    <xf numFmtId="0" fontId="5" fillId="0" borderId="3" xfId="0" applyFont="1" applyBorder="1" applyAlignment="1">
      <alignment horizontal="justify" vertical="justify"/>
    </xf>
    <xf numFmtId="0" fontId="4" fillId="0" borderId="0" xfId="0" applyFont="1" applyAlignment="1">
      <alignment horizontal="justify" vertical="justify" wrapText="1"/>
    </xf>
    <xf numFmtId="0" fontId="12" fillId="0" borderId="0" xfId="0" applyFont="1" applyBorder="1"/>
    <xf numFmtId="0" fontId="5" fillId="0" borderId="0" xfId="0" applyFont="1" applyBorder="1"/>
    <xf numFmtId="3" fontId="5" fillId="0" borderId="0" xfId="0" applyNumberFormat="1" applyFont="1" applyBorder="1"/>
    <xf numFmtId="0" fontId="5" fillId="0" borderId="0" xfId="0" applyFont="1" applyBorder="1" applyAlignment="1">
      <alignment horizontal="justify" vertical="justify"/>
    </xf>
    <xf numFmtId="3" fontId="4" fillId="0" borderId="0" xfId="0" applyNumberFormat="1" applyFont="1" applyBorder="1" applyAlignment="1">
      <alignment horizontal="center" vertical="center"/>
    </xf>
    <xf numFmtId="3" fontId="12" fillId="0" borderId="0" xfId="0" applyNumberFormat="1" applyFont="1" applyBorder="1"/>
    <xf numFmtId="3" fontId="4" fillId="0" borderId="0" xfId="0" applyNumberFormat="1" applyFont="1" applyFill="1" applyBorder="1" applyAlignment="1">
      <alignment horizontal="center" vertical="center"/>
    </xf>
    <xf numFmtId="0" fontId="4" fillId="0" borderId="0" xfId="0" applyFont="1" applyBorder="1"/>
    <xf numFmtId="0" fontId="12" fillId="0" borderId="0" xfId="0" applyFont="1" applyBorder="1" applyAlignment="1">
      <alignment horizontal="justify" vertical="justify"/>
    </xf>
    <xf numFmtId="3" fontId="5" fillId="0" borderId="0" xfId="0" applyNumberFormat="1" applyFont="1" applyFill="1" applyBorder="1" applyAlignment="1">
      <alignment horizontal="center" vertical="center"/>
    </xf>
    <xf numFmtId="0" fontId="15" fillId="0" borderId="0" xfId="0" applyFont="1" applyBorder="1"/>
    <xf numFmtId="3" fontId="5" fillId="0" borderId="0" xfId="0" applyNumberFormat="1" applyFont="1" applyBorder="1" applyAlignment="1">
      <alignment horizontal="center"/>
    </xf>
    <xf numFmtId="3" fontId="5" fillId="0" borderId="0" xfId="0" applyNumberFormat="1" applyFont="1" applyFill="1" applyBorder="1" applyAlignment="1">
      <alignment horizontal="center"/>
    </xf>
    <xf numFmtId="3" fontId="4" fillId="0" borderId="0" xfId="0" applyNumberFormat="1" applyFont="1" applyFill="1" applyBorder="1" applyAlignment="1">
      <alignment horizontal="center"/>
    </xf>
    <xf numFmtId="0" fontId="4" fillId="0" borderId="0" xfId="0" applyFont="1" applyBorder="1" applyAlignment="1">
      <alignment vertical="center"/>
    </xf>
    <xf numFmtId="3" fontId="4" fillId="0" borderId="0" xfId="0" applyNumberFormat="1" applyFont="1" applyFill="1" applyBorder="1" applyAlignment="1">
      <alignment vertical="center"/>
    </xf>
    <xf numFmtId="3" fontId="4" fillId="0" borderId="0" xfId="0" applyNumberFormat="1" applyFont="1" applyBorder="1" applyAlignment="1">
      <alignment vertical="center"/>
    </xf>
    <xf numFmtId="0" fontId="4" fillId="0" borderId="0" xfId="0" applyFont="1" applyFill="1" applyBorder="1" applyAlignment="1">
      <alignment vertical="center"/>
    </xf>
    <xf numFmtId="0" fontId="4" fillId="0" borderId="0" xfId="0" applyFont="1" applyBorder="1" applyAlignment="1"/>
    <xf numFmtId="0" fontId="5" fillId="0" borderId="0" xfId="0" applyFont="1" applyBorder="1" applyAlignment="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2" fillId="0" borderId="3" xfId="0" applyFont="1" applyBorder="1" applyAlignment="1">
      <alignment horizontal="center" vertical="center"/>
    </xf>
    <xf numFmtId="3" fontId="5" fillId="0" borderId="3" xfId="0" applyNumberFormat="1" applyFont="1" applyBorder="1" applyAlignment="1">
      <alignment horizontal="center" vertical="center"/>
    </xf>
    <xf numFmtId="0" fontId="25" fillId="0" borderId="3" xfId="0" applyFont="1" applyBorder="1" applyAlignment="1">
      <alignment horizontal="center" vertical="center"/>
    </xf>
    <xf numFmtId="3" fontId="5" fillId="0" borderId="0" xfId="0" applyNumberFormat="1" applyFont="1" applyBorder="1" applyAlignment="1">
      <alignment horizontal="center" vertical="center"/>
    </xf>
    <xf numFmtId="0" fontId="12" fillId="0" borderId="0" xfId="0" applyFont="1" applyBorder="1" applyAlignment="1">
      <alignment horizontal="center" vertical="center"/>
    </xf>
    <xf numFmtId="0" fontId="5" fillId="0" borderId="0" xfId="0" applyFont="1" applyAlignment="1">
      <alignment vertical="center"/>
    </xf>
    <xf numFmtId="0" fontId="12" fillId="0" borderId="3" xfId="0" applyFont="1" applyBorder="1" applyAlignment="1">
      <alignment vertical="center"/>
    </xf>
    <xf numFmtId="0" fontId="12" fillId="0" borderId="0" xfId="0" applyFont="1" applyBorder="1" applyAlignment="1">
      <alignment vertical="center"/>
    </xf>
    <xf numFmtId="0" fontId="14" fillId="0" borderId="1" xfId="0" applyFont="1" applyBorder="1" applyAlignment="1">
      <alignment horizontal="justify" vertical="justify" wrapText="1"/>
    </xf>
    <xf numFmtId="0" fontId="5" fillId="0" borderId="3" xfId="0" applyFont="1" applyBorder="1" applyAlignment="1">
      <alignment horizontal="justify" vertical="center"/>
    </xf>
    <xf numFmtId="0" fontId="12" fillId="0" borderId="3" xfId="0" applyFont="1" applyBorder="1" applyAlignment="1">
      <alignment horizontal="justify" vertical="center"/>
    </xf>
    <xf numFmtId="0" fontId="25" fillId="0" borderId="3" xfId="0" applyFont="1" applyBorder="1" applyAlignment="1">
      <alignment horizontal="justify"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0" xfId="0" applyFont="1" applyAlignment="1">
      <alignment horizontal="justify" vertical="center" wrapText="1"/>
    </xf>
    <xf numFmtId="1" fontId="5" fillId="0" borderId="3" xfId="0" applyNumberFormat="1" applyFont="1" applyBorder="1" applyAlignment="1">
      <alignment horizontal="center" vertical="center"/>
    </xf>
    <xf numFmtId="0" fontId="25" fillId="0" borderId="3" xfId="0" applyFont="1" applyBorder="1" applyAlignment="1">
      <alignment vertical="center"/>
    </xf>
    <xf numFmtId="3" fontId="12" fillId="0" borderId="0" xfId="0" applyNumberFormat="1" applyFont="1" applyBorder="1" applyAlignment="1">
      <alignment vertical="center"/>
    </xf>
    <xf numFmtId="3" fontId="12" fillId="0" borderId="3" xfId="0" applyNumberFormat="1" applyFont="1" applyBorder="1" applyAlignment="1">
      <alignment horizontal="center" vertical="center"/>
    </xf>
    <xf numFmtId="0" fontId="44" fillId="0" borderId="3" xfId="0" applyFont="1" applyBorder="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wrapText="1"/>
    </xf>
    <xf numFmtId="0" fontId="21" fillId="0" borderId="1" xfId="0" applyNumberFormat="1" applyFont="1" applyBorder="1" applyAlignment="1">
      <alignment horizontal="justify" vertical="center" wrapText="1"/>
    </xf>
    <xf numFmtId="0" fontId="22" fillId="0" borderId="1" xfId="0" applyFont="1" applyBorder="1" applyAlignment="1">
      <alignment horizontal="justify" vertical="center" wrapText="1"/>
    </xf>
    <xf numFmtId="0" fontId="24" fillId="0" borderId="1" xfId="0" applyFont="1" applyBorder="1" applyAlignment="1">
      <alignment horizontal="justify" vertical="center" wrapText="1"/>
    </xf>
    <xf numFmtId="0" fontId="22" fillId="0" borderId="2" xfId="0" applyFont="1" applyBorder="1" applyAlignment="1">
      <alignment horizontal="justify" vertical="center" wrapText="1"/>
    </xf>
    <xf numFmtId="0" fontId="25" fillId="2" borderId="3" xfId="0" applyFont="1" applyFill="1" applyBorder="1" applyAlignment="1">
      <alignment horizontal="justify" vertical="center"/>
    </xf>
    <xf numFmtId="0" fontId="22" fillId="0" borderId="3" xfId="0" applyFont="1" applyBorder="1" applyAlignment="1">
      <alignment horizontal="justify" vertical="center"/>
    </xf>
    <xf numFmtId="0" fontId="22" fillId="0" borderId="3" xfId="0" applyFont="1" applyBorder="1" applyAlignment="1">
      <alignment horizontal="justify" vertical="center" wrapText="1"/>
    </xf>
    <xf numFmtId="0" fontId="21" fillId="0" borderId="0" xfId="0" applyFont="1" applyAlignment="1">
      <alignment vertical="center"/>
    </xf>
    <xf numFmtId="0" fontId="21" fillId="0" borderId="0" xfId="0" applyFont="1" applyAlignment="1">
      <alignment horizontal="left" vertical="center"/>
    </xf>
    <xf numFmtId="0" fontId="22" fillId="0" borderId="0" xfId="0" applyFont="1" applyAlignment="1">
      <alignment horizontal="left"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1" fillId="0" borderId="1" xfId="0" applyNumberFormat="1" applyFont="1" applyBorder="1" applyAlignment="1">
      <alignment vertical="center" wrapText="1"/>
    </xf>
    <xf numFmtId="0" fontId="22" fillId="0" borderId="1" xfId="0" applyFont="1" applyBorder="1" applyAlignment="1">
      <alignment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22" fillId="0" borderId="0" xfId="0" applyFont="1" applyAlignment="1">
      <alignment vertical="center" wrapText="1"/>
    </xf>
    <xf numFmtId="3" fontId="21" fillId="0" borderId="0" xfId="0" applyNumberFormat="1" applyFont="1" applyAlignment="1">
      <alignment horizontal="center" vertical="center"/>
    </xf>
    <xf numFmtId="3" fontId="25" fillId="0" borderId="3" xfId="0" applyNumberFormat="1" applyFont="1" applyBorder="1" applyAlignment="1">
      <alignment horizontal="center" vertical="center"/>
    </xf>
    <xf numFmtId="0" fontId="21" fillId="0" borderId="3" xfId="0" applyFont="1" applyBorder="1" applyAlignment="1">
      <alignment horizontal="center" vertical="center"/>
    </xf>
    <xf numFmtId="3" fontId="25" fillId="2" borderId="3" xfId="0" applyNumberFormat="1" applyFont="1" applyFill="1" applyBorder="1" applyAlignment="1">
      <alignment horizontal="center" vertical="center"/>
    </xf>
    <xf numFmtId="0" fontId="12" fillId="0" borderId="0" xfId="0" applyNumberFormat="1" applyFont="1" applyAlignment="1">
      <alignment horizontal="center" vertical="center"/>
    </xf>
    <xf numFmtId="0" fontId="22" fillId="0" borderId="0" xfId="0" applyFont="1" applyBorder="1" applyAlignment="1">
      <alignment horizontal="left"/>
    </xf>
    <xf numFmtId="0" fontId="22" fillId="0" borderId="0" xfId="0" applyFont="1" applyBorder="1" applyAlignment="1">
      <alignment horizontal="justify" vertical="center" wrapText="1"/>
    </xf>
    <xf numFmtId="0" fontId="22" fillId="0" borderId="0" xfId="0" applyFont="1" applyBorder="1" applyAlignment="1">
      <alignment horizontal="center" vertical="center" wrapText="1"/>
    </xf>
    <xf numFmtId="3" fontId="22" fillId="0" borderId="0" xfId="0" applyNumberFormat="1" applyFont="1" applyBorder="1" applyAlignment="1">
      <alignment horizontal="center" vertical="center"/>
    </xf>
    <xf numFmtId="3" fontId="22" fillId="0" borderId="0" xfId="0" applyNumberFormat="1" applyFont="1" applyBorder="1" applyAlignment="1">
      <alignment horizontal="center" vertical="center" wrapText="1"/>
    </xf>
    <xf numFmtId="0" fontId="22" fillId="0" borderId="0" xfId="0" applyFont="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Border="1" applyAlignment="1">
      <alignment vertical="center" wrapText="1"/>
    </xf>
    <xf numFmtId="0" fontId="5" fillId="0" borderId="3" xfId="0" applyFont="1" applyBorder="1" applyAlignment="1">
      <alignment horizontal="center" vertical="center"/>
    </xf>
    <xf numFmtId="0" fontId="22" fillId="0" borderId="3" xfId="0" applyFont="1" applyBorder="1" applyAlignment="1">
      <alignment horizontal="left" vertical="justify" wrapText="1"/>
    </xf>
    <xf numFmtId="0" fontId="22" fillId="0" borderId="3" xfId="0" applyFont="1" applyBorder="1" applyAlignment="1">
      <alignment vertical="top" wrapText="1"/>
    </xf>
    <xf numFmtId="0" fontId="21" fillId="0" borderId="2" xfId="0" applyFont="1" applyBorder="1" applyAlignment="1">
      <alignment horizontal="center" vertical="center"/>
    </xf>
    <xf numFmtId="0" fontId="21" fillId="0" borderId="8"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2" xfId="0" applyFont="1" applyBorder="1" applyAlignment="1">
      <alignment horizontal="center" vertical="center" wrapText="1"/>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1" fillId="0" borderId="2" xfId="0" applyNumberFormat="1" applyFont="1" applyBorder="1" applyAlignment="1">
      <alignment horizontal="center" vertical="center" wrapText="1"/>
    </xf>
    <xf numFmtId="0" fontId="21" fillId="0" borderId="4" xfId="0" applyNumberFormat="1" applyFont="1" applyBorder="1" applyAlignment="1">
      <alignment horizontal="center" vertical="center" wrapText="1"/>
    </xf>
    <xf numFmtId="0" fontId="23" fillId="0" borderId="0" xfId="0" applyFont="1" applyAlignment="1">
      <alignment horizontal="center" vertical="center"/>
    </xf>
    <xf numFmtId="0" fontId="21" fillId="0" borderId="0" xfId="0" applyFont="1" applyBorder="1" applyAlignment="1">
      <alignment horizontal="center" vertical="center"/>
    </xf>
    <xf numFmtId="0" fontId="21" fillId="0" borderId="0" xfId="0" applyFont="1" applyBorder="1" applyAlignment="1">
      <alignment horizontal="justify" vertical="center"/>
    </xf>
    <xf numFmtId="0" fontId="21" fillId="0" borderId="0" xfId="0" applyFont="1" applyBorder="1" applyAlignment="1"/>
    <xf numFmtId="0" fontId="21" fillId="0" borderId="0" xfId="0" applyFont="1" applyBorder="1" applyAlignment="1">
      <alignment vertical="center"/>
    </xf>
    <xf numFmtId="0" fontId="21" fillId="0" borderId="2" xfId="0" applyFont="1" applyBorder="1" applyAlignment="1">
      <alignment horizontal="left" vertical="center"/>
    </xf>
    <xf numFmtId="0" fontId="21" fillId="0" borderId="8" xfId="0" applyFont="1" applyBorder="1" applyAlignment="1">
      <alignment horizontal="left" vertical="center"/>
    </xf>
    <xf numFmtId="0" fontId="21" fillId="0" borderId="4" xfId="0" applyFont="1" applyBorder="1" applyAlignment="1">
      <alignment horizontal="left" vertical="center"/>
    </xf>
    <xf numFmtId="0" fontId="21" fillId="0" borderId="2" xfId="0" applyFont="1" applyBorder="1" applyAlignment="1">
      <alignment horizontal="justify" vertical="center" wrapText="1"/>
    </xf>
    <xf numFmtId="0" fontId="21" fillId="0" borderId="8"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8"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3" fillId="0" borderId="1" xfId="0" applyFont="1" applyBorder="1" applyAlignment="1">
      <alignment horizontal="center" vertical="center"/>
    </xf>
    <xf numFmtId="0" fontId="5" fillId="0" borderId="1" xfId="0" applyNumberFormat="1" applyFont="1" applyBorder="1" applyAlignment="1">
      <alignment horizontal="center" vertical="center" wrapText="1"/>
    </xf>
    <xf numFmtId="0" fontId="5" fillId="0" borderId="1" xfId="0" applyFont="1" applyBorder="1" applyAlignment="1">
      <alignment horizontal="left"/>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23" fillId="0" borderId="6" xfId="0" applyFont="1" applyBorder="1" applyAlignment="1"/>
    <xf numFmtId="0" fontId="23" fillId="0" borderId="6" xfId="0" applyFont="1" applyBorder="1" applyAlignment="1">
      <alignment vertical="center"/>
    </xf>
  </cellXfs>
  <cellStyles count="33">
    <cellStyle name="Normal" xfId="0" builtinId="0"/>
    <cellStyle name="Normal 10" xfId="10"/>
    <cellStyle name="Normal 11" xfId="11"/>
    <cellStyle name="Normal 12" xfId="12"/>
    <cellStyle name="Normal 12 2" xfId="13"/>
    <cellStyle name="Normal 12 3" xfId="14"/>
    <cellStyle name="Normal 13" xfId="15"/>
    <cellStyle name="Normal 14" xfId="16"/>
    <cellStyle name="Normal 15" xfId="17"/>
    <cellStyle name="Normal 16" xfId="18"/>
    <cellStyle name="Normal 17" xfId="19"/>
    <cellStyle name="Normal 18" xfId="20"/>
    <cellStyle name="Normal 19" xfId="21"/>
    <cellStyle name="Normal 2" xfId="1"/>
    <cellStyle name="Normal 2 2" xfId="2"/>
    <cellStyle name="Normal 20" xfId="22"/>
    <cellStyle name="Normal 21" xfId="23"/>
    <cellStyle name="Normal 22" xfId="24"/>
    <cellStyle name="Normal 23" xfId="25"/>
    <cellStyle name="Normal 24" xfId="26"/>
    <cellStyle name="Normal 25" xfId="27"/>
    <cellStyle name="Normal 26" xfId="28"/>
    <cellStyle name="Normal 27" xfId="29"/>
    <cellStyle name="Normal 28" xfId="30"/>
    <cellStyle name="Normal 29" xfId="31"/>
    <cellStyle name="Normal 3" xfId="3"/>
    <cellStyle name="Normal 30" xfId="32"/>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6699C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5"/>
  <sheetViews>
    <sheetView tabSelected="1" zoomScaleNormal="100" workbookViewId="0">
      <pane xSplit="3" ySplit="13" topLeftCell="D521" activePane="bottomRight" state="frozen"/>
      <selection activeCell="F64" sqref="F64"/>
      <selection pane="topRight" activeCell="F64" sqref="F64"/>
      <selection pane="bottomLeft" activeCell="F64" sqref="F64"/>
      <selection pane="bottomRight" activeCell="J5" sqref="J5"/>
    </sheetView>
  </sheetViews>
  <sheetFormatPr defaultColWidth="9.140625" defaultRowHeight="15" x14ac:dyDescent="0.2"/>
  <cols>
    <col min="1" max="1" width="4.42578125" style="130" customWidth="1"/>
    <col min="2" max="2" width="34.42578125" style="120" customWidth="1"/>
    <col min="3" max="3" width="7" style="63" customWidth="1"/>
    <col min="4" max="4" width="38.140625" style="120" customWidth="1"/>
    <col min="5" max="5" width="3" style="138" customWidth="1"/>
    <col min="6" max="6" width="13.5703125" style="63" customWidth="1"/>
    <col min="7" max="7" width="12.140625" style="63" customWidth="1"/>
    <col min="8" max="8" width="14" style="63" customWidth="1"/>
    <col min="9" max="9" width="9.85546875" style="63" customWidth="1"/>
    <col min="10" max="10" width="12.85546875" style="63" customWidth="1"/>
    <col min="11" max="11" width="10.140625" style="63" customWidth="1"/>
    <col min="12" max="12" width="12" style="63" customWidth="1"/>
    <col min="13" max="13" width="13" style="53" customWidth="1"/>
    <col min="14" max="14" width="10.42578125" style="53" customWidth="1"/>
    <col min="15" max="15" width="12.28515625" style="53" customWidth="1"/>
    <col min="16" max="16" width="11.42578125" style="54" customWidth="1"/>
    <col min="17" max="17" width="11.5703125" style="54" customWidth="1"/>
    <col min="18" max="18" width="10" style="54" customWidth="1"/>
    <col min="19" max="19" width="11.140625" style="32" customWidth="1"/>
    <col min="20" max="20" width="9.140625" style="31"/>
    <col min="21" max="16384" width="9.140625" style="30"/>
  </cols>
  <sheetData>
    <row r="1" spans="1:22" ht="15.75" x14ac:dyDescent="0.2">
      <c r="A1" s="129"/>
      <c r="B1" s="119"/>
      <c r="C1" s="57"/>
      <c r="D1" s="119"/>
      <c r="E1" s="128"/>
      <c r="F1" s="57"/>
      <c r="G1" s="57"/>
      <c r="H1" s="57"/>
      <c r="I1" s="57"/>
      <c r="J1" s="57"/>
      <c r="K1" s="57"/>
      <c r="L1" s="57"/>
      <c r="M1" s="57"/>
      <c r="N1" s="57"/>
      <c r="O1" s="57"/>
      <c r="P1" s="57"/>
      <c r="Q1" s="167" t="s">
        <v>540</v>
      </c>
      <c r="R1" s="167"/>
      <c r="S1" s="57"/>
      <c r="T1" s="30"/>
    </row>
    <row r="2" spans="1:22" x14ac:dyDescent="0.2">
      <c r="A2" s="168" t="s">
        <v>478</v>
      </c>
      <c r="B2" s="169"/>
      <c r="C2" s="169"/>
      <c r="D2" s="169"/>
      <c r="E2" s="168"/>
      <c r="F2" s="168"/>
      <c r="G2" s="168"/>
      <c r="H2" s="168"/>
      <c r="I2" s="170"/>
      <c r="J2" s="171"/>
      <c r="K2" s="168"/>
      <c r="L2" s="168"/>
      <c r="M2" s="168"/>
      <c r="N2" s="168"/>
      <c r="O2" s="168"/>
      <c r="P2" s="168"/>
      <c r="Q2" s="168"/>
      <c r="R2" s="168"/>
      <c r="S2" s="168"/>
      <c r="T2" s="30"/>
    </row>
    <row r="3" spans="1:22" x14ac:dyDescent="0.2">
      <c r="A3" s="168" t="s">
        <v>530</v>
      </c>
      <c r="B3" s="169"/>
      <c r="C3" s="169"/>
      <c r="D3" s="169"/>
      <c r="E3" s="168"/>
      <c r="F3" s="168"/>
      <c r="G3" s="168"/>
      <c r="H3" s="168"/>
      <c r="I3" s="170"/>
      <c r="J3" s="171"/>
      <c r="K3" s="168"/>
      <c r="L3" s="168"/>
      <c r="M3" s="168"/>
      <c r="N3" s="168"/>
      <c r="O3" s="168"/>
      <c r="P3" s="168"/>
      <c r="Q3" s="168"/>
      <c r="R3" s="168"/>
      <c r="S3" s="168"/>
      <c r="T3" s="30"/>
    </row>
    <row r="4" spans="1:22" x14ac:dyDescent="0.2">
      <c r="A4" s="129"/>
      <c r="B4" s="119"/>
      <c r="C4" s="57"/>
      <c r="D4" s="119"/>
      <c r="E4" s="128"/>
      <c r="F4" s="57"/>
      <c r="G4" s="57"/>
      <c r="H4" s="57"/>
      <c r="I4" s="57"/>
      <c r="J4" s="57"/>
      <c r="K4" s="57"/>
      <c r="L4" s="57"/>
      <c r="M4" s="57"/>
      <c r="N4" s="57"/>
      <c r="O4" s="57"/>
      <c r="P4" s="57"/>
      <c r="Q4" s="57"/>
      <c r="R4" s="57"/>
      <c r="S4" s="139"/>
      <c r="T4" s="30"/>
      <c r="V4" s="29"/>
    </row>
    <row r="5" spans="1:22" x14ac:dyDescent="0.2">
      <c r="D5" s="119"/>
      <c r="E5" s="128"/>
      <c r="F5" s="57"/>
      <c r="G5" s="57"/>
      <c r="H5" s="57"/>
      <c r="I5" s="57"/>
      <c r="J5" s="57"/>
      <c r="K5" s="57"/>
      <c r="L5" s="57"/>
      <c r="M5" s="57"/>
      <c r="N5" s="57"/>
      <c r="O5" s="57"/>
      <c r="P5" s="57"/>
      <c r="Q5" s="57"/>
      <c r="R5" s="57"/>
      <c r="S5" s="57"/>
      <c r="T5" s="30"/>
    </row>
    <row r="6" spans="1:22" x14ac:dyDescent="0.2">
      <c r="D6" s="119"/>
      <c r="E6" s="128"/>
      <c r="F6" s="57"/>
      <c r="G6" s="57"/>
      <c r="H6" s="57"/>
      <c r="I6" s="57"/>
      <c r="J6" s="57"/>
      <c r="K6" s="57"/>
      <c r="L6" s="57"/>
      <c r="M6" s="57"/>
      <c r="N6" s="57"/>
      <c r="O6" s="32"/>
      <c r="P6" s="57"/>
      <c r="Q6" s="57"/>
      <c r="R6" s="57"/>
      <c r="S6" s="57" t="s">
        <v>0</v>
      </c>
      <c r="T6" s="30"/>
    </row>
    <row r="7" spans="1:22" ht="15" customHeight="1" x14ac:dyDescent="0.2">
      <c r="A7" s="172"/>
      <c r="B7" s="175" t="s">
        <v>1</v>
      </c>
      <c r="C7" s="161" t="s">
        <v>2</v>
      </c>
      <c r="D7" s="175" t="s">
        <v>3</v>
      </c>
      <c r="E7" s="180" t="s">
        <v>4</v>
      </c>
      <c r="F7" s="162" t="s">
        <v>535</v>
      </c>
      <c r="G7" s="163"/>
      <c r="H7" s="163"/>
      <c r="I7" s="163"/>
      <c r="J7" s="163"/>
      <c r="K7" s="163"/>
      <c r="L7" s="164"/>
      <c r="M7" s="162" t="s">
        <v>534</v>
      </c>
      <c r="N7" s="163"/>
      <c r="O7" s="163"/>
      <c r="P7" s="163"/>
      <c r="Q7" s="163"/>
      <c r="R7" s="163"/>
      <c r="S7" s="164"/>
      <c r="T7" s="30"/>
    </row>
    <row r="8" spans="1:22" ht="14.45" customHeight="1" x14ac:dyDescent="0.2">
      <c r="A8" s="173"/>
      <c r="B8" s="176"/>
      <c r="C8" s="178"/>
      <c r="D8" s="176"/>
      <c r="E8" s="180"/>
      <c r="F8" s="155" t="s">
        <v>5</v>
      </c>
      <c r="G8" s="158" t="s">
        <v>6</v>
      </c>
      <c r="H8" s="159"/>
      <c r="I8" s="159"/>
      <c r="J8" s="159"/>
      <c r="K8" s="159"/>
      <c r="L8" s="160"/>
      <c r="M8" s="155" t="s">
        <v>5</v>
      </c>
      <c r="N8" s="158" t="s">
        <v>6</v>
      </c>
      <c r="O8" s="159"/>
      <c r="P8" s="159"/>
      <c r="Q8" s="159"/>
      <c r="R8" s="159"/>
      <c r="S8" s="160"/>
      <c r="T8" s="30"/>
    </row>
    <row r="9" spans="1:22" ht="15.75" customHeight="1" x14ac:dyDescent="0.2">
      <c r="A9" s="174"/>
      <c r="B9" s="177"/>
      <c r="C9" s="179"/>
      <c r="D9" s="177"/>
      <c r="E9" s="180"/>
      <c r="F9" s="156"/>
      <c r="G9" s="161" t="s">
        <v>20</v>
      </c>
      <c r="H9" s="162" t="s">
        <v>7</v>
      </c>
      <c r="I9" s="163"/>
      <c r="J9" s="163"/>
      <c r="K9" s="164"/>
      <c r="L9" s="165" t="s">
        <v>377</v>
      </c>
      <c r="M9" s="156"/>
      <c r="N9" s="161" t="s">
        <v>20</v>
      </c>
      <c r="O9" s="162" t="s">
        <v>7</v>
      </c>
      <c r="P9" s="163"/>
      <c r="Q9" s="163"/>
      <c r="R9" s="164"/>
      <c r="S9" s="165" t="s">
        <v>19</v>
      </c>
      <c r="T9" s="30"/>
    </row>
    <row r="10" spans="1:22" s="36" customFormat="1" ht="45" x14ac:dyDescent="0.25">
      <c r="A10" s="33"/>
      <c r="B10" s="121"/>
      <c r="C10" s="34"/>
      <c r="D10" s="121"/>
      <c r="E10" s="134"/>
      <c r="F10" s="157"/>
      <c r="G10" s="157"/>
      <c r="H10" s="34" t="s">
        <v>8</v>
      </c>
      <c r="I10" s="35" t="s">
        <v>9</v>
      </c>
      <c r="J10" s="35" t="s">
        <v>18</v>
      </c>
      <c r="K10" s="35" t="s">
        <v>10</v>
      </c>
      <c r="L10" s="166"/>
      <c r="M10" s="157"/>
      <c r="N10" s="157"/>
      <c r="O10" s="34" t="s">
        <v>8</v>
      </c>
      <c r="P10" s="35" t="s">
        <v>9</v>
      </c>
      <c r="Q10" s="35" t="s">
        <v>18</v>
      </c>
      <c r="R10" s="35" t="s">
        <v>10</v>
      </c>
      <c r="S10" s="166"/>
    </row>
    <row r="11" spans="1:22" s="31" customFormat="1" ht="9.4" customHeight="1" x14ac:dyDescent="0.2">
      <c r="A11" s="131"/>
      <c r="B11" s="122"/>
      <c r="C11" s="58"/>
      <c r="D11" s="122"/>
      <c r="E11" s="135"/>
      <c r="F11" s="37"/>
      <c r="G11" s="37"/>
      <c r="H11" s="37"/>
      <c r="I11" s="38"/>
      <c r="J11" s="38"/>
      <c r="K11" s="38"/>
      <c r="L11" s="39"/>
      <c r="M11" s="37"/>
      <c r="N11" s="37"/>
      <c r="O11" s="37"/>
      <c r="P11" s="38"/>
      <c r="Q11" s="38"/>
      <c r="R11" s="38"/>
      <c r="S11" s="39"/>
    </row>
    <row r="12" spans="1:22" s="31" customFormat="1" ht="15.75" x14ac:dyDescent="0.2">
      <c r="A12" s="131"/>
      <c r="B12" s="123" t="s">
        <v>11</v>
      </c>
      <c r="C12" s="40">
        <f>SUBTOTAL(2,C15:C629)</f>
        <v>592</v>
      </c>
      <c r="D12" s="122"/>
      <c r="E12" s="135"/>
      <c r="F12" s="40">
        <f t="shared" ref="F12:S12" si="0">SUBTOTAL(9,F15:F629)</f>
        <v>28751706</v>
      </c>
      <c r="G12" s="40">
        <f t="shared" si="0"/>
        <v>205294</v>
      </c>
      <c r="H12" s="40">
        <f t="shared" si="0"/>
        <v>27050400</v>
      </c>
      <c r="I12" s="40">
        <f t="shared" si="0"/>
        <v>440000</v>
      </c>
      <c r="J12" s="40">
        <f t="shared" si="0"/>
        <v>11960826</v>
      </c>
      <c r="K12" s="40">
        <f t="shared" si="0"/>
        <v>600981</v>
      </c>
      <c r="L12" s="40">
        <f t="shared" si="0"/>
        <v>1496012</v>
      </c>
      <c r="M12" s="40">
        <f t="shared" si="0"/>
        <v>1956819</v>
      </c>
      <c r="N12" s="40">
        <f t="shared" si="0"/>
        <v>15563</v>
      </c>
      <c r="O12" s="40">
        <f t="shared" si="0"/>
        <v>1869432</v>
      </c>
      <c r="P12" s="40">
        <f t="shared" si="0"/>
        <v>115647</v>
      </c>
      <c r="Q12" s="40">
        <f t="shared" si="0"/>
        <v>886597</v>
      </c>
      <c r="R12" s="40">
        <f t="shared" si="0"/>
        <v>48339</v>
      </c>
      <c r="S12" s="40">
        <f t="shared" si="0"/>
        <v>71824</v>
      </c>
    </row>
    <row r="13" spans="1:22" s="31" customFormat="1" ht="14.45" customHeight="1" x14ac:dyDescent="0.2">
      <c r="A13" s="131"/>
      <c r="B13" s="122"/>
      <c r="C13" s="58"/>
      <c r="D13" s="122"/>
      <c r="E13" s="135"/>
      <c r="F13" s="58"/>
      <c r="G13" s="58"/>
      <c r="H13" s="58"/>
      <c r="I13" s="58"/>
      <c r="J13" s="58"/>
      <c r="K13" s="58"/>
      <c r="L13" s="58"/>
      <c r="M13" s="37"/>
      <c r="N13" s="37"/>
      <c r="O13" s="37"/>
      <c r="P13" s="38"/>
      <c r="Q13" s="38"/>
      <c r="R13" s="38"/>
      <c r="S13" s="39"/>
    </row>
    <row r="14" spans="1:22" s="31" customFormat="1" x14ac:dyDescent="0.2">
      <c r="A14" s="132"/>
      <c r="B14" s="124" t="s">
        <v>12</v>
      </c>
      <c r="C14" s="42" t="s">
        <v>12</v>
      </c>
      <c r="D14" s="124" t="s">
        <v>12</v>
      </c>
      <c r="E14" s="136" t="s">
        <v>12</v>
      </c>
      <c r="F14" s="59"/>
      <c r="G14" s="59"/>
      <c r="H14" s="59"/>
      <c r="I14" s="59"/>
      <c r="J14" s="59"/>
      <c r="K14" s="59"/>
      <c r="L14" s="59"/>
      <c r="M14" s="41" t="s">
        <v>12</v>
      </c>
      <c r="N14" s="42" t="s">
        <v>12</v>
      </c>
      <c r="O14" s="41" t="s">
        <v>12</v>
      </c>
      <c r="P14" s="43" t="s">
        <v>12</v>
      </c>
      <c r="Q14" s="43"/>
      <c r="R14" s="43" t="s">
        <v>12</v>
      </c>
      <c r="S14" s="41" t="s">
        <v>12</v>
      </c>
    </row>
    <row r="15" spans="1:22" s="31" customFormat="1" x14ac:dyDescent="0.2">
      <c r="A15" s="44" t="s">
        <v>36</v>
      </c>
      <c r="B15" s="110" t="s">
        <v>137</v>
      </c>
      <c r="C15" s="101">
        <v>2</v>
      </c>
      <c r="D15" s="110" t="s">
        <v>13</v>
      </c>
      <c r="E15" s="115" t="s">
        <v>539</v>
      </c>
      <c r="F15" s="45">
        <f t="shared" ref="F15:F77" si="1">G15+H15+L15</f>
        <v>815</v>
      </c>
      <c r="G15" s="140"/>
      <c r="H15" s="140">
        <v>815</v>
      </c>
      <c r="I15" s="46"/>
      <c r="J15" s="46"/>
      <c r="K15" s="46"/>
      <c r="L15" s="140"/>
      <c r="M15" s="45">
        <f t="shared" ref="M15:M77" si="2">N15+O15+S15</f>
        <v>0</v>
      </c>
      <c r="N15" s="141"/>
      <c r="O15" s="140"/>
      <c r="P15" s="46"/>
      <c r="Q15" s="46"/>
      <c r="R15" s="46"/>
      <c r="S15" s="60"/>
    </row>
    <row r="16" spans="1:22" s="31" customFormat="1" x14ac:dyDescent="0.2">
      <c r="A16" s="44" t="s">
        <v>36</v>
      </c>
      <c r="B16" s="110" t="s">
        <v>137</v>
      </c>
      <c r="C16" s="101">
        <v>5</v>
      </c>
      <c r="D16" s="110" t="s">
        <v>15</v>
      </c>
      <c r="E16" s="115" t="s">
        <v>539</v>
      </c>
      <c r="F16" s="45">
        <f t="shared" si="1"/>
        <v>104</v>
      </c>
      <c r="G16" s="140"/>
      <c r="H16" s="140">
        <v>104</v>
      </c>
      <c r="I16" s="46"/>
      <c r="J16" s="46"/>
      <c r="K16" s="46"/>
      <c r="L16" s="140"/>
      <c r="M16" s="45">
        <f>N16+O16+S16</f>
        <v>0</v>
      </c>
      <c r="N16" s="141"/>
      <c r="O16" s="140"/>
      <c r="P16" s="46"/>
      <c r="Q16" s="46"/>
      <c r="R16" s="46"/>
      <c r="S16" s="60"/>
    </row>
    <row r="17" spans="1:19" s="31" customFormat="1" ht="127.5" x14ac:dyDescent="0.2">
      <c r="A17" s="115" t="s">
        <v>36</v>
      </c>
      <c r="B17" s="110" t="s">
        <v>137</v>
      </c>
      <c r="C17" s="101">
        <v>1078</v>
      </c>
      <c r="D17" s="118" t="s">
        <v>538</v>
      </c>
      <c r="E17" s="115" t="s">
        <v>539</v>
      </c>
      <c r="F17" s="45">
        <f t="shared" si="1"/>
        <v>9969</v>
      </c>
      <c r="G17" s="140"/>
      <c r="H17" s="140">
        <v>9969</v>
      </c>
      <c r="I17" s="46"/>
      <c r="J17" s="46"/>
      <c r="K17" s="46"/>
      <c r="L17" s="140"/>
      <c r="M17" s="45">
        <f t="shared" si="2"/>
        <v>2704</v>
      </c>
      <c r="N17" s="141"/>
      <c r="O17" s="140">
        <v>2704</v>
      </c>
      <c r="P17" s="46"/>
      <c r="Q17" s="46"/>
      <c r="R17" s="46"/>
      <c r="S17" s="60"/>
    </row>
    <row r="18" spans="1:19" s="31" customFormat="1" x14ac:dyDescent="0.2">
      <c r="A18" s="44" t="s">
        <v>121</v>
      </c>
      <c r="B18" s="110" t="s">
        <v>138</v>
      </c>
      <c r="C18" s="101">
        <v>2</v>
      </c>
      <c r="D18" s="110" t="s">
        <v>13</v>
      </c>
      <c r="E18" s="115" t="s">
        <v>539</v>
      </c>
      <c r="F18" s="45">
        <f t="shared" si="1"/>
        <v>7650</v>
      </c>
      <c r="G18" s="140"/>
      <c r="H18" s="140">
        <v>7646</v>
      </c>
      <c r="I18" s="46"/>
      <c r="J18" s="46"/>
      <c r="K18" s="46"/>
      <c r="L18" s="140">
        <v>4</v>
      </c>
      <c r="M18" s="45">
        <f t="shared" si="2"/>
        <v>0</v>
      </c>
      <c r="N18" s="141"/>
      <c r="O18" s="140"/>
      <c r="P18" s="46"/>
      <c r="Q18" s="46"/>
      <c r="R18" s="46"/>
      <c r="S18" s="60"/>
    </row>
    <row r="19" spans="1:19" s="31" customFormat="1" x14ac:dyDescent="0.2">
      <c r="A19" s="44" t="s">
        <v>121</v>
      </c>
      <c r="B19" s="110" t="s">
        <v>138</v>
      </c>
      <c r="C19" s="101">
        <v>5</v>
      </c>
      <c r="D19" s="110" t="s">
        <v>15</v>
      </c>
      <c r="E19" s="115" t="s">
        <v>539</v>
      </c>
      <c r="F19" s="45">
        <f t="shared" si="1"/>
        <v>1082</v>
      </c>
      <c r="G19" s="140"/>
      <c r="H19" s="140">
        <v>1082</v>
      </c>
      <c r="I19" s="46"/>
      <c r="J19" s="46"/>
      <c r="K19" s="46"/>
      <c r="L19" s="140">
        <v>0</v>
      </c>
      <c r="M19" s="45">
        <f t="shared" si="2"/>
        <v>1</v>
      </c>
      <c r="N19" s="141"/>
      <c r="O19" s="140">
        <v>1</v>
      </c>
      <c r="P19" s="46"/>
      <c r="Q19" s="46"/>
      <c r="R19" s="46"/>
      <c r="S19" s="60"/>
    </row>
    <row r="20" spans="1:19" s="31" customFormat="1" ht="127.5" x14ac:dyDescent="0.2">
      <c r="A20" s="115" t="s">
        <v>121</v>
      </c>
      <c r="B20" s="110" t="s">
        <v>138</v>
      </c>
      <c r="C20" s="101">
        <v>1078</v>
      </c>
      <c r="D20" s="118" t="s">
        <v>538</v>
      </c>
      <c r="E20" s="115" t="s">
        <v>539</v>
      </c>
      <c r="F20" s="45">
        <f t="shared" si="1"/>
        <v>9741</v>
      </c>
      <c r="G20" s="140"/>
      <c r="H20" s="140">
        <v>9741</v>
      </c>
      <c r="I20" s="46"/>
      <c r="J20" s="46"/>
      <c r="K20" s="46"/>
      <c r="L20" s="140"/>
      <c r="M20" s="45">
        <f t="shared" si="2"/>
        <v>0</v>
      </c>
      <c r="N20" s="141"/>
      <c r="O20" s="140"/>
      <c r="P20" s="46"/>
      <c r="Q20" s="46"/>
      <c r="R20" s="46"/>
      <c r="S20" s="60"/>
    </row>
    <row r="21" spans="1:19" s="31" customFormat="1" x14ac:dyDescent="0.2">
      <c r="A21" s="44" t="s">
        <v>27</v>
      </c>
      <c r="B21" s="110" t="s">
        <v>139</v>
      </c>
      <c r="C21" s="101">
        <v>2</v>
      </c>
      <c r="D21" s="110" t="s">
        <v>13</v>
      </c>
      <c r="E21" s="115" t="s">
        <v>539</v>
      </c>
      <c r="F21" s="45">
        <f t="shared" si="1"/>
        <v>41670</v>
      </c>
      <c r="G21" s="140"/>
      <c r="H21" s="140">
        <v>41449</v>
      </c>
      <c r="I21" s="46"/>
      <c r="J21" s="46"/>
      <c r="K21" s="46"/>
      <c r="L21" s="140">
        <v>221</v>
      </c>
      <c r="M21" s="45">
        <f t="shared" si="2"/>
        <v>8</v>
      </c>
      <c r="N21" s="141"/>
      <c r="O21" s="140">
        <v>8</v>
      </c>
      <c r="P21" s="46"/>
      <c r="Q21" s="46"/>
      <c r="R21" s="46"/>
      <c r="S21" s="60"/>
    </row>
    <row r="22" spans="1:19" s="31" customFormat="1" ht="45" x14ac:dyDescent="0.2">
      <c r="A22" s="44" t="s">
        <v>27</v>
      </c>
      <c r="B22" s="110" t="s">
        <v>139</v>
      </c>
      <c r="C22" s="101">
        <v>3</v>
      </c>
      <c r="D22" s="110" t="s">
        <v>31</v>
      </c>
      <c r="E22" s="115" t="s">
        <v>539</v>
      </c>
      <c r="F22" s="45">
        <f t="shared" si="1"/>
        <v>300</v>
      </c>
      <c r="G22" s="140"/>
      <c r="H22" s="140">
        <v>300</v>
      </c>
      <c r="I22" s="46"/>
      <c r="J22" s="46"/>
      <c r="K22" s="46"/>
      <c r="L22" s="140"/>
      <c r="M22" s="45">
        <f t="shared" si="2"/>
        <v>0</v>
      </c>
      <c r="N22" s="141"/>
      <c r="O22" s="140"/>
      <c r="P22" s="46"/>
      <c r="Q22" s="46"/>
      <c r="R22" s="46"/>
      <c r="S22" s="60"/>
    </row>
    <row r="23" spans="1:19" s="31" customFormat="1" x14ac:dyDescent="0.2">
      <c r="A23" s="44" t="s">
        <v>27</v>
      </c>
      <c r="B23" s="110" t="s">
        <v>139</v>
      </c>
      <c r="C23" s="101">
        <v>5</v>
      </c>
      <c r="D23" s="110" t="s">
        <v>15</v>
      </c>
      <c r="E23" s="115" t="s">
        <v>539</v>
      </c>
      <c r="F23" s="45">
        <f t="shared" si="1"/>
        <v>1048</v>
      </c>
      <c r="G23" s="140"/>
      <c r="H23" s="140">
        <v>1038</v>
      </c>
      <c r="I23" s="46"/>
      <c r="J23" s="46">
        <v>562</v>
      </c>
      <c r="K23" s="46"/>
      <c r="L23" s="140">
        <v>10</v>
      </c>
      <c r="M23" s="45">
        <f t="shared" si="2"/>
        <v>0</v>
      </c>
      <c r="N23" s="141"/>
      <c r="O23" s="140"/>
      <c r="P23" s="46"/>
      <c r="Q23" s="46"/>
      <c r="R23" s="46"/>
      <c r="S23" s="60"/>
    </row>
    <row r="24" spans="1:19" s="31" customFormat="1" ht="127.5" x14ac:dyDescent="0.2">
      <c r="A24" s="115" t="s">
        <v>27</v>
      </c>
      <c r="B24" s="110" t="s">
        <v>139</v>
      </c>
      <c r="C24" s="101">
        <v>1078</v>
      </c>
      <c r="D24" s="118" t="s">
        <v>538</v>
      </c>
      <c r="E24" s="115" t="s">
        <v>539</v>
      </c>
      <c r="F24" s="45">
        <f t="shared" si="1"/>
        <v>68800</v>
      </c>
      <c r="G24" s="140"/>
      <c r="H24" s="140">
        <v>68800</v>
      </c>
      <c r="I24" s="46"/>
      <c r="J24" s="46"/>
      <c r="K24" s="46"/>
      <c r="L24" s="140">
        <v>0</v>
      </c>
      <c r="M24" s="45">
        <f t="shared" si="2"/>
        <v>11</v>
      </c>
      <c r="N24" s="141"/>
      <c r="O24" s="140">
        <v>11</v>
      </c>
      <c r="P24" s="46"/>
      <c r="Q24" s="46"/>
      <c r="R24" s="46"/>
      <c r="S24" s="60"/>
    </row>
    <row r="25" spans="1:19" s="31" customFormat="1" ht="30" x14ac:dyDescent="0.2">
      <c r="A25" s="44" t="s">
        <v>140</v>
      </c>
      <c r="B25" s="110" t="s">
        <v>141</v>
      </c>
      <c r="C25" s="101">
        <v>2</v>
      </c>
      <c r="D25" s="110" t="s">
        <v>13</v>
      </c>
      <c r="E25" s="115" t="s">
        <v>539</v>
      </c>
      <c r="F25" s="45">
        <f t="shared" si="1"/>
        <v>3756</v>
      </c>
      <c r="G25" s="140"/>
      <c r="H25" s="140">
        <v>3756</v>
      </c>
      <c r="I25" s="46"/>
      <c r="J25" s="46"/>
      <c r="K25" s="46"/>
      <c r="L25" s="140"/>
      <c r="M25" s="45">
        <f t="shared" si="2"/>
        <v>0</v>
      </c>
      <c r="N25" s="141"/>
      <c r="O25" s="140"/>
      <c r="P25" s="46"/>
      <c r="Q25" s="46"/>
      <c r="R25" s="46"/>
      <c r="S25" s="60"/>
    </row>
    <row r="26" spans="1:19" s="31" customFormat="1" ht="45" x14ac:dyDescent="0.2">
      <c r="A26" s="44" t="s">
        <v>140</v>
      </c>
      <c r="B26" s="110" t="s">
        <v>141</v>
      </c>
      <c r="C26" s="101">
        <v>3</v>
      </c>
      <c r="D26" s="110" t="s">
        <v>31</v>
      </c>
      <c r="E26" s="115" t="s">
        <v>539</v>
      </c>
      <c r="F26" s="45">
        <f t="shared" si="1"/>
        <v>1</v>
      </c>
      <c r="G26" s="140"/>
      <c r="H26" s="140">
        <v>1</v>
      </c>
      <c r="I26" s="46"/>
      <c r="J26" s="46"/>
      <c r="K26" s="46"/>
      <c r="L26" s="140"/>
      <c r="M26" s="45">
        <f t="shared" si="2"/>
        <v>0</v>
      </c>
      <c r="N26" s="141"/>
      <c r="O26" s="140"/>
      <c r="P26" s="46"/>
      <c r="Q26" s="46"/>
      <c r="R26" s="46"/>
      <c r="S26" s="60"/>
    </row>
    <row r="27" spans="1:19" s="31" customFormat="1" ht="30" x14ac:dyDescent="0.2">
      <c r="A27" s="44" t="s">
        <v>140</v>
      </c>
      <c r="B27" s="110" t="s">
        <v>141</v>
      </c>
      <c r="C27" s="101">
        <v>4</v>
      </c>
      <c r="D27" s="110" t="s">
        <v>32</v>
      </c>
      <c r="E27" s="115" t="s">
        <v>539</v>
      </c>
      <c r="F27" s="45">
        <f t="shared" si="1"/>
        <v>0</v>
      </c>
      <c r="G27" s="140"/>
      <c r="H27" s="140">
        <v>0</v>
      </c>
      <c r="I27" s="46"/>
      <c r="J27" s="46"/>
      <c r="K27" s="46"/>
      <c r="L27" s="140"/>
      <c r="M27" s="45">
        <f t="shared" si="2"/>
        <v>0</v>
      </c>
      <c r="N27" s="141"/>
      <c r="O27" s="140"/>
      <c r="P27" s="46"/>
      <c r="Q27" s="46"/>
      <c r="R27" s="46"/>
      <c r="S27" s="60"/>
    </row>
    <row r="28" spans="1:19" s="31" customFormat="1" ht="30" x14ac:dyDescent="0.2">
      <c r="A28" s="44" t="s">
        <v>140</v>
      </c>
      <c r="B28" s="110" t="s">
        <v>141</v>
      </c>
      <c r="C28" s="101">
        <v>5</v>
      </c>
      <c r="D28" s="110" t="s">
        <v>15</v>
      </c>
      <c r="E28" s="115" t="s">
        <v>539</v>
      </c>
      <c r="F28" s="45">
        <f t="shared" si="1"/>
        <v>100</v>
      </c>
      <c r="G28" s="140"/>
      <c r="H28" s="140">
        <v>100</v>
      </c>
      <c r="I28" s="46"/>
      <c r="J28" s="46"/>
      <c r="K28" s="46"/>
      <c r="L28" s="140"/>
      <c r="M28" s="45">
        <f t="shared" si="2"/>
        <v>1</v>
      </c>
      <c r="N28" s="141"/>
      <c r="O28" s="140">
        <v>1</v>
      </c>
      <c r="P28" s="46"/>
      <c r="Q28" s="46"/>
      <c r="R28" s="46"/>
      <c r="S28" s="60"/>
    </row>
    <row r="29" spans="1:19" s="31" customFormat="1" x14ac:dyDescent="0.2">
      <c r="A29" s="44" t="s">
        <v>142</v>
      </c>
      <c r="B29" s="110" t="s">
        <v>143</v>
      </c>
      <c r="C29" s="101">
        <v>2</v>
      </c>
      <c r="D29" s="110" t="s">
        <v>13</v>
      </c>
      <c r="E29" s="115" t="s">
        <v>539</v>
      </c>
      <c r="F29" s="45">
        <f t="shared" si="1"/>
        <v>388</v>
      </c>
      <c r="G29" s="140"/>
      <c r="H29" s="140">
        <v>388</v>
      </c>
      <c r="I29" s="46"/>
      <c r="J29" s="46"/>
      <c r="K29" s="46"/>
      <c r="L29" s="140"/>
      <c r="M29" s="45">
        <f t="shared" si="2"/>
        <v>0</v>
      </c>
      <c r="N29" s="141"/>
      <c r="O29" s="140"/>
      <c r="P29" s="46"/>
      <c r="Q29" s="46"/>
      <c r="R29" s="46"/>
      <c r="S29" s="60"/>
    </row>
    <row r="30" spans="1:19" s="31" customFormat="1" x14ac:dyDescent="0.2">
      <c r="A30" s="44" t="s">
        <v>142</v>
      </c>
      <c r="B30" s="110" t="s">
        <v>143</v>
      </c>
      <c r="C30" s="101">
        <v>5</v>
      </c>
      <c r="D30" s="110" t="s">
        <v>15</v>
      </c>
      <c r="E30" s="115" t="s">
        <v>539</v>
      </c>
      <c r="F30" s="45">
        <f t="shared" si="1"/>
        <v>91</v>
      </c>
      <c r="G30" s="140"/>
      <c r="H30" s="140">
        <v>91</v>
      </c>
      <c r="I30" s="46"/>
      <c r="J30" s="46"/>
      <c r="K30" s="46"/>
      <c r="L30" s="140"/>
      <c r="M30" s="45">
        <f t="shared" si="2"/>
        <v>2</v>
      </c>
      <c r="N30" s="141"/>
      <c r="O30" s="140">
        <v>2</v>
      </c>
      <c r="P30" s="46"/>
      <c r="Q30" s="46"/>
      <c r="R30" s="46"/>
      <c r="S30" s="60"/>
    </row>
    <row r="31" spans="1:19" s="31" customFormat="1" x14ac:dyDescent="0.2">
      <c r="A31" s="44" t="s">
        <v>144</v>
      </c>
      <c r="B31" s="110" t="s">
        <v>145</v>
      </c>
      <c r="C31" s="101">
        <v>2</v>
      </c>
      <c r="D31" s="110" t="s">
        <v>13</v>
      </c>
      <c r="E31" s="115" t="s">
        <v>539</v>
      </c>
      <c r="F31" s="45">
        <f t="shared" si="1"/>
        <v>300</v>
      </c>
      <c r="G31" s="140"/>
      <c r="H31" s="140">
        <v>300</v>
      </c>
      <c r="I31" s="46"/>
      <c r="J31" s="46"/>
      <c r="K31" s="46"/>
      <c r="L31" s="140"/>
      <c r="M31" s="45">
        <f t="shared" si="2"/>
        <v>65</v>
      </c>
      <c r="N31" s="141"/>
      <c r="O31" s="140">
        <v>65</v>
      </c>
      <c r="P31" s="46"/>
      <c r="Q31" s="46"/>
      <c r="R31" s="46"/>
      <c r="S31" s="60"/>
    </row>
    <row r="32" spans="1:19" s="31" customFormat="1" x14ac:dyDescent="0.2">
      <c r="A32" s="44" t="s">
        <v>144</v>
      </c>
      <c r="B32" s="110" t="s">
        <v>145</v>
      </c>
      <c r="C32" s="101">
        <v>5</v>
      </c>
      <c r="D32" s="110" t="s">
        <v>15</v>
      </c>
      <c r="E32" s="115" t="s">
        <v>539</v>
      </c>
      <c r="F32" s="45">
        <f t="shared" si="1"/>
        <v>80</v>
      </c>
      <c r="G32" s="140"/>
      <c r="H32" s="140">
        <v>80</v>
      </c>
      <c r="I32" s="46"/>
      <c r="J32" s="46"/>
      <c r="K32" s="46"/>
      <c r="L32" s="140"/>
      <c r="M32" s="45">
        <f t="shared" si="2"/>
        <v>0</v>
      </c>
      <c r="N32" s="141"/>
      <c r="O32" s="140">
        <v>0</v>
      </c>
      <c r="P32" s="46"/>
      <c r="Q32" s="46"/>
      <c r="R32" s="46"/>
      <c r="S32" s="60"/>
    </row>
    <row r="33" spans="1:19" s="31" customFormat="1" x14ac:dyDescent="0.2">
      <c r="A33" s="44" t="s">
        <v>146</v>
      </c>
      <c r="B33" s="110" t="s">
        <v>147</v>
      </c>
      <c r="C33" s="101">
        <v>1</v>
      </c>
      <c r="D33" s="110" t="s">
        <v>17</v>
      </c>
      <c r="E33" s="115" t="s">
        <v>539</v>
      </c>
      <c r="F33" s="45">
        <f t="shared" si="1"/>
        <v>0</v>
      </c>
      <c r="G33" s="140"/>
      <c r="H33" s="140">
        <v>0</v>
      </c>
      <c r="I33" s="46"/>
      <c r="J33" s="46"/>
      <c r="K33" s="46"/>
      <c r="L33" s="140"/>
      <c r="M33" s="45">
        <f t="shared" si="2"/>
        <v>0</v>
      </c>
      <c r="N33" s="141"/>
      <c r="O33" s="140">
        <v>0</v>
      </c>
      <c r="P33" s="46"/>
      <c r="Q33" s="46"/>
      <c r="R33" s="46"/>
      <c r="S33" s="60"/>
    </row>
    <row r="34" spans="1:19" s="31" customFormat="1" x14ac:dyDescent="0.2">
      <c r="A34" s="44" t="s">
        <v>146</v>
      </c>
      <c r="B34" s="110" t="s">
        <v>147</v>
      </c>
      <c r="C34" s="101">
        <v>2</v>
      </c>
      <c r="D34" s="110" t="s">
        <v>13</v>
      </c>
      <c r="E34" s="115" t="s">
        <v>539</v>
      </c>
      <c r="F34" s="45">
        <f t="shared" si="1"/>
        <v>6196</v>
      </c>
      <c r="G34" s="140"/>
      <c r="H34" s="140">
        <v>6196</v>
      </c>
      <c r="I34" s="46"/>
      <c r="J34" s="46"/>
      <c r="K34" s="46"/>
      <c r="L34" s="140"/>
      <c r="M34" s="45">
        <f t="shared" si="2"/>
        <v>519</v>
      </c>
      <c r="N34" s="141"/>
      <c r="O34" s="140">
        <v>519</v>
      </c>
      <c r="P34" s="46"/>
      <c r="Q34" s="46"/>
      <c r="R34" s="46"/>
      <c r="S34" s="60"/>
    </row>
    <row r="35" spans="1:19" s="31" customFormat="1" ht="45" x14ac:dyDescent="0.2">
      <c r="A35" s="44" t="s">
        <v>146</v>
      </c>
      <c r="B35" s="110" t="s">
        <v>147</v>
      </c>
      <c r="C35" s="101">
        <v>3</v>
      </c>
      <c r="D35" s="110" t="s">
        <v>31</v>
      </c>
      <c r="E35" s="115" t="s">
        <v>539</v>
      </c>
      <c r="F35" s="45">
        <f t="shared" si="1"/>
        <v>1409</v>
      </c>
      <c r="G35" s="140"/>
      <c r="H35" s="140">
        <v>1409</v>
      </c>
      <c r="I35" s="46"/>
      <c r="J35" s="46"/>
      <c r="K35" s="46"/>
      <c r="L35" s="140"/>
      <c r="M35" s="45">
        <f t="shared" si="2"/>
        <v>0</v>
      </c>
      <c r="N35" s="141"/>
      <c r="O35" s="140">
        <v>0</v>
      </c>
      <c r="P35" s="46"/>
      <c r="Q35" s="46"/>
      <c r="R35" s="46"/>
      <c r="S35" s="60"/>
    </row>
    <row r="36" spans="1:19" s="31" customFormat="1" x14ac:dyDescent="0.2">
      <c r="A36" s="44" t="s">
        <v>146</v>
      </c>
      <c r="B36" s="110" t="s">
        <v>147</v>
      </c>
      <c r="C36" s="101">
        <v>5</v>
      </c>
      <c r="D36" s="110" t="s">
        <v>15</v>
      </c>
      <c r="E36" s="115" t="s">
        <v>539</v>
      </c>
      <c r="F36" s="45">
        <f t="shared" si="1"/>
        <v>4522</v>
      </c>
      <c r="G36" s="140"/>
      <c r="H36" s="140">
        <v>4522</v>
      </c>
      <c r="I36" s="46"/>
      <c r="J36" s="46"/>
      <c r="K36" s="46"/>
      <c r="L36" s="140"/>
      <c r="M36" s="45">
        <f t="shared" si="2"/>
        <v>11</v>
      </c>
      <c r="N36" s="141"/>
      <c r="O36" s="140">
        <v>11</v>
      </c>
      <c r="P36" s="46"/>
      <c r="Q36" s="46"/>
      <c r="R36" s="46"/>
      <c r="S36" s="60"/>
    </row>
    <row r="37" spans="1:19" s="31" customFormat="1" ht="127.5" x14ac:dyDescent="0.2">
      <c r="A37" s="115" t="s">
        <v>146</v>
      </c>
      <c r="B37" s="110" t="s">
        <v>147</v>
      </c>
      <c r="C37" s="101">
        <v>1078</v>
      </c>
      <c r="D37" s="118" t="s">
        <v>538</v>
      </c>
      <c r="E37" s="115" t="s">
        <v>539</v>
      </c>
      <c r="F37" s="45">
        <f t="shared" si="1"/>
        <v>7642</v>
      </c>
      <c r="G37" s="140"/>
      <c r="H37" s="140">
        <v>7642</v>
      </c>
      <c r="I37" s="46"/>
      <c r="J37" s="46"/>
      <c r="K37" s="46"/>
      <c r="L37" s="140"/>
      <c r="M37" s="45">
        <f t="shared" si="2"/>
        <v>56</v>
      </c>
      <c r="N37" s="141"/>
      <c r="O37" s="140">
        <v>56</v>
      </c>
      <c r="P37" s="46"/>
      <c r="Q37" s="46"/>
      <c r="R37" s="46"/>
      <c r="S37" s="60"/>
    </row>
    <row r="38" spans="1:19" s="31" customFormat="1" ht="33" customHeight="1" x14ac:dyDescent="0.2">
      <c r="A38" s="44" t="s">
        <v>146</v>
      </c>
      <c r="B38" s="110" t="s">
        <v>147</v>
      </c>
      <c r="C38" s="101">
        <v>1249</v>
      </c>
      <c r="D38" s="110" t="s">
        <v>360</v>
      </c>
      <c r="E38" s="137" t="s">
        <v>542</v>
      </c>
      <c r="F38" s="45">
        <f t="shared" si="1"/>
        <v>881</v>
      </c>
      <c r="G38" s="140"/>
      <c r="H38" s="140">
        <v>881</v>
      </c>
      <c r="I38" s="46"/>
      <c r="J38" s="46"/>
      <c r="K38" s="46"/>
      <c r="L38" s="140"/>
      <c r="M38" s="45">
        <f t="shared" si="2"/>
        <v>0</v>
      </c>
      <c r="N38" s="141"/>
      <c r="O38" s="140">
        <v>0</v>
      </c>
      <c r="P38" s="46"/>
      <c r="Q38" s="46"/>
      <c r="R38" s="46"/>
      <c r="S38" s="60"/>
    </row>
    <row r="39" spans="1:19" s="31" customFormat="1" x14ac:dyDescent="0.2">
      <c r="A39" s="44" t="s">
        <v>148</v>
      </c>
      <c r="B39" s="110" t="s">
        <v>149</v>
      </c>
      <c r="C39" s="101">
        <v>2</v>
      </c>
      <c r="D39" s="110" t="s">
        <v>13</v>
      </c>
      <c r="E39" s="115" t="s">
        <v>539</v>
      </c>
      <c r="F39" s="45">
        <f t="shared" si="1"/>
        <v>4483</v>
      </c>
      <c r="G39" s="140"/>
      <c r="H39" s="140">
        <v>4483</v>
      </c>
      <c r="I39" s="46"/>
      <c r="J39" s="46">
        <v>2820</v>
      </c>
      <c r="K39" s="46"/>
      <c r="L39" s="140"/>
      <c r="M39" s="45">
        <f t="shared" si="2"/>
        <v>2244</v>
      </c>
      <c r="N39" s="141"/>
      <c r="O39" s="140">
        <v>2244</v>
      </c>
      <c r="P39" s="46"/>
      <c r="Q39" s="46">
        <v>2091</v>
      </c>
      <c r="R39" s="46"/>
      <c r="S39" s="60"/>
    </row>
    <row r="40" spans="1:19" s="31" customFormat="1" x14ac:dyDescent="0.2">
      <c r="A40" s="44" t="s">
        <v>148</v>
      </c>
      <c r="B40" s="110" t="s">
        <v>149</v>
      </c>
      <c r="C40" s="101">
        <v>5</v>
      </c>
      <c r="D40" s="110" t="s">
        <v>15</v>
      </c>
      <c r="E40" s="115" t="s">
        <v>539</v>
      </c>
      <c r="F40" s="45">
        <f t="shared" si="1"/>
        <v>11003</v>
      </c>
      <c r="G40" s="140"/>
      <c r="H40" s="140">
        <v>11003</v>
      </c>
      <c r="I40" s="46"/>
      <c r="J40" s="46">
        <v>10316</v>
      </c>
      <c r="K40" s="46"/>
      <c r="L40" s="140"/>
      <c r="M40" s="45">
        <f t="shared" si="2"/>
        <v>152</v>
      </c>
      <c r="N40" s="141"/>
      <c r="O40" s="140">
        <v>152</v>
      </c>
      <c r="P40" s="46"/>
      <c r="Q40" s="46"/>
      <c r="R40" s="46"/>
      <c r="S40" s="60"/>
    </row>
    <row r="41" spans="1:19" s="31" customFormat="1" ht="15.75" customHeight="1" x14ac:dyDescent="0.2">
      <c r="A41" s="44" t="s">
        <v>150</v>
      </c>
      <c r="B41" s="110" t="s">
        <v>151</v>
      </c>
      <c r="C41" s="101">
        <v>2</v>
      </c>
      <c r="D41" s="110" t="s">
        <v>13</v>
      </c>
      <c r="E41" s="115" t="s">
        <v>539</v>
      </c>
      <c r="F41" s="45">
        <f t="shared" si="1"/>
        <v>95</v>
      </c>
      <c r="G41" s="140"/>
      <c r="H41" s="140">
        <v>95</v>
      </c>
      <c r="I41" s="46"/>
      <c r="J41" s="46"/>
      <c r="K41" s="46"/>
      <c r="L41" s="140"/>
      <c r="M41" s="45">
        <f t="shared" si="2"/>
        <v>0</v>
      </c>
      <c r="N41" s="141"/>
      <c r="O41" s="140">
        <v>0</v>
      </c>
      <c r="P41" s="46"/>
      <c r="Q41" s="46"/>
      <c r="R41" s="46"/>
      <c r="S41" s="60"/>
    </row>
    <row r="42" spans="1:19" s="31" customFormat="1" x14ac:dyDescent="0.2">
      <c r="A42" s="44" t="s">
        <v>150</v>
      </c>
      <c r="B42" s="110" t="s">
        <v>151</v>
      </c>
      <c r="C42" s="101">
        <v>5</v>
      </c>
      <c r="D42" s="110" t="s">
        <v>15</v>
      </c>
      <c r="E42" s="115" t="s">
        <v>539</v>
      </c>
      <c r="F42" s="45">
        <f t="shared" si="1"/>
        <v>65</v>
      </c>
      <c r="G42" s="140"/>
      <c r="H42" s="140">
        <v>65</v>
      </c>
      <c r="I42" s="46"/>
      <c r="J42" s="46"/>
      <c r="K42" s="46"/>
      <c r="L42" s="140"/>
      <c r="M42" s="45">
        <f t="shared" si="2"/>
        <v>0</v>
      </c>
      <c r="N42" s="141"/>
      <c r="O42" s="140">
        <v>0</v>
      </c>
      <c r="P42" s="46"/>
      <c r="Q42" s="46"/>
      <c r="R42" s="46"/>
      <c r="S42" s="60"/>
    </row>
    <row r="43" spans="1:19" s="31" customFormat="1" ht="30" x14ac:dyDescent="0.2">
      <c r="A43" s="44" t="s">
        <v>28</v>
      </c>
      <c r="B43" s="110" t="s">
        <v>152</v>
      </c>
      <c r="C43" s="101">
        <v>2</v>
      </c>
      <c r="D43" s="110" t="s">
        <v>13</v>
      </c>
      <c r="E43" s="115" t="s">
        <v>539</v>
      </c>
      <c r="F43" s="45">
        <f t="shared" si="1"/>
        <v>1222</v>
      </c>
      <c r="G43" s="140"/>
      <c r="H43" s="140">
        <v>1222</v>
      </c>
      <c r="I43" s="47"/>
      <c r="J43" s="47"/>
      <c r="K43" s="47"/>
      <c r="L43" s="140"/>
      <c r="M43" s="45">
        <f t="shared" si="2"/>
        <v>0</v>
      </c>
      <c r="N43" s="141"/>
      <c r="O43" s="140">
        <v>0</v>
      </c>
      <c r="P43" s="47"/>
      <c r="Q43" s="47"/>
      <c r="R43" s="47"/>
      <c r="S43" s="60"/>
    </row>
    <row r="44" spans="1:19" s="31" customFormat="1" ht="30" x14ac:dyDescent="0.2">
      <c r="A44" s="44" t="s">
        <v>28</v>
      </c>
      <c r="B44" s="110" t="s">
        <v>152</v>
      </c>
      <c r="C44" s="101">
        <v>5</v>
      </c>
      <c r="D44" s="110" t="s">
        <v>15</v>
      </c>
      <c r="E44" s="115" t="s">
        <v>539</v>
      </c>
      <c r="F44" s="45">
        <f t="shared" si="1"/>
        <v>3</v>
      </c>
      <c r="G44" s="140"/>
      <c r="H44" s="140">
        <v>3</v>
      </c>
      <c r="I44" s="47"/>
      <c r="J44" s="47"/>
      <c r="K44" s="47"/>
      <c r="L44" s="140"/>
      <c r="M44" s="45">
        <f t="shared" si="2"/>
        <v>0</v>
      </c>
      <c r="N44" s="141"/>
      <c r="O44" s="140">
        <v>0</v>
      </c>
      <c r="P44" s="47"/>
      <c r="Q44" s="47"/>
      <c r="R44" s="47"/>
      <c r="S44" s="60"/>
    </row>
    <row r="45" spans="1:19" s="31" customFormat="1" ht="127.5" x14ac:dyDescent="0.2">
      <c r="A45" s="115" t="s">
        <v>28</v>
      </c>
      <c r="B45" s="110" t="s">
        <v>152</v>
      </c>
      <c r="C45" s="101">
        <v>1078</v>
      </c>
      <c r="D45" s="118" t="s">
        <v>538</v>
      </c>
      <c r="E45" s="115" t="s">
        <v>539</v>
      </c>
      <c r="F45" s="45">
        <f t="shared" si="1"/>
        <v>75</v>
      </c>
      <c r="G45" s="140"/>
      <c r="H45" s="140">
        <v>75</v>
      </c>
      <c r="I45" s="47"/>
      <c r="J45" s="47"/>
      <c r="K45" s="47"/>
      <c r="L45" s="140"/>
      <c r="M45" s="45">
        <f t="shared" si="2"/>
        <v>0</v>
      </c>
      <c r="N45" s="141"/>
      <c r="O45" s="140">
        <v>0</v>
      </c>
      <c r="P45" s="47"/>
      <c r="Q45" s="47"/>
      <c r="R45" s="47"/>
      <c r="S45" s="60"/>
    </row>
    <row r="46" spans="1:19" s="31" customFormat="1" ht="30" x14ac:dyDescent="0.2">
      <c r="A46" s="44" t="s">
        <v>153</v>
      </c>
      <c r="B46" s="110" t="s">
        <v>154</v>
      </c>
      <c r="C46" s="101">
        <v>2</v>
      </c>
      <c r="D46" s="110" t="s">
        <v>13</v>
      </c>
      <c r="E46" s="115" t="s">
        <v>539</v>
      </c>
      <c r="F46" s="45">
        <f t="shared" si="1"/>
        <v>125</v>
      </c>
      <c r="G46" s="140"/>
      <c r="H46" s="140">
        <v>125</v>
      </c>
      <c r="I46" s="47"/>
      <c r="J46" s="47"/>
      <c r="K46" s="47"/>
      <c r="L46" s="140"/>
      <c r="M46" s="45">
        <f t="shared" si="2"/>
        <v>0</v>
      </c>
      <c r="N46" s="141"/>
      <c r="O46" s="140">
        <v>0</v>
      </c>
      <c r="P46" s="47"/>
      <c r="Q46" s="47"/>
      <c r="R46" s="47"/>
      <c r="S46" s="60"/>
    </row>
    <row r="47" spans="1:19" s="31" customFormat="1" ht="17.45" customHeight="1" x14ac:dyDescent="0.2">
      <c r="A47" s="44" t="s">
        <v>153</v>
      </c>
      <c r="B47" s="125" t="s">
        <v>154</v>
      </c>
      <c r="C47" s="101">
        <v>5</v>
      </c>
      <c r="D47" s="110" t="s">
        <v>15</v>
      </c>
      <c r="E47" s="115" t="s">
        <v>539</v>
      </c>
      <c r="F47" s="45">
        <f t="shared" si="1"/>
        <v>225</v>
      </c>
      <c r="G47" s="140"/>
      <c r="H47" s="140">
        <v>225</v>
      </c>
      <c r="I47" s="47"/>
      <c r="J47" s="47"/>
      <c r="K47" s="47"/>
      <c r="L47" s="140"/>
      <c r="M47" s="45">
        <f t="shared" si="2"/>
        <v>0</v>
      </c>
      <c r="N47" s="60"/>
      <c r="O47" s="142">
        <v>0</v>
      </c>
      <c r="P47" s="47"/>
      <c r="Q47" s="47"/>
      <c r="R47" s="47"/>
      <c r="S47" s="60"/>
    </row>
    <row r="48" spans="1:19" s="48" customFormat="1" ht="30" x14ac:dyDescent="0.2">
      <c r="A48" s="44" t="s">
        <v>155</v>
      </c>
      <c r="B48" s="125" t="s">
        <v>156</v>
      </c>
      <c r="C48" s="101">
        <v>1</v>
      </c>
      <c r="D48" s="110" t="s">
        <v>17</v>
      </c>
      <c r="E48" s="115" t="s">
        <v>539</v>
      </c>
      <c r="F48" s="45">
        <f t="shared" si="1"/>
        <v>163</v>
      </c>
      <c r="G48" s="140"/>
      <c r="H48" s="140">
        <v>163</v>
      </c>
      <c r="I48" s="47"/>
      <c r="J48" s="47"/>
      <c r="K48" s="47"/>
      <c r="L48" s="140"/>
      <c r="M48" s="45">
        <f t="shared" si="2"/>
        <v>0</v>
      </c>
      <c r="N48" s="141"/>
      <c r="O48" s="142"/>
      <c r="P48" s="47"/>
      <c r="Q48" s="47"/>
      <c r="R48" s="47"/>
      <c r="S48" s="60"/>
    </row>
    <row r="49" spans="1:19" s="31" customFormat="1" ht="30" x14ac:dyDescent="0.2">
      <c r="A49" s="44" t="s">
        <v>155</v>
      </c>
      <c r="B49" s="125" t="s">
        <v>156</v>
      </c>
      <c r="C49" s="101">
        <v>2</v>
      </c>
      <c r="D49" s="110" t="s">
        <v>13</v>
      </c>
      <c r="E49" s="115" t="s">
        <v>539</v>
      </c>
      <c r="F49" s="45">
        <f t="shared" si="1"/>
        <v>30864</v>
      </c>
      <c r="G49" s="140">
        <v>0</v>
      </c>
      <c r="H49" s="140">
        <v>9481</v>
      </c>
      <c r="I49" s="47"/>
      <c r="J49" s="47"/>
      <c r="K49" s="47"/>
      <c r="L49" s="140">
        <v>21383</v>
      </c>
      <c r="M49" s="45">
        <f t="shared" si="2"/>
        <v>63</v>
      </c>
      <c r="N49" s="141"/>
      <c r="O49" s="142">
        <v>63</v>
      </c>
      <c r="P49" s="47"/>
      <c r="Q49" s="47"/>
      <c r="R49" s="47"/>
      <c r="S49" s="60"/>
    </row>
    <row r="50" spans="1:19" s="31" customFormat="1" ht="45" x14ac:dyDescent="0.2">
      <c r="A50" s="44" t="s">
        <v>155</v>
      </c>
      <c r="B50" s="125" t="s">
        <v>156</v>
      </c>
      <c r="C50" s="101">
        <v>3</v>
      </c>
      <c r="D50" s="110" t="s">
        <v>31</v>
      </c>
      <c r="E50" s="115" t="s">
        <v>539</v>
      </c>
      <c r="F50" s="45">
        <f t="shared" si="1"/>
        <v>50</v>
      </c>
      <c r="G50" s="140"/>
      <c r="H50" s="140">
        <v>0</v>
      </c>
      <c r="I50" s="47"/>
      <c r="J50" s="47"/>
      <c r="K50" s="47"/>
      <c r="L50" s="140">
        <v>50</v>
      </c>
      <c r="M50" s="45">
        <f t="shared" si="2"/>
        <v>0</v>
      </c>
      <c r="N50" s="141"/>
      <c r="O50" s="142"/>
      <c r="P50" s="47"/>
      <c r="Q50" s="47"/>
      <c r="R50" s="47"/>
      <c r="S50" s="60"/>
    </row>
    <row r="51" spans="1:19" s="31" customFormat="1" ht="30" x14ac:dyDescent="0.2">
      <c r="A51" s="44" t="s">
        <v>155</v>
      </c>
      <c r="B51" s="125" t="s">
        <v>156</v>
      </c>
      <c r="C51" s="101">
        <v>4</v>
      </c>
      <c r="D51" s="110" t="s">
        <v>32</v>
      </c>
      <c r="E51" s="115" t="s">
        <v>539</v>
      </c>
      <c r="F51" s="45">
        <f t="shared" si="1"/>
        <v>7497</v>
      </c>
      <c r="G51" s="140"/>
      <c r="H51" s="140">
        <v>213</v>
      </c>
      <c r="I51" s="47"/>
      <c r="J51" s="47"/>
      <c r="K51" s="47"/>
      <c r="L51" s="140">
        <v>7284</v>
      </c>
      <c r="M51" s="45">
        <f t="shared" si="2"/>
        <v>0</v>
      </c>
      <c r="N51" s="60"/>
      <c r="O51" s="142"/>
      <c r="P51" s="47"/>
      <c r="Q51" s="47"/>
      <c r="R51" s="47"/>
      <c r="S51" s="60"/>
    </row>
    <row r="52" spans="1:19" s="31" customFormat="1" ht="30" x14ac:dyDescent="0.2">
      <c r="A52" s="44" t="s">
        <v>155</v>
      </c>
      <c r="B52" s="125" t="s">
        <v>156</v>
      </c>
      <c r="C52" s="101">
        <v>5</v>
      </c>
      <c r="D52" s="110" t="s">
        <v>15</v>
      </c>
      <c r="E52" s="115" t="s">
        <v>539</v>
      </c>
      <c r="F52" s="45">
        <f t="shared" si="1"/>
        <v>3992</v>
      </c>
      <c r="G52" s="140">
        <v>0</v>
      </c>
      <c r="H52" s="140">
        <v>3992</v>
      </c>
      <c r="I52" s="47"/>
      <c r="J52" s="47"/>
      <c r="K52" s="47"/>
      <c r="L52" s="140">
        <v>0</v>
      </c>
      <c r="M52" s="45">
        <f t="shared" si="2"/>
        <v>0</v>
      </c>
      <c r="N52" s="141"/>
      <c r="O52" s="142"/>
      <c r="P52" s="47"/>
      <c r="Q52" s="47"/>
      <c r="R52" s="47"/>
      <c r="S52" s="60"/>
    </row>
    <row r="53" spans="1:19" s="31" customFormat="1" ht="127.5" x14ac:dyDescent="0.2">
      <c r="A53" s="115" t="s">
        <v>155</v>
      </c>
      <c r="B53" s="125" t="s">
        <v>156</v>
      </c>
      <c r="C53" s="101">
        <v>1078</v>
      </c>
      <c r="D53" s="118" t="s">
        <v>538</v>
      </c>
      <c r="E53" s="115" t="s">
        <v>539</v>
      </c>
      <c r="F53" s="45">
        <f t="shared" si="1"/>
        <v>27470</v>
      </c>
      <c r="G53" s="140"/>
      <c r="H53" s="140">
        <v>50</v>
      </c>
      <c r="I53" s="47"/>
      <c r="J53" s="47"/>
      <c r="K53" s="47"/>
      <c r="L53" s="140">
        <v>27420</v>
      </c>
      <c r="M53" s="45">
        <f t="shared" si="2"/>
        <v>0</v>
      </c>
      <c r="N53" s="141"/>
      <c r="O53" s="142"/>
      <c r="P53" s="47"/>
      <c r="Q53" s="47"/>
      <c r="R53" s="47"/>
      <c r="S53" s="60"/>
    </row>
    <row r="54" spans="1:19" s="31" customFormat="1" ht="30" customHeight="1" x14ac:dyDescent="0.2">
      <c r="A54" s="44" t="s">
        <v>155</v>
      </c>
      <c r="B54" s="110" t="s">
        <v>156</v>
      </c>
      <c r="C54" s="101">
        <v>1307</v>
      </c>
      <c r="D54" s="110" t="s">
        <v>404</v>
      </c>
      <c r="E54" s="137" t="s">
        <v>542</v>
      </c>
      <c r="F54" s="45">
        <f t="shared" si="1"/>
        <v>951</v>
      </c>
      <c r="G54" s="140"/>
      <c r="H54" s="140"/>
      <c r="I54" s="47"/>
      <c r="J54" s="47"/>
      <c r="K54" s="47"/>
      <c r="L54" s="140">
        <v>951</v>
      </c>
      <c r="M54" s="45">
        <f t="shared" si="2"/>
        <v>0</v>
      </c>
      <c r="N54" s="141"/>
      <c r="O54" s="142"/>
      <c r="P54" s="47"/>
      <c r="Q54" s="47"/>
      <c r="R54" s="47"/>
      <c r="S54" s="60"/>
    </row>
    <row r="55" spans="1:19" s="31" customFormat="1" x14ac:dyDescent="0.2">
      <c r="A55" s="44" t="s">
        <v>164</v>
      </c>
      <c r="B55" s="110" t="s">
        <v>165</v>
      </c>
      <c r="C55" s="101">
        <v>1</v>
      </c>
      <c r="D55" s="110" t="s">
        <v>17</v>
      </c>
      <c r="E55" s="115" t="s">
        <v>539</v>
      </c>
      <c r="F55" s="45">
        <f t="shared" si="1"/>
        <v>0</v>
      </c>
      <c r="G55" s="140">
        <v>0</v>
      </c>
      <c r="H55" s="140">
        <v>0</v>
      </c>
      <c r="I55" s="47"/>
      <c r="J55" s="47"/>
      <c r="K55" s="47"/>
      <c r="L55" s="140"/>
      <c r="M55" s="45">
        <f t="shared" si="2"/>
        <v>0</v>
      </c>
      <c r="N55" s="141"/>
      <c r="O55" s="142"/>
      <c r="P55" s="47"/>
      <c r="Q55" s="47"/>
      <c r="R55" s="47"/>
      <c r="S55" s="60"/>
    </row>
    <row r="56" spans="1:19" s="31" customFormat="1" x14ac:dyDescent="0.2">
      <c r="A56" s="44" t="s">
        <v>164</v>
      </c>
      <c r="B56" s="110" t="s">
        <v>165</v>
      </c>
      <c r="C56" s="101">
        <v>2</v>
      </c>
      <c r="D56" s="110" t="s">
        <v>13</v>
      </c>
      <c r="E56" s="115" t="s">
        <v>539</v>
      </c>
      <c r="F56" s="45">
        <f t="shared" si="1"/>
        <v>145435</v>
      </c>
      <c r="G56" s="140">
        <v>9200</v>
      </c>
      <c r="H56" s="140">
        <v>136235</v>
      </c>
      <c r="I56" s="47"/>
      <c r="J56" s="47">
        <v>32952</v>
      </c>
      <c r="K56" s="47"/>
      <c r="L56" s="140">
        <v>0</v>
      </c>
      <c r="M56" s="45">
        <f t="shared" si="2"/>
        <v>11816</v>
      </c>
      <c r="N56" s="141">
        <v>1365</v>
      </c>
      <c r="O56" s="142">
        <v>10451</v>
      </c>
      <c r="P56" s="47"/>
      <c r="Q56" s="47">
        <v>9721</v>
      </c>
      <c r="R56" s="47"/>
      <c r="S56" s="60"/>
    </row>
    <row r="57" spans="1:19" s="31" customFormat="1" x14ac:dyDescent="0.2">
      <c r="A57" s="44" t="s">
        <v>164</v>
      </c>
      <c r="B57" s="110" t="s">
        <v>165</v>
      </c>
      <c r="C57" s="101">
        <v>5</v>
      </c>
      <c r="D57" s="110" t="s">
        <v>15</v>
      </c>
      <c r="E57" s="115" t="s">
        <v>539</v>
      </c>
      <c r="F57" s="45">
        <f t="shared" si="1"/>
        <v>25204</v>
      </c>
      <c r="G57" s="140">
        <v>3000</v>
      </c>
      <c r="H57" s="140">
        <v>22204</v>
      </c>
      <c r="I57" s="47"/>
      <c r="J57" s="47">
        <v>20036</v>
      </c>
      <c r="K57" s="47"/>
      <c r="L57" s="140">
        <v>0</v>
      </c>
      <c r="M57" s="45">
        <f t="shared" si="2"/>
        <v>520</v>
      </c>
      <c r="N57" s="60"/>
      <c r="O57" s="142">
        <v>520</v>
      </c>
      <c r="P57" s="47"/>
      <c r="Q57" s="47"/>
      <c r="R57" s="47"/>
      <c r="S57" s="60"/>
    </row>
    <row r="58" spans="1:19" s="31" customFormat="1" ht="127.5" x14ac:dyDescent="0.2">
      <c r="A58" s="115" t="s">
        <v>164</v>
      </c>
      <c r="B58" s="110" t="s">
        <v>165</v>
      </c>
      <c r="C58" s="101">
        <v>1078</v>
      </c>
      <c r="D58" s="118" t="s">
        <v>538</v>
      </c>
      <c r="E58" s="115" t="s">
        <v>539</v>
      </c>
      <c r="F58" s="45">
        <f t="shared" si="1"/>
        <v>16134</v>
      </c>
      <c r="G58" s="140">
        <v>5304</v>
      </c>
      <c r="H58" s="140">
        <v>10830</v>
      </c>
      <c r="I58" s="47"/>
      <c r="J58" s="47">
        <v>5830</v>
      </c>
      <c r="K58" s="47"/>
      <c r="L58" s="140"/>
      <c r="M58" s="45">
        <f t="shared" si="2"/>
        <v>550</v>
      </c>
      <c r="N58" s="141"/>
      <c r="O58" s="142">
        <v>550</v>
      </c>
      <c r="P58" s="47"/>
      <c r="Q58" s="47"/>
      <c r="R58" s="47"/>
      <c r="S58" s="60"/>
    </row>
    <row r="59" spans="1:19" s="31" customFormat="1" ht="30" x14ac:dyDescent="0.2">
      <c r="A59" s="44" t="s">
        <v>118</v>
      </c>
      <c r="B59" s="110" t="s">
        <v>414</v>
      </c>
      <c r="C59" s="101">
        <v>2</v>
      </c>
      <c r="D59" s="110" t="s">
        <v>13</v>
      </c>
      <c r="E59" s="115" t="s">
        <v>539</v>
      </c>
      <c r="F59" s="45">
        <f t="shared" si="1"/>
        <v>63828</v>
      </c>
      <c r="G59" s="140"/>
      <c r="H59" s="140">
        <v>28680</v>
      </c>
      <c r="I59" s="47"/>
      <c r="J59" s="47"/>
      <c r="K59" s="47"/>
      <c r="L59" s="140">
        <v>35148</v>
      </c>
      <c r="M59" s="45">
        <f t="shared" si="2"/>
        <v>183</v>
      </c>
      <c r="N59" s="141"/>
      <c r="O59" s="142">
        <v>6</v>
      </c>
      <c r="P59" s="47"/>
      <c r="Q59" s="47"/>
      <c r="R59" s="47"/>
      <c r="S59" s="60">
        <v>177</v>
      </c>
    </row>
    <row r="60" spans="1:19" s="31" customFormat="1" ht="45" x14ac:dyDescent="0.2">
      <c r="A60" s="44" t="s">
        <v>118</v>
      </c>
      <c r="B60" s="110" t="s">
        <v>414</v>
      </c>
      <c r="C60" s="101">
        <v>3</v>
      </c>
      <c r="D60" s="110" t="s">
        <v>31</v>
      </c>
      <c r="E60" s="115" t="s">
        <v>539</v>
      </c>
      <c r="F60" s="45">
        <f t="shared" si="1"/>
        <v>5964</v>
      </c>
      <c r="G60" s="140"/>
      <c r="H60" s="140">
        <v>5300</v>
      </c>
      <c r="I60" s="47"/>
      <c r="J60" s="47"/>
      <c r="K60" s="47"/>
      <c r="L60" s="140">
        <v>664</v>
      </c>
      <c r="M60" s="45">
        <f t="shared" si="2"/>
        <v>0</v>
      </c>
      <c r="N60" s="141"/>
      <c r="O60" s="142"/>
      <c r="P60" s="47"/>
      <c r="Q60" s="47"/>
      <c r="R60" s="47"/>
      <c r="S60" s="60"/>
    </row>
    <row r="61" spans="1:19" s="31" customFormat="1" ht="30" x14ac:dyDescent="0.2">
      <c r="A61" s="44" t="s">
        <v>118</v>
      </c>
      <c r="B61" s="110" t="s">
        <v>414</v>
      </c>
      <c r="C61" s="101">
        <v>4</v>
      </c>
      <c r="D61" s="110" t="s">
        <v>32</v>
      </c>
      <c r="E61" s="115" t="s">
        <v>539</v>
      </c>
      <c r="F61" s="45">
        <f t="shared" si="1"/>
        <v>145000</v>
      </c>
      <c r="G61" s="140"/>
      <c r="H61" s="140">
        <v>145000</v>
      </c>
      <c r="I61" s="47"/>
      <c r="J61" s="47"/>
      <c r="K61" s="47"/>
      <c r="L61" s="140"/>
      <c r="M61" s="45">
        <f t="shared" si="2"/>
        <v>67000</v>
      </c>
      <c r="N61" s="141"/>
      <c r="O61" s="142">
        <v>67000</v>
      </c>
      <c r="P61" s="47"/>
      <c r="Q61" s="47"/>
      <c r="R61" s="47"/>
      <c r="S61" s="60"/>
    </row>
    <row r="62" spans="1:19" s="31" customFormat="1" ht="30" x14ac:dyDescent="0.2">
      <c r="A62" s="44" t="s">
        <v>118</v>
      </c>
      <c r="B62" s="110" t="s">
        <v>414</v>
      </c>
      <c r="C62" s="101">
        <v>5</v>
      </c>
      <c r="D62" s="110" t="s">
        <v>15</v>
      </c>
      <c r="E62" s="115" t="s">
        <v>539</v>
      </c>
      <c r="F62" s="45">
        <f t="shared" si="1"/>
        <v>25762</v>
      </c>
      <c r="G62" s="140"/>
      <c r="H62" s="140">
        <v>658</v>
      </c>
      <c r="I62" s="47"/>
      <c r="J62" s="47"/>
      <c r="K62" s="47"/>
      <c r="L62" s="140">
        <v>25104</v>
      </c>
      <c r="M62" s="45">
        <f t="shared" si="2"/>
        <v>0</v>
      </c>
      <c r="N62" s="141"/>
      <c r="O62" s="142"/>
      <c r="P62" s="47"/>
      <c r="Q62" s="47"/>
      <c r="R62" s="47"/>
      <c r="S62" s="60"/>
    </row>
    <row r="63" spans="1:19" s="31" customFormat="1" ht="45" customHeight="1" x14ac:dyDescent="0.2">
      <c r="A63" s="44" t="s">
        <v>118</v>
      </c>
      <c r="B63" s="110" t="s">
        <v>414</v>
      </c>
      <c r="C63" s="101">
        <v>12</v>
      </c>
      <c r="D63" s="110" t="s">
        <v>119</v>
      </c>
      <c r="E63" s="137" t="s">
        <v>542</v>
      </c>
      <c r="F63" s="45">
        <f t="shared" si="1"/>
        <v>60000</v>
      </c>
      <c r="G63" s="140"/>
      <c r="H63" s="140">
        <v>60000</v>
      </c>
      <c r="I63" s="47"/>
      <c r="J63" s="47"/>
      <c r="K63" s="47">
        <v>35000</v>
      </c>
      <c r="L63" s="140">
        <v>0</v>
      </c>
      <c r="M63" s="45">
        <f t="shared" si="2"/>
        <v>12745</v>
      </c>
      <c r="N63" s="141"/>
      <c r="O63" s="142">
        <v>12745</v>
      </c>
      <c r="P63" s="47"/>
      <c r="Q63" s="47"/>
      <c r="R63" s="47">
        <v>7000</v>
      </c>
      <c r="S63" s="60"/>
    </row>
    <row r="64" spans="1:19" s="31" customFormat="1" ht="45" x14ac:dyDescent="0.2">
      <c r="A64" s="44" t="s">
        <v>118</v>
      </c>
      <c r="B64" s="110" t="s">
        <v>414</v>
      </c>
      <c r="C64" s="101">
        <v>13</v>
      </c>
      <c r="D64" s="110" t="s">
        <v>120</v>
      </c>
      <c r="E64" s="115" t="s">
        <v>122</v>
      </c>
      <c r="F64" s="45">
        <f t="shared" si="1"/>
        <v>10000</v>
      </c>
      <c r="G64" s="140"/>
      <c r="H64" s="140">
        <v>10000</v>
      </c>
      <c r="I64" s="47"/>
      <c r="J64" s="47"/>
      <c r="K64" s="47">
        <v>5000</v>
      </c>
      <c r="L64" s="140"/>
      <c r="M64" s="45">
        <f t="shared" si="2"/>
        <v>0</v>
      </c>
      <c r="N64" s="141"/>
      <c r="O64" s="142"/>
      <c r="P64" s="47"/>
      <c r="Q64" s="47"/>
      <c r="R64" s="47"/>
      <c r="S64" s="60"/>
    </row>
    <row r="65" spans="1:19" s="31" customFormat="1" ht="90" customHeight="1" x14ac:dyDescent="0.2">
      <c r="A65" s="44" t="s">
        <v>118</v>
      </c>
      <c r="B65" s="110" t="s">
        <v>414</v>
      </c>
      <c r="C65" s="101">
        <v>18</v>
      </c>
      <c r="D65" s="110" t="s">
        <v>123</v>
      </c>
      <c r="E65" s="137" t="s">
        <v>542</v>
      </c>
      <c r="F65" s="45">
        <f t="shared" si="1"/>
        <v>10000</v>
      </c>
      <c r="G65" s="140"/>
      <c r="H65" s="140">
        <v>10000</v>
      </c>
      <c r="I65" s="47"/>
      <c r="J65" s="47"/>
      <c r="K65" s="47">
        <v>10000</v>
      </c>
      <c r="L65" s="140"/>
      <c r="M65" s="45">
        <f t="shared" si="2"/>
        <v>3000</v>
      </c>
      <c r="N65" s="141"/>
      <c r="O65" s="142">
        <v>3000</v>
      </c>
      <c r="P65" s="47"/>
      <c r="Q65" s="47"/>
      <c r="R65" s="47">
        <v>3000</v>
      </c>
      <c r="S65" s="60"/>
    </row>
    <row r="66" spans="1:19" s="31" customFormat="1" ht="45" x14ac:dyDescent="0.2">
      <c r="A66" s="44" t="s">
        <v>118</v>
      </c>
      <c r="B66" s="110" t="s">
        <v>414</v>
      </c>
      <c r="C66" s="101">
        <v>793</v>
      </c>
      <c r="D66" s="110" t="s">
        <v>166</v>
      </c>
      <c r="E66" s="115" t="s">
        <v>122</v>
      </c>
      <c r="F66" s="45">
        <f t="shared" si="1"/>
        <v>0</v>
      </c>
      <c r="G66" s="140"/>
      <c r="H66" s="140">
        <v>0</v>
      </c>
      <c r="I66" s="47"/>
      <c r="J66" s="47"/>
      <c r="K66" s="47"/>
      <c r="L66" s="140"/>
      <c r="M66" s="45">
        <f t="shared" si="2"/>
        <v>0</v>
      </c>
      <c r="N66" s="141"/>
      <c r="O66" s="142"/>
      <c r="P66" s="47"/>
      <c r="Q66" s="47"/>
      <c r="R66" s="47"/>
      <c r="S66" s="60"/>
    </row>
    <row r="67" spans="1:19" s="31" customFormat="1" ht="45" customHeight="1" x14ac:dyDescent="0.2">
      <c r="A67" s="44" t="s">
        <v>118</v>
      </c>
      <c r="B67" s="110" t="s">
        <v>414</v>
      </c>
      <c r="C67" s="101">
        <v>886</v>
      </c>
      <c r="D67" s="110" t="s">
        <v>167</v>
      </c>
      <c r="E67" s="137" t="s">
        <v>542</v>
      </c>
      <c r="F67" s="45">
        <f t="shared" si="1"/>
        <v>0</v>
      </c>
      <c r="G67" s="140"/>
      <c r="H67" s="140">
        <v>0</v>
      </c>
      <c r="I67" s="47"/>
      <c r="J67" s="47"/>
      <c r="K67" s="47"/>
      <c r="L67" s="140">
        <v>0</v>
      </c>
      <c r="M67" s="45">
        <f t="shared" si="2"/>
        <v>0</v>
      </c>
      <c r="N67" s="141"/>
      <c r="O67" s="142"/>
      <c r="P67" s="47"/>
      <c r="Q67" s="47"/>
      <c r="R67" s="47"/>
      <c r="S67" s="60"/>
    </row>
    <row r="68" spans="1:19" s="31" customFormat="1" ht="30" customHeight="1" x14ac:dyDescent="0.2">
      <c r="A68" s="44" t="s">
        <v>118</v>
      </c>
      <c r="B68" s="110" t="s">
        <v>414</v>
      </c>
      <c r="C68" s="101">
        <v>899</v>
      </c>
      <c r="D68" s="110" t="s">
        <v>168</v>
      </c>
      <c r="E68" s="137" t="s">
        <v>542</v>
      </c>
      <c r="F68" s="45">
        <f t="shared" si="1"/>
        <v>1000</v>
      </c>
      <c r="G68" s="140"/>
      <c r="H68" s="140">
        <v>1000</v>
      </c>
      <c r="I68" s="47"/>
      <c r="J68" s="47"/>
      <c r="K68" s="47"/>
      <c r="L68" s="140"/>
      <c r="M68" s="45">
        <f t="shared" si="2"/>
        <v>0</v>
      </c>
      <c r="N68" s="141"/>
      <c r="O68" s="142"/>
      <c r="P68" s="47"/>
      <c r="Q68" s="47"/>
      <c r="R68" s="47"/>
      <c r="S68" s="60"/>
    </row>
    <row r="69" spans="1:19" s="31" customFormat="1" ht="30" customHeight="1" x14ac:dyDescent="0.2">
      <c r="A69" s="44" t="s">
        <v>118</v>
      </c>
      <c r="B69" s="110" t="s">
        <v>414</v>
      </c>
      <c r="C69" s="101">
        <v>900</v>
      </c>
      <c r="D69" s="110" t="s">
        <v>497</v>
      </c>
      <c r="E69" s="137" t="s">
        <v>542</v>
      </c>
      <c r="F69" s="45">
        <f t="shared" si="1"/>
        <v>1200</v>
      </c>
      <c r="G69" s="140"/>
      <c r="H69" s="140">
        <v>1200</v>
      </c>
      <c r="I69" s="47"/>
      <c r="J69" s="47"/>
      <c r="K69" s="47"/>
      <c r="L69" s="140"/>
      <c r="M69" s="45">
        <f t="shared" si="2"/>
        <v>0</v>
      </c>
      <c r="N69" s="141"/>
      <c r="O69" s="142"/>
      <c r="P69" s="47"/>
      <c r="Q69" s="47"/>
      <c r="R69" s="47"/>
      <c r="S69" s="60"/>
    </row>
    <row r="70" spans="1:19" s="31" customFormat="1" ht="127.5" x14ac:dyDescent="0.2">
      <c r="A70" s="115" t="s">
        <v>118</v>
      </c>
      <c r="B70" s="110" t="s">
        <v>414</v>
      </c>
      <c r="C70" s="101">
        <v>1078</v>
      </c>
      <c r="D70" s="118" t="s">
        <v>538</v>
      </c>
      <c r="E70" s="115" t="s">
        <v>539</v>
      </c>
      <c r="F70" s="45">
        <f t="shared" si="1"/>
        <v>6647</v>
      </c>
      <c r="G70" s="140"/>
      <c r="H70" s="140">
        <v>0</v>
      </c>
      <c r="I70" s="47"/>
      <c r="J70" s="47"/>
      <c r="K70" s="47"/>
      <c r="L70" s="140">
        <v>6647</v>
      </c>
      <c r="M70" s="45">
        <f t="shared" si="2"/>
        <v>1</v>
      </c>
      <c r="N70" s="141"/>
      <c r="O70" s="142"/>
      <c r="P70" s="47"/>
      <c r="Q70" s="47"/>
      <c r="R70" s="47"/>
      <c r="S70" s="60">
        <v>1</v>
      </c>
    </row>
    <row r="71" spans="1:19" s="31" customFormat="1" ht="30" customHeight="1" x14ac:dyDescent="0.2">
      <c r="A71" s="44" t="s">
        <v>118</v>
      </c>
      <c r="B71" s="110" t="s">
        <v>414</v>
      </c>
      <c r="C71" s="101">
        <v>1107</v>
      </c>
      <c r="D71" s="110" t="s">
        <v>169</v>
      </c>
      <c r="E71" s="137" t="s">
        <v>542</v>
      </c>
      <c r="F71" s="45">
        <f t="shared" si="1"/>
        <v>800000</v>
      </c>
      <c r="G71" s="140"/>
      <c r="H71" s="140">
        <v>800000</v>
      </c>
      <c r="I71" s="47"/>
      <c r="J71" s="47"/>
      <c r="K71" s="47"/>
      <c r="L71" s="140">
        <v>0</v>
      </c>
      <c r="M71" s="45">
        <f t="shared" si="2"/>
        <v>240000</v>
      </c>
      <c r="N71" s="141"/>
      <c r="O71" s="142">
        <v>240000</v>
      </c>
      <c r="P71" s="47"/>
      <c r="Q71" s="47"/>
      <c r="R71" s="47"/>
      <c r="S71" s="60"/>
    </row>
    <row r="72" spans="1:19" s="31" customFormat="1" ht="30" x14ac:dyDescent="0.2">
      <c r="A72" s="44" t="s">
        <v>118</v>
      </c>
      <c r="B72" s="110" t="s">
        <v>414</v>
      </c>
      <c r="C72" s="101">
        <v>1108</v>
      </c>
      <c r="D72" s="110" t="s">
        <v>170</v>
      </c>
      <c r="E72" s="115" t="s">
        <v>122</v>
      </c>
      <c r="F72" s="45">
        <f t="shared" si="1"/>
        <v>350000</v>
      </c>
      <c r="G72" s="140"/>
      <c r="H72" s="140">
        <v>350000</v>
      </c>
      <c r="I72" s="47"/>
      <c r="J72" s="47"/>
      <c r="K72" s="47"/>
      <c r="L72" s="140"/>
      <c r="M72" s="45">
        <f t="shared" si="2"/>
        <v>43000</v>
      </c>
      <c r="N72" s="141"/>
      <c r="O72" s="142">
        <v>43000</v>
      </c>
      <c r="P72" s="47"/>
      <c r="Q72" s="47"/>
      <c r="R72" s="47"/>
      <c r="S72" s="60"/>
    </row>
    <row r="73" spans="1:19" s="31" customFormat="1" ht="30" customHeight="1" x14ac:dyDescent="0.2">
      <c r="A73" s="44" t="s">
        <v>118</v>
      </c>
      <c r="B73" s="110" t="s">
        <v>414</v>
      </c>
      <c r="C73" s="101">
        <v>1134</v>
      </c>
      <c r="D73" s="110" t="s">
        <v>171</v>
      </c>
      <c r="E73" s="137" t="s">
        <v>542</v>
      </c>
      <c r="F73" s="45">
        <f t="shared" si="1"/>
        <v>0</v>
      </c>
      <c r="G73" s="140"/>
      <c r="H73" s="140">
        <v>0</v>
      </c>
      <c r="I73" s="47"/>
      <c r="J73" s="47"/>
      <c r="K73" s="47"/>
      <c r="L73" s="140">
        <v>0</v>
      </c>
      <c r="M73" s="45">
        <f t="shared" si="2"/>
        <v>0</v>
      </c>
      <c r="N73" s="141"/>
      <c r="O73" s="142"/>
      <c r="P73" s="47"/>
      <c r="Q73" s="47"/>
      <c r="R73" s="47"/>
      <c r="S73" s="60"/>
    </row>
    <row r="74" spans="1:19" s="31" customFormat="1" ht="30" customHeight="1" x14ac:dyDescent="0.2">
      <c r="A74" s="44" t="s">
        <v>118</v>
      </c>
      <c r="B74" s="110" t="s">
        <v>414</v>
      </c>
      <c r="C74" s="101">
        <v>1183</v>
      </c>
      <c r="D74" s="110" t="s">
        <v>172</v>
      </c>
      <c r="E74" s="137" t="s">
        <v>542</v>
      </c>
      <c r="F74" s="45">
        <f t="shared" si="1"/>
        <v>7112</v>
      </c>
      <c r="G74" s="140"/>
      <c r="H74" s="140">
        <v>0</v>
      </c>
      <c r="I74" s="47"/>
      <c r="J74" s="47"/>
      <c r="K74" s="47"/>
      <c r="L74" s="140">
        <v>7112</v>
      </c>
      <c r="M74" s="45">
        <f t="shared" si="2"/>
        <v>0</v>
      </c>
      <c r="N74" s="141"/>
      <c r="O74" s="142"/>
      <c r="P74" s="47"/>
      <c r="Q74" s="47"/>
      <c r="R74" s="47"/>
      <c r="S74" s="60"/>
    </row>
    <row r="75" spans="1:19" s="31" customFormat="1" ht="30" x14ac:dyDescent="0.2">
      <c r="A75" s="44" t="s">
        <v>118</v>
      </c>
      <c r="B75" s="110" t="s">
        <v>414</v>
      </c>
      <c r="C75" s="101">
        <v>1184</v>
      </c>
      <c r="D75" s="110" t="s">
        <v>173</v>
      </c>
      <c r="E75" s="115" t="s">
        <v>122</v>
      </c>
      <c r="F75" s="45">
        <f t="shared" si="1"/>
        <v>1500</v>
      </c>
      <c r="G75" s="140"/>
      <c r="H75" s="140">
        <v>1500</v>
      </c>
      <c r="I75" s="47"/>
      <c r="J75" s="47"/>
      <c r="K75" s="47">
        <v>1500</v>
      </c>
      <c r="L75" s="140"/>
      <c r="M75" s="45">
        <f t="shared" si="2"/>
        <v>0</v>
      </c>
      <c r="N75" s="141"/>
      <c r="O75" s="142"/>
      <c r="P75" s="47"/>
      <c r="Q75" s="47"/>
      <c r="R75" s="47"/>
      <c r="S75" s="60"/>
    </row>
    <row r="76" spans="1:19" s="31" customFormat="1" ht="30" customHeight="1" x14ac:dyDescent="0.2">
      <c r="A76" s="44" t="s">
        <v>118</v>
      </c>
      <c r="B76" s="110" t="s">
        <v>414</v>
      </c>
      <c r="C76" s="101">
        <v>1220</v>
      </c>
      <c r="D76" s="110" t="s">
        <v>174</v>
      </c>
      <c r="E76" s="137" t="s">
        <v>542</v>
      </c>
      <c r="F76" s="45">
        <f t="shared" si="1"/>
        <v>0</v>
      </c>
      <c r="G76" s="140"/>
      <c r="H76" s="140">
        <v>0</v>
      </c>
      <c r="I76" s="47"/>
      <c r="J76" s="47"/>
      <c r="K76" s="47"/>
      <c r="L76" s="140"/>
      <c r="M76" s="45">
        <f t="shared" si="2"/>
        <v>0</v>
      </c>
      <c r="N76" s="141"/>
      <c r="O76" s="142"/>
      <c r="P76" s="47"/>
      <c r="Q76" s="47"/>
      <c r="R76" s="47"/>
      <c r="S76" s="60"/>
    </row>
    <row r="77" spans="1:19" s="31" customFormat="1" ht="30" customHeight="1" x14ac:dyDescent="0.2">
      <c r="A77" s="44" t="s">
        <v>118</v>
      </c>
      <c r="B77" s="110" t="s">
        <v>414</v>
      </c>
      <c r="C77" s="101">
        <v>1222</v>
      </c>
      <c r="D77" s="110" t="s">
        <v>175</v>
      </c>
      <c r="E77" s="137" t="s">
        <v>542</v>
      </c>
      <c r="F77" s="45">
        <f t="shared" si="1"/>
        <v>19500</v>
      </c>
      <c r="G77" s="140"/>
      <c r="H77" s="140">
        <v>19500</v>
      </c>
      <c r="I77" s="47"/>
      <c r="J77" s="47"/>
      <c r="K77" s="47">
        <v>3500</v>
      </c>
      <c r="L77" s="140"/>
      <c r="M77" s="45">
        <f t="shared" si="2"/>
        <v>2358</v>
      </c>
      <c r="N77" s="141"/>
      <c r="O77" s="142">
        <v>2358</v>
      </c>
      <c r="P77" s="47"/>
      <c r="Q77" s="47"/>
      <c r="R77" s="47"/>
      <c r="S77" s="60"/>
    </row>
    <row r="78" spans="1:19" s="31" customFormat="1" ht="30" customHeight="1" x14ac:dyDescent="0.2">
      <c r="A78" s="44" t="s">
        <v>118</v>
      </c>
      <c r="B78" s="110" t="s">
        <v>414</v>
      </c>
      <c r="C78" s="101">
        <v>1233</v>
      </c>
      <c r="D78" s="110" t="s">
        <v>349</v>
      </c>
      <c r="E78" s="137" t="s">
        <v>542</v>
      </c>
      <c r="F78" s="45">
        <f t="shared" ref="F78:F139" si="3">G78+H78+L78</f>
        <v>0</v>
      </c>
      <c r="G78" s="140"/>
      <c r="H78" s="140"/>
      <c r="I78" s="47"/>
      <c r="J78" s="47"/>
      <c r="K78" s="60"/>
      <c r="L78" s="140">
        <v>0</v>
      </c>
      <c r="M78" s="45">
        <f t="shared" ref="M78:M139" si="4">N78+O78+S78</f>
        <v>0</v>
      </c>
      <c r="N78" s="141"/>
      <c r="O78" s="142"/>
      <c r="P78" s="47"/>
      <c r="Q78" s="47"/>
      <c r="R78" s="60"/>
      <c r="S78" s="60"/>
    </row>
    <row r="79" spans="1:19" s="31" customFormat="1" ht="30" customHeight="1" x14ac:dyDescent="0.2">
      <c r="A79" s="44" t="s">
        <v>118</v>
      </c>
      <c r="B79" s="110" t="s">
        <v>414</v>
      </c>
      <c r="C79" s="101">
        <v>1345</v>
      </c>
      <c r="D79" s="110" t="s">
        <v>429</v>
      </c>
      <c r="E79" s="137" t="s">
        <v>542</v>
      </c>
      <c r="F79" s="45">
        <f t="shared" si="3"/>
        <v>5028</v>
      </c>
      <c r="G79" s="140"/>
      <c r="H79" s="140"/>
      <c r="I79" s="47"/>
      <c r="J79" s="47"/>
      <c r="K79" s="60"/>
      <c r="L79" s="140">
        <v>5028</v>
      </c>
      <c r="M79" s="45">
        <f t="shared" si="4"/>
        <v>0</v>
      </c>
      <c r="N79" s="141"/>
      <c r="O79" s="142"/>
      <c r="P79" s="47"/>
      <c r="Q79" s="47"/>
      <c r="R79" s="60"/>
      <c r="S79" s="60"/>
    </row>
    <row r="80" spans="1:19" s="31" customFormat="1" ht="45" customHeight="1" x14ac:dyDescent="0.2">
      <c r="A80" s="44" t="s">
        <v>118</v>
      </c>
      <c r="B80" s="110" t="s">
        <v>414</v>
      </c>
      <c r="C80" s="101">
        <v>1389</v>
      </c>
      <c r="D80" s="110" t="s">
        <v>484</v>
      </c>
      <c r="E80" s="137" t="s">
        <v>542</v>
      </c>
      <c r="F80" s="45">
        <f t="shared" si="3"/>
        <v>0</v>
      </c>
      <c r="G80" s="140"/>
      <c r="H80" s="140"/>
      <c r="I80" s="47"/>
      <c r="J80" s="47"/>
      <c r="K80" s="60"/>
      <c r="L80" s="140">
        <v>0</v>
      </c>
      <c r="M80" s="45">
        <f t="shared" si="4"/>
        <v>0</v>
      </c>
      <c r="N80" s="141"/>
      <c r="O80" s="142"/>
      <c r="P80" s="47"/>
      <c r="Q80" s="47"/>
      <c r="R80" s="60"/>
      <c r="S80" s="60"/>
    </row>
    <row r="81" spans="1:19" s="31" customFormat="1" x14ac:dyDescent="0.2">
      <c r="A81" s="44" t="s">
        <v>26</v>
      </c>
      <c r="B81" s="110" t="s">
        <v>415</v>
      </c>
      <c r="C81" s="101">
        <v>1</v>
      </c>
      <c r="D81" s="110" t="s">
        <v>17</v>
      </c>
      <c r="E81" s="115" t="s">
        <v>539</v>
      </c>
      <c r="F81" s="45">
        <f t="shared" si="3"/>
        <v>2512</v>
      </c>
      <c r="G81" s="140"/>
      <c r="H81" s="140">
        <v>2512</v>
      </c>
      <c r="I81" s="47"/>
      <c r="J81" s="47"/>
      <c r="K81" s="47"/>
      <c r="L81" s="140">
        <v>0</v>
      </c>
      <c r="M81" s="45">
        <f t="shared" si="4"/>
        <v>0</v>
      </c>
      <c r="N81" s="141"/>
      <c r="O81" s="142"/>
      <c r="P81" s="47"/>
      <c r="Q81" s="47"/>
      <c r="R81" s="47"/>
      <c r="S81" s="60"/>
    </row>
    <row r="82" spans="1:19" s="31" customFormat="1" x14ac:dyDescent="0.2">
      <c r="A82" s="44" t="s">
        <v>26</v>
      </c>
      <c r="B82" s="110" t="s">
        <v>415</v>
      </c>
      <c r="C82" s="101">
        <v>2</v>
      </c>
      <c r="D82" s="110" t="s">
        <v>13</v>
      </c>
      <c r="E82" s="115" t="s">
        <v>539</v>
      </c>
      <c r="F82" s="45">
        <f t="shared" si="3"/>
        <v>116340</v>
      </c>
      <c r="G82" s="140">
        <v>0</v>
      </c>
      <c r="H82" s="140">
        <v>116340</v>
      </c>
      <c r="I82" s="47"/>
      <c r="J82" s="47">
        <v>7520</v>
      </c>
      <c r="K82" s="47"/>
      <c r="L82" s="140">
        <v>0</v>
      </c>
      <c r="M82" s="45">
        <f t="shared" si="4"/>
        <v>19948</v>
      </c>
      <c r="N82" s="141"/>
      <c r="O82" s="142">
        <v>19948</v>
      </c>
      <c r="P82" s="47"/>
      <c r="Q82" s="47"/>
      <c r="R82" s="47"/>
      <c r="S82" s="60"/>
    </row>
    <row r="83" spans="1:19" s="31" customFormat="1" ht="45" x14ac:dyDescent="0.2">
      <c r="A83" s="44" t="s">
        <v>26</v>
      </c>
      <c r="B83" s="110" t="s">
        <v>415</v>
      </c>
      <c r="C83" s="101">
        <v>3</v>
      </c>
      <c r="D83" s="110" t="s">
        <v>31</v>
      </c>
      <c r="E83" s="115" t="s">
        <v>539</v>
      </c>
      <c r="F83" s="45">
        <f t="shared" si="3"/>
        <v>0</v>
      </c>
      <c r="G83" s="140"/>
      <c r="H83" s="140">
        <v>0</v>
      </c>
      <c r="I83" s="47"/>
      <c r="J83" s="47"/>
      <c r="K83" s="47"/>
      <c r="L83" s="140">
        <v>0</v>
      </c>
      <c r="M83" s="45">
        <f t="shared" si="4"/>
        <v>0</v>
      </c>
      <c r="N83" s="141"/>
      <c r="O83" s="142"/>
      <c r="P83" s="47"/>
      <c r="Q83" s="47"/>
      <c r="R83" s="47"/>
      <c r="S83" s="60"/>
    </row>
    <row r="84" spans="1:19" s="31" customFormat="1" ht="30" x14ac:dyDescent="0.2">
      <c r="A84" s="44" t="s">
        <v>26</v>
      </c>
      <c r="B84" s="110" t="s">
        <v>415</v>
      </c>
      <c r="C84" s="101">
        <v>4</v>
      </c>
      <c r="D84" s="110" t="s">
        <v>32</v>
      </c>
      <c r="E84" s="115" t="s">
        <v>539</v>
      </c>
      <c r="F84" s="45">
        <f t="shared" si="3"/>
        <v>7321</v>
      </c>
      <c r="G84" s="140"/>
      <c r="H84" s="140">
        <v>7321</v>
      </c>
      <c r="I84" s="47"/>
      <c r="J84" s="47"/>
      <c r="K84" s="47"/>
      <c r="L84" s="140">
        <v>0</v>
      </c>
      <c r="M84" s="45">
        <f t="shared" si="4"/>
        <v>0</v>
      </c>
      <c r="N84" s="141"/>
      <c r="O84" s="142"/>
      <c r="P84" s="47"/>
      <c r="Q84" s="47"/>
      <c r="R84" s="47"/>
      <c r="S84" s="60"/>
    </row>
    <row r="85" spans="1:19" s="31" customFormat="1" x14ac:dyDescent="0.2">
      <c r="A85" s="44" t="s">
        <v>26</v>
      </c>
      <c r="B85" s="110" t="s">
        <v>415</v>
      </c>
      <c r="C85" s="101">
        <v>5</v>
      </c>
      <c r="D85" s="110" t="s">
        <v>15</v>
      </c>
      <c r="E85" s="115" t="s">
        <v>539</v>
      </c>
      <c r="F85" s="45">
        <f t="shared" si="3"/>
        <v>118512</v>
      </c>
      <c r="G85" s="140">
        <v>0</v>
      </c>
      <c r="H85" s="140">
        <v>118512</v>
      </c>
      <c r="I85" s="47"/>
      <c r="J85" s="47">
        <v>25002</v>
      </c>
      <c r="K85" s="47"/>
      <c r="L85" s="140">
        <v>0</v>
      </c>
      <c r="M85" s="45">
        <f t="shared" si="4"/>
        <v>18</v>
      </c>
      <c r="N85" s="60"/>
      <c r="O85" s="142">
        <v>18</v>
      </c>
      <c r="P85" s="47"/>
      <c r="Q85" s="47"/>
      <c r="R85" s="47"/>
      <c r="S85" s="60"/>
    </row>
    <row r="86" spans="1:19" s="31" customFormat="1" ht="127.5" x14ac:dyDescent="0.2">
      <c r="A86" s="115" t="s">
        <v>26</v>
      </c>
      <c r="B86" s="110" t="s">
        <v>415</v>
      </c>
      <c r="C86" s="101">
        <v>1078</v>
      </c>
      <c r="D86" s="118" t="s">
        <v>538</v>
      </c>
      <c r="E86" s="115" t="s">
        <v>539</v>
      </c>
      <c r="F86" s="45">
        <f t="shared" si="3"/>
        <v>37737</v>
      </c>
      <c r="G86" s="140">
        <v>9595</v>
      </c>
      <c r="H86" s="140">
        <v>28142</v>
      </c>
      <c r="I86" s="47"/>
      <c r="J86" s="47">
        <v>17894</v>
      </c>
      <c r="K86" s="47"/>
      <c r="L86" s="140"/>
      <c r="M86" s="45">
        <f t="shared" si="4"/>
        <v>34</v>
      </c>
      <c r="N86" s="141"/>
      <c r="O86" s="142">
        <v>34</v>
      </c>
      <c r="P86" s="47"/>
      <c r="Q86" s="47"/>
      <c r="R86" s="47"/>
      <c r="S86" s="60"/>
    </row>
    <row r="87" spans="1:19" s="31" customFormat="1" ht="15" customHeight="1" x14ac:dyDescent="0.2">
      <c r="A87" s="44" t="s">
        <v>26</v>
      </c>
      <c r="B87" s="110" t="s">
        <v>415</v>
      </c>
      <c r="C87" s="101">
        <v>1331</v>
      </c>
      <c r="D87" s="110" t="s">
        <v>430</v>
      </c>
      <c r="E87" s="137" t="s">
        <v>542</v>
      </c>
      <c r="F87" s="45">
        <f t="shared" si="3"/>
        <v>1422</v>
      </c>
      <c r="G87" s="140"/>
      <c r="H87" s="140">
        <v>1422</v>
      </c>
      <c r="I87" s="47"/>
      <c r="J87" s="47"/>
      <c r="K87" s="47"/>
      <c r="L87" s="140"/>
      <c r="M87" s="45">
        <f t="shared" si="4"/>
        <v>0</v>
      </c>
      <c r="N87" s="141"/>
      <c r="O87" s="142"/>
      <c r="P87" s="47"/>
      <c r="Q87" s="47"/>
      <c r="R87" s="47"/>
      <c r="S87" s="60"/>
    </row>
    <row r="88" spans="1:19" s="31" customFormat="1" x14ac:dyDescent="0.2">
      <c r="A88" s="44" t="s">
        <v>29</v>
      </c>
      <c r="B88" s="110" t="s">
        <v>30</v>
      </c>
      <c r="C88" s="101">
        <v>1</v>
      </c>
      <c r="D88" s="110" t="s">
        <v>17</v>
      </c>
      <c r="E88" s="115" t="s">
        <v>539</v>
      </c>
      <c r="F88" s="45">
        <f t="shared" si="3"/>
        <v>760</v>
      </c>
      <c r="G88" s="140"/>
      <c r="H88" s="140">
        <v>760</v>
      </c>
      <c r="I88" s="47"/>
      <c r="J88" s="47"/>
      <c r="K88" s="47"/>
      <c r="L88" s="140"/>
      <c r="M88" s="45">
        <f t="shared" si="4"/>
        <v>0</v>
      </c>
      <c r="N88" s="60"/>
      <c r="O88" s="142">
        <v>0</v>
      </c>
      <c r="P88" s="47"/>
      <c r="Q88" s="47"/>
      <c r="R88" s="47"/>
      <c r="S88" s="60"/>
    </row>
    <row r="89" spans="1:19" s="31" customFormat="1" x14ac:dyDescent="0.2">
      <c r="A89" s="44" t="s">
        <v>29</v>
      </c>
      <c r="B89" s="110" t="s">
        <v>30</v>
      </c>
      <c r="C89" s="101">
        <v>2</v>
      </c>
      <c r="D89" s="110" t="s">
        <v>13</v>
      </c>
      <c r="E89" s="115" t="s">
        <v>539</v>
      </c>
      <c r="F89" s="45">
        <f t="shared" si="3"/>
        <v>62939</v>
      </c>
      <c r="G89" s="140">
        <v>0</v>
      </c>
      <c r="H89" s="140">
        <v>38990</v>
      </c>
      <c r="I89" s="47"/>
      <c r="J89" s="47"/>
      <c r="K89" s="47"/>
      <c r="L89" s="140">
        <v>23949</v>
      </c>
      <c r="M89" s="45">
        <f t="shared" si="4"/>
        <v>427</v>
      </c>
      <c r="N89" s="141"/>
      <c r="O89" s="142">
        <v>427</v>
      </c>
      <c r="P89" s="47"/>
      <c r="Q89" s="47"/>
      <c r="R89" s="47"/>
      <c r="S89" s="60"/>
    </row>
    <row r="90" spans="1:19" s="31" customFormat="1" ht="45" x14ac:dyDescent="0.2">
      <c r="A90" s="44" t="s">
        <v>29</v>
      </c>
      <c r="B90" s="110" t="s">
        <v>30</v>
      </c>
      <c r="C90" s="101">
        <v>3</v>
      </c>
      <c r="D90" s="110" t="s">
        <v>31</v>
      </c>
      <c r="E90" s="115" t="s">
        <v>539</v>
      </c>
      <c r="F90" s="45">
        <f t="shared" si="3"/>
        <v>5664</v>
      </c>
      <c r="G90" s="140">
        <v>0</v>
      </c>
      <c r="H90" s="140">
        <v>5664</v>
      </c>
      <c r="I90" s="47"/>
      <c r="J90" s="47"/>
      <c r="K90" s="47"/>
      <c r="L90" s="140">
        <v>0</v>
      </c>
      <c r="M90" s="45">
        <f t="shared" si="4"/>
        <v>145</v>
      </c>
      <c r="N90" s="141"/>
      <c r="O90" s="142">
        <v>145</v>
      </c>
      <c r="P90" s="47"/>
      <c r="Q90" s="47"/>
      <c r="R90" s="47"/>
      <c r="S90" s="60"/>
    </row>
    <row r="91" spans="1:19" s="31" customFormat="1" ht="30" x14ac:dyDescent="0.2">
      <c r="A91" s="44" t="s">
        <v>29</v>
      </c>
      <c r="B91" s="110" t="s">
        <v>30</v>
      </c>
      <c r="C91" s="101">
        <v>4</v>
      </c>
      <c r="D91" s="110" t="s">
        <v>32</v>
      </c>
      <c r="E91" s="115" t="s">
        <v>539</v>
      </c>
      <c r="F91" s="45">
        <f t="shared" si="3"/>
        <v>694</v>
      </c>
      <c r="G91" s="140">
        <v>0</v>
      </c>
      <c r="H91" s="140">
        <v>694</v>
      </c>
      <c r="I91" s="47"/>
      <c r="J91" s="47"/>
      <c r="K91" s="47"/>
      <c r="L91" s="140">
        <v>0</v>
      </c>
      <c r="M91" s="45">
        <f t="shared" si="4"/>
        <v>0</v>
      </c>
      <c r="N91" s="141"/>
      <c r="O91" s="142">
        <v>0</v>
      </c>
      <c r="P91" s="47"/>
      <c r="Q91" s="47"/>
      <c r="R91" s="47"/>
      <c r="S91" s="60"/>
    </row>
    <row r="92" spans="1:19" s="31" customFormat="1" x14ac:dyDescent="0.2">
      <c r="A92" s="44" t="s">
        <v>29</v>
      </c>
      <c r="B92" s="110" t="s">
        <v>30</v>
      </c>
      <c r="C92" s="101">
        <v>5</v>
      </c>
      <c r="D92" s="110" t="s">
        <v>15</v>
      </c>
      <c r="E92" s="115" t="s">
        <v>539</v>
      </c>
      <c r="F92" s="45">
        <f t="shared" si="3"/>
        <v>151506</v>
      </c>
      <c r="G92" s="140">
        <v>351</v>
      </c>
      <c r="H92" s="140">
        <v>151144</v>
      </c>
      <c r="I92" s="47"/>
      <c r="J92" s="47">
        <v>124971</v>
      </c>
      <c r="K92" s="47">
        <v>9865</v>
      </c>
      <c r="L92" s="140">
        <v>11</v>
      </c>
      <c r="M92" s="45">
        <f t="shared" si="4"/>
        <v>110</v>
      </c>
      <c r="N92" s="141"/>
      <c r="O92" s="142">
        <v>110</v>
      </c>
      <c r="P92" s="47"/>
      <c r="Q92" s="47"/>
      <c r="R92" s="47"/>
      <c r="S92" s="60"/>
    </row>
    <row r="93" spans="1:19" s="31" customFormat="1" ht="15" customHeight="1" x14ac:dyDescent="0.2">
      <c r="A93" s="44" t="s">
        <v>29</v>
      </c>
      <c r="B93" s="110" t="s">
        <v>30</v>
      </c>
      <c r="C93" s="101">
        <v>55</v>
      </c>
      <c r="D93" s="110" t="s">
        <v>124</v>
      </c>
      <c r="E93" s="137" t="s">
        <v>542</v>
      </c>
      <c r="F93" s="45">
        <f t="shared" si="3"/>
        <v>0</v>
      </c>
      <c r="G93" s="140"/>
      <c r="H93" s="140">
        <v>0</v>
      </c>
      <c r="I93" s="47"/>
      <c r="J93" s="47"/>
      <c r="K93" s="47"/>
      <c r="L93" s="140"/>
      <c r="M93" s="45">
        <f t="shared" si="4"/>
        <v>0</v>
      </c>
      <c r="N93" s="60"/>
      <c r="O93" s="142"/>
      <c r="P93" s="47"/>
      <c r="Q93" s="47"/>
      <c r="R93" s="47"/>
      <c r="S93" s="60"/>
    </row>
    <row r="94" spans="1:19" s="31" customFormat="1" ht="15" customHeight="1" x14ac:dyDescent="0.2">
      <c r="A94" s="44" t="s">
        <v>29</v>
      </c>
      <c r="B94" s="110" t="s">
        <v>30</v>
      </c>
      <c r="C94" s="101">
        <v>859</v>
      </c>
      <c r="D94" s="110" t="s">
        <v>389</v>
      </c>
      <c r="E94" s="137" t="s">
        <v>542</v>
      </c>
      <c r="F94" s="45">
        <f t="shared" si="3"/>
        <v>100</v>
      </c>
      <c r="G94" s="140"/>
      <c r="H94" s="140">
        <v>100</v>
      </c>
      <c r="I94" s="47"/>
      <c r="J94" s="47"/>
      <c r="K94" s="47"/>
      <c r="L94" s="140"/>
      <c r="M94" s="45">
        <f t="shared" si="4"/>
        <v>0</v>
      </c>
      <c r="N94" s="141"/>
      <c r="O94" s="142"/>
      <c r="P94" s="47"/>
      <c r="Q94" s="47"/>
      <c r="R94" s="47"/>
      <c r="S94" s="60"/>
    </row>
    <row r="95" spans="1:19" s="31" customFormat="1" ht="15" customHeight="1" x14ac:dyDescent="0.2">
      <c r="A95" s="44" t="s">
        <v>29</v>
      </c>
      <c r="B95" s="110" t="s">
        <v>30</v>
      </c>
      <c r="C95" s="101">
        <v>863</v>
      </c>
      <c r="D95" s="110" t="s">
        <v>176</v>
      </c>
      <c r="E95" s="137" t="s">
        <v>542</v>
      </c>
      <c r="F95" s="45">
        <f t="shared" si="3"/>
        <v>4000</v>
      </c>
      <c r="G95" s="140"/>
      <c r="H95" s="140">
        <v>4000</v>
      </c>
      <c r="I95" s="47"/>
      <c r="J95" s="47"/>
      <c r="K95" s="47"/>
      <c r="L95" s="140"/>
      <c r="M95" s="45">
        <f t="shared" si="4"/>
        <v>0</v>
      </c>
      <c r="N95" s="60"/>
      <c r="O95" s="142"/>
      <c r="P95" s="47"/>
      <c r="Q95" s="47"/>
      <c r="R95" s="47"/>
      <c r="S95" s="60"/>
    </row>
    <row r="96" spans="1:19" s="31" customFormat="1" ht="30" customHeight="1" x14ac:dyDescent="0.2">
      <c r="A96" s="44" t="s">
        <v>29</v>
      </c>
      <c r="B96" s="110" t="s">
        <v>30</v>
      </c>
      <c r="C96" s="101">
        <v>868</v>
      </c>
      <c r="D96" s="110" t="s">
        <v>177</v>
      </c>
      <c r="E96" s="137" t="s">
        <v>542</v>
      </c>
      <c r="F96" s="45">
        <f t="shared" si="3"/>
        <v>12178</v>
      </c>
      <c r="G96" s="140">
        <v>0</v>
      </c>
      <c r="H96" s="140">
        <v>12178</v>
      </c>
      <c r="I96" s="47"/>
      <c r="J96" s="47"/>
      <c r="K96" s="47"/>
      <c r="L96" s="140">
        <v>0</v>
      </c>
      <c r="M96" s="45">
        <f t="shared" si="4"/>
        <v>0</v>
      </c>
      <c r="N96" s="60"/>
      <c r="O96" s="142"/>
      <c r="P96" s="47"/>
      <c r="Q96" s="47"/>
      <c r="R96" s="47"/>
      <c r="S96" s="60"/>
    </row>
    <row r="97" spans="1:19" s="31" customFormat="1" ht="30" x14ac:dyDescent="0.2">
      <c r="A97" s="44" t="s">
        <v>29</v>
      </c>
      <c r="B97" s="110" t="s">
        <v>30</v>
      </c>
      <c r="C97" s="101">
        <v>869</v>
      </c>
      <c r="D97" s="110" t="s">
        <v>178</v>
      </c>
      <c r="E97" s="115" t="s">
        <v>122</v>
      </c>
      <c r="F97" s="45">
        <f t="shared" si="3"/>
        <v>3818</v>
      </c>
      <c r="G97" s="140">
        <v>0</v>
      </c>
      <c r="H97" s="140">
        <v>3818</v>
      </c>
      <c r="I97" s="47"/>
      <c r="J97" s="47"/>
      <c r="K97" s="47"/>
      <c r="L97" s="140">
        <v>0</v>
      </c>
      <c r="M97" s="45">
        <f t="shared" si="4"/>
        <v>0</v>
      </c>
      <c r="N97" s="141"/>
      <c r="O97" s="142"/>
      <c r="P97" s="47"/>
      <c r="Q97" s="47"/>
      <c r="R97" s="47"/>
      <c r="S97" s="60"/>
    </row>
    <row r="98" spans="1:19" s="31" customFormat="1" ht="127.5" x14ac:dyDescent="0.2">
      <c r="A98" s="115" t="s">
        <v>29</v>
      </c>
      <c r="B98" s="110" t="s">
        <v>30</v>
      </c>
      <c r="C98" s="101">
        <v>1078</v>
      </c>
      <c r="D98" s="118" t="s">
        <v>538</v>
      </c>
      <c r="E98" s="115" t="s">
        <v>539</v>
      </c>
      <c r="F98" s="45">
        <f t="shared" si="3"/>
        <v>91365</v>
      </c>
      <c r="G98" s="140">
        <v>0</v>
      </c>
      <c r="H98" s="140">
        <v>91365</v>
      </c>
      <c r="I98" s="47"/>
      <c r="J98" s="47"/>
      <c r="K98" s="47">
        <v>16450</v>
      </c>
      <c r="L98" s="140">
        <v>0</v>
      </c>
      <c r="M98" s="45">
        <f t="shared" si="4"/>
        <v>4689</v>
      </c>
      <c r="N98" s="60"/>
      <c r="O98" s="142">
        <v>4689</v>
      </c>
      <c r="P98" s="47"/>
      <c r="Q98" s="47"/>
      <c r="R98" s="47">
        <v>58</v>
      </c>
      <c r="S98" s="60"/>
    </row>
    <row r="99" spans="1:19" s="31" customFormat="1" ht="15" customHeight="1" x14ac:dyDescent="0.2">
      <c r="A99" s="44" t="s">
        <v>29</v>
      </c>
      <c r="B99" s="110" t="s">
        <v>30</v>
      </c>
      <c r="C99" s="101">
        <v>1155</v>
      </c>
      <c r="D99" s="110" t="s">
        <v>179</v>
      </c>
      <c r="E99" s="137" t="s">
        <v>542</v>
      </c>
      <c r="F99" s="45">
        <f t="shared" si="3"/>
        <v>0</v>
      </c>
      <c r="G99" s="140"/>
      <c r="H99" s="140">
        <v>0</v>
      </c>
      <c r="I99" s="47"/>
      <c r="J99" s="47"/>
      <c r="K99" s="47"/>
      <c r="L99" s="140"/>
      <c r="M99" s="45">
        <f t="shared" si="4"/>
        <v>0</v>
      </c>
      <c r="N99" s="141"/>
      <c r="O99" s="142"/>
      <c r="P99" s="47"/>
      <c r="Q99" s="47"/>
      <c r="R99" s="47"/>
      <c r="S99" s="60"/>
    </row>
    <row r="100" spans="1:19" s="31" customFormat="1" ht="30" customHeight="1" x14ac:dyDescent="0.2">
      <c r="A100" s="44" t="s">
        <v>29</v>
      </c>
      <c r="B100" s="110" t="s">
        <v>30</v>
      </c>
      <c r="C100" s="101">
        <v>1180</v>
      </c>
      <c r="D100" s="110" t="s">
        <v>125</v>
      </c>
      <c r="E100" s="137" t="s">
        <v>542</v>
      </c>
      <c r="F100" s="45">
        <f t="shared" si="3"/>
        <v>5021</v>
      </c>
      <c r="G100" s="140"/>
      <c r="H100" s="140">
        <v>5021</v>
      </c>
      <c r="I100" s="60"/>
      <c r="J100" s="60"/>
      <c r="K100" s="47"/>
      <c r="L100" s="140"/>
      <c r="M100" s="45">
        <f t="shared" si="4"/>
        <v>0</v>
      </c>
      <c r="N100" s="141"/>
      <c r="O100" s="140"/>
      <c r="P100" s="60"/>
      <c r="Q100" s="60"/>
      <c r="R100" s="47"/>
      <c r="S100" s="60"/>
    </row>
    <row r="101" spans="1:19" s="31" customFormat="1" ht="15" customHeight="1" x14ac:dyDescent="0.2">
      <c r="A101" s="44" t="s">
        <v>29</v>
      </c>
      <c r="B101" s="110" t="s">
        <v>30</v>
      </c>
      <c r="C101" s="101">
        <v>1283</v>
      </c>
      <c r="D101" s="110" t="s">
        <v>390</v>
      </c>
      <c r="E101" s="137" t="s">
        <v>542</v>
      </c>
      <c r="F101" s="45">
        <f t="shared" si="3"/>
        <v>7893</v>
      </c>
      <c r="G101" s="140"/>
      <c r="H101" s="140">
        <v>7893</v>
      </c>
      <c r="I101" s="60"/>
      <c r="J101" s="60"/>
      <c r="K101" s="47">
        <v>7893</v>
      </c>
      <c r="L101" s="140"/>
      <c r="M101" s="45">
        <f t="shared" si="4"/>
        <v>2142</v>
      </c>
      <c r="N101" s="141"/>
      <c r="O101" s="140">
        <v>2142</v>
      </c>
      <c r="P101" s="60"/>
      <c r="Q101" s="60"/>
      <c r="R101" s="47">
        <v>2142</v>
      </c>
      <c r="S101" s="60"/>
    </row>
    <row r="102" spans="1:19" s="31" customFormat="1" ht="15" customHeight="1" x14ac:dyDescent="0.2">
      <c r="A102" s="44" t="s">
        <v>29</v>
      </c>
      <c r="B102" s="110" t="s">
        <v>30</v>
      </c>
      <c r="C102" s="101">
        <v>1284</v>
      </c>
      <c r="D102" s="110" t="s">
        <v>391</v>
      </c>
      <c r="E102" s="137" t="s">
        <v>542</v>
      </c>
      <c r="F102" s="45">
        <f t="shared" si="3"/>
        <v>7893</v>
      </c>
      <c r="G102" s="140"/>
      <c r="H102" s="140">
        <v>7893</v>
      </c>
      <c r="I102" s="60"/>
      <c r="J102" s="60"/>
      <c r="K102" s="47">
        <v>7893</v>
      </c>
      <c r="L102" s="140"/>
      <c r="M102" s="45">
        <f t="shared" si="4"/>
        <v>1146</v>
      </c>
      <c r="N102" s="141"/>
      <c r="O102" s="140">
        <v>1146</v>
      </c>
      <c r="P102" s="60"/>
      <c r="Q102" s="60"/>
      <c r="R102" s="47">
        <v>1146</v>
      </c>
      <c r="S102" s="60"/>
    </row>
    <row r="103" spans="1:19" s="31" customFormat="1" ht="30" customHeight="1" x14ac:dyDescent="0.2">
      <c r="A103" s="44" t="s">
        <v>29</v>
      </c>
      <c r="B103" s="110" t="s">
        <v>30</v>
      </c>
      <c r="C103" s="101">
        <v>1343</v>
      </c>
      <c r="D103" s="110" t="s">
        <v>431</v>
      </c>
      <c r="E103" s="137" t="s">
        <v>542</v>
      </c>
      <c r="F103" s="45">
        <f t="shared" si="3"/>
        <v>36</v>
      </c>
      <c r="G103" s="140"/>
      <c r="H103" s="140">
        <v>36</v>
      </c>
      <c r="I103" s="60"/>
      <c r="J103" s="60"/>
      <c r="K103" s="47"/>
      <c r="L103" s="140"/>
      <c r="M103" s="45">
        <f t="shared" si="4"/>
        <v>0</v>
      </c>
      <c r="N103" s="141"/>
      <c r="O103" s="140"/>
      <c r="P103" s="60"/>
      <c r="Q103" s="60"/>
      <c r="R103" s="47"/>
      <c r="S103" s="60"/>
    </row>
    <row r="104" spans="1:19" s="31" customFormat="1" ht="15" customHeight="1" x14ac:dyDescent="0.2">
      <c r="A104" s="44" t="s">
        <v>29</v>
      </c>
      <c r="B104" s="110" t="s">
        <v>30</v>
      </c>
      <c r="C104" s="101">
        <v>1344</v>
      </c>
      <c r="D104" s="110" t="s">
        <v>432</v>
      </c>
      <c r="E104" s="137" t="s">
        <v>542</v>
      </c>
      <c r="F104" s="45">
        <f t="shared" si="3"/>
        <v>15126</v>
      </c>
      <c r="G104" s="140"/>
      <c r="H104" s="140">
        <v>15126</v>
      </c>
      <c r="I104" s="60"/>
      <c r="J104" s="60"/>
      <c r="K104" s="47"/>
      <c r="L104" s="140"/>
      <c r="M104" s="45">
        <f t="shared" si="4"/>
        <v>1817</v>
      </c>
      <c r="N104" s="141"/>
      <c r="O104" s="140">
        <v>1817</v>
      </c>
      <c r="P104" s="60"/>
      <c r="Q104" s="60"/>
      <c r="R104" s="47"/>
      <c r="S104" s="60"/>
    </row>
    <row r="105" spans="1:19" s="31" customFormat="1" x14ac:dyDescent="0.2">
      <c r="A105" s="44" t="s">
        <v>97</v>
      </c>
      <c r="B105" s="110" t="s">
        <v>98</v>
      </c>
      <c r="C105" s="101">
        <v>1</v>
      </c>
      <c r="D105" s="110" t="s">
        <v>17</v>
      </c>
      <c r="E105" s="115" t="s">
        <v>539</v>
      </c>
      <c r="F105" s="45">
        <f t="shared" si="3"/>
        <v>6766</v>
      </c>
      <c r="G105" s="140"/>
      <c r="H105" s="140">
        <v>366</v>
      </c>
      <c r="I105" s="60"/>
      <c r="J105" s="60"/>
      <c r="K105" s="47"/>
      <c r="L105" s="140">
        <v>6400</v>
      </c>
      <c r="M105" s="45">
        <f t="shared" si="4"/>
        <v>0</v>
      </c>
      <c r="N105" s="141"/>
      <c r="O105" s="140"/>
      <c r="P105" s="60"/>
      <c r="Q105" s="60"/>
      <c r="R105" s="47"/>
      <c r="S105" s="60"/>
    </row>
    <row r="106" spans="1:19" s="31" customFormat="1" x14ac:dyDescent="0.2">
      <c r="A106" s="44" t="s">
        <v>97</v>
      </c>
      <c r="B106" s="110" t="s">
        <v>98</v>
      </c>
      <c r="C106" s="101">
        <v>2</v>
      </c>
      <c r="D106" s="110" t="s">
        <v>13</v>
      </c>
      <c r="E106" s="115" t="s">
        <v>539</v>
      </c>
      <c r="F106" s="45">
        <f t="shared" si="3"/>
        <v>290081</v>
      </c>
      <c r="G106" s="140"/>
      <c r="H106" s="140">
        <v>217566</v>
      </c>
      <c r="I106" s="60"/>
      <c r="J106" s="60"/>
      <c r="K106" s="47"/>
      <c r="L106" s="140">
        <v>72515</v>
      </c>
      <c r="M106" s="45">
        <f t="shared" si="4"/>
        <v>3316</v>
      </c>
      <c r="N106" s="141"/>
      <c r="O106" s="140">
        <v>3316</v>
      </c>
      <c r="P106" s="60"/>
      <c r="Q106" s="60"/>
      <c r="R106" s="47"/>
      <c r="S106" s="60"/>
    </row>
    <row r="107" spans="1:19" s="31" customFormat="1" ht="45" x14ac:dyDescent="0.2">
      <c r="A107" s="44" t="s">
        <v>97</v>
      </c>
      <c r="B107" s="110" t="s">
        <v>98</v>
      </c>
      <c r="C107" s="101">
        <v>3</v>
      </c>
      <c r="D107" s="110" t="s">
        <v>31</v>
      </c>
      <c r="E107" s="115" t="s">
        <v>539</v>
      </c>
      <c r="F107" s="45">
        <f t="shared" si="3"/>
        <v>24256</v>
      </c>
      <c r="G107" s="140"/>
      <c r="H107" s="140">
        <v>24256</v>
      </c>
      <c r="I107" s="60"/>
      <c r="J107" s="60"/>
      <c r="K107" s="47"/>
      <c r="L107" s="140">
        <v>0</v>
      </c>
      <c r="M107" s="45">
        <f t="shared" si="4"/>
        <v>61</v>
      </c>
      <c r="N107" s="141"/>
      <c r="O107" s="140">
        <v>61</v>
      </c>
      <c r="P107" s="60"/>
      <c r="Q107" s="60"/>
      <c r="R107" s="47"/>
      <c r="S107" s="60"/>
    </row>
    <row r="108" spans="1:19" s="31" customFormat="1" ht="30" x14ac:dyDescent="0.2">
      <c r="A108" s="44" t="s">
        <v>97</v>
      </c>
      <c r="B108" s="110" t="s">
        <v>98</v>
      </c>
      <c r="C108" s="101">
        <v>4</v>
      </c>
      <c r="D108" s="110" t="s">
        <v>32</v>
      </c>
      <c r="E108" s="115" t="s">
        <v>539</v>
      </c>
      <c r="F108" s="45">
        <f t="shared" si="3"/>
        <v>168289</v>
      </c>
      <c r="G108" s="140"/>
      <c r="H108" s="140">
        <v>168289</v>
      </c>
      <c r="I108" s="60"/>
      <c r="J108" s="60">
        <v>70</v>
      </c>
      <c r="K108" s="47"/>
      <c r="L108" s="140">
        <v>0</v>
      </c>
      <c r="M108" s="45">
        <f t="shared" si="4"/>
        <v>3162</v>
      </c>
      <c r="N108" s="141"/>
      <c r="O108" s="140">
        <v>3162</v>
      </c>
      <c r="P108" s="60"/>
      <c r="Q108" s="60">
        <v>12</v>
      </c>
      <c r="R108" s="47"/>
      <c r="S108" s="60"/>
    </row>
    <row r="109" spans="1:19" s="31" customFormat="1" x14ac:dyDescent="0.2">
      <c r="A109" s="44" t="s">
        <v>97</v>
      </c>
      <c r="B109" s="110" t="s">
        <v>98</v>
      </c>
      <c r="C109" s="101">
        <v>5</v>
      </c>
      <c r="D109" s="110" t="s">
        <v>15</v>
      </c>
      <c r="E109" s="115" t="s">
        <v>539</v>
      </c>
      <c r="F109" s="45">
        <f t="shared" si="3"/>
        <v>6509907</v>
      </c>
      <c r="G109" s="140"/>
      <c r="H109" s="140">
        <v>6353387</v>
      </c>
      <c r="I109" s="60"/>
      <c r="J109" s="60"/>
      <c r="K109" s="47"/>
      <c r="L109" s="140">
        <v>156520</v>
      </c>
      <c r="M109" s="45">
        <f t="shared" si="4"/>
        <v>267267</v>
      </c>
      <c r="N109" s="141"/>
      <c r="O109" s="140">
        <v>267267</v>
      </c>
      <c r="P109" s="60"/>
      <c r="Q109" s="60"/>
      <c r="R109" s="47"/>
      <c r="S109" s="60"/>
    </row>
    <row r="110" spans="1:19" s="31" customFormat="1" ht="15" customHeight="1" x14ac:dyDescent="0.2">
      <c r="A110" s="44" t="s">
        <v>97</v>
      </c>
      <c r="B110" s="110" t="s">
        <v>98</v>
      </c>
      <c r="C110" s="101">
        <v>74</v>
      </c>
      <c r="D110" s="110" t="s">
        <v>110</v>
      </c>
      <c r="E110" s="137" t="s">
        <v>542</v>
      </c>
      <c r="F110" s="45">
        <f t="shared" si="3"/>
        <v>449267</v>
      </c>
      <c r="G110" s="140"/>
      <c r="H110" s="140">
        <v>449267</v>
      </c>
      <c r="I110" s="60"/>
      <c r="J110" s="60">
        <v>1000</v>
      </c>
      <c r="K110" s="47"/>
      <c r="L110" s="140">
        <v>0</v>
      </c>
      <c r="M110" s="45">
        <f t="shared" si="4"/>
        <v>7144</v>
      </c>
      <c r="N110" s="141"/>
      <c r="O110" s="140">
        <v>7144</v>
      </c>
      <c r="P110" s="60"/>
      <c r="Q110" s="60">
        <v>1</v>
      </c>
      <c r="R110" s="47"/>
      <c r="S110" s="60"/>
    </row>
    <row r="111" spans="1:19" s="31" customFormat="1" x14ac:dyDescent="0.2">
      <c r="A111" s="44" t="s">
        <v>97</v>
      </c>
      <c r="B111" s="110" t="s">
        <v>98</v>
      </c>
      <c r="C111" s="101">
        <v>75</v>
      </c>
      <c r="D111" s="110" t="s">
        <v>180</v>
      </c>
      <c r="E111" s="115" t="s">
        <v>122</v>
      </c>
      <c r="F111" s="45">
        <f t="shared" si="3"/>
        <v>279978</v>
      </c>
      <c r="G111" s="140"/>
      <c r="H111" s="140">
        <v>279893</v>
      </c>
      <c r="I111" s="60"/>
      <c r="J111" s="60"/>
      <c r="K111" s="47"/>
      <c r="L111" s="140">
        <v>85</v>
      </c>
      <c r="M111" s="45">
        <f t="shared" si="4"/>
        <v>410</v>
      </c>
      <c r="N111" s="60"/>
      <c r="O111" s="140">
        <v>410</v>
      </c>
      <c r="P111" s="60"/>
      <c r="Q111" s="60"/>
      <c r="R111" s="47"/>
      <c r="S111" s="60"/>
    </row>
    <row r="112" spans="1:19" s="31" customFormat="1" ht="45" customHeight="1" x14ac:dyDescent="0.2">
      <c r="A112" s="44" t="s">
        <v>97</v>
      </c>
      <c r="B112" s="110" t="s">
        <v>98</v>
      </c>
      <c r="C112" s="101">
        <v>735</v>
      </c>
      <c r="D112" s="110" t="s">
        <v>181</v>
      </c>
      <c r="E112" s="137" t="s">
        <v>542</v>
      </c>
      <c r="F112" s="45">
        <f t="shared" si="3"/>
        <v>0</v>
      </c>
      <c r="G112" s="140"/>
      <c r="H112" s="140">
        <v>0</v>
      </c>
      <c r="I112" s="60"/>
      <c r="J112" s="60"/>
      <c r="K112" s="47"/>
      <c r="L112" s="140"/>
      <c r="M112" s="45">
        <f t="shared" si="4"/>
        <v>0</v>
      </c>
      <c r="N112" s="141"/>
      <c r="O112" s="140"/>
      <c r="P112" s="60"/>
      <c r="Q112" s="60"/>
      <c r="R112" s="47"/>
      <c r="S112" s="60"/>
    </row>
    <row r="113" spans="1:19" s="31" customFormat="1" ht="127.5" x14ac:dyDescent="0.2">
      <c r="A113" s="115" t="s">
        <v>97</v>
      </c>
      <c r="B113" s="110" t="s">
        <v>98</v>
      </c>
      <c r="C113" s="101">
        <v>1078</v>
      </c>
      <c r="D113" s="118" t="s">
        <v>538</v>
      </c>
      <c r="E113" s="115" t="s">
        <v>539</v>
      </c>
      <c r="F113" s="45">
        <f t="shared" si="3"/>
        <v>780501</v>
      </c>
      <c r="G113" s="140">
        <v>0</v>
      </c>
      <c r="H113" s="140">
        <v>780501</v>
      </c>
      <c r="I113" s="60"/>
      <c r="J113" s="60">
        <v>45255</v>
      </c>
      <c r="K113" s="47"/>
      <c r="L113" s="140">
        <v>0</v>
      </c>
      <c r="M113" s="45">
        <f t="shared" si="4"/>
        <v>7085</v>
      </c>
      <c r="N113" s="141"/>
      <c r="O113" s="140">
        <v>7085</v>
      </c>
      <c r="P113" s="60"/>
      <c r="Q113" s="60">
        <v>42</v>
      </c>
      <c r="R113" s="47"/>
      <c r="S113" s="60"/>
    </row>
    <row r="114" spans="1:19" s="31" customFormat="1" ht="60" customHeight="1" x14ac:dyDescent="0.2">
      <c r="A114" s="44" t="s">
        <v>97</v>
      </c>
      <c r="B114" s="110" t="s">
        <v>98</v>
      </c>
      <c r="C114" s="101">
        <v>1196</v>
      </c>
      <c r="D114" s="110" t="s">
        <v>182</v>
      </c>
      <c r="E114" s="137" t="s">
        <v>542</v>
      </c>
      <c r="F114" s="45">
        <f t="shared" si="3"/>
        <v>106</v>
      </c>
      <c r="G114" s="140"/>
      <c r="H114" s="140">
        <v>106</v>
      </c>
      <c r="I114" s="60"/>
      <c r="J114" s="60"/>
      <c r="K114" s="47"/>
      <c r="L114" s="140"/>
      <c r="M114" s="45">
        <f t="shared" si="4"/>
        <v>0</v>
      </c>
      <c r="N114" s="141"/>
      <c r="O114" s="140"/>
      <c r="P114" s="60"/>
      <c r="Q114" s="60"/>
      <c r="R114" s="47"/>
      <c r="S114" s="60"/>
    </row>
    <row r="115" spans="1:19" s="31" customFormat="1" ht="45" customHeight="1" x14ac:dyDescent="0.2">
      <c r="A115" s="44" t="s">
        <v>97</v>
      </c>
      <c r="B115" s="110" t="s">
        <v>98</v>
      </c>
      <c r="C115" s="101">
        <v>1197</v>
      </c>
      <c r="D115" s="110" t="s">
        <v>183</v>
      </c>
      <c r="E115" s="137" t="s">
        <v>542</v>
      </c>
      <c r="F115" s="45">
        <f t="shared" si="3"/>
        <v>0</v>
      </c>
      <c r="G115" s="140"/>
      <c r="H115" s="140">
        <v>0</v>
      </c>
      <c r="I115" s="60"/>
      <c r="J115" s="60"/>
      <c r="K115" s="47"/>
      <c r="L115" s="140"/>
      <c r="M115" s="45">
        <f t="shared" si="4"/>
        <v>0</v>
      </c>
      <c r="N115" s="141"/>
      <c r="O115" s="140"/>
      <c r="P115" s="60"/>
      <c r="Q115" s="60"/>
      <c r="R115" s="47"/>
      <c r="S115" s="60"/>
    </row>
    <row r="116" spans="1:19" s="31" customFormat="1" ht="45" customHeight="1" x14ac:dyDescent="0.2">
      <c r="A116" s="44" t="s">
        <v>97</v>
      </c>
      <c r="B116" s="110" t="s">
        <v>98</v>
      </c>
      <c r="C116" s="101">
        <v>1205</v>
      </c>
      <c r="D116" s="110" t="s">
        <v>184</v>
      </c>
      <c r="E116" s="137" t="s">
        <v>542</v>
      </c>
      <c r="F116" s="45">
        <f t="shared" si="3"/>
        <v>0</v>
      </c>
      <c r="G116" s="140"/>
      <c r="H116" s="140">
        <v>0</v>
      </c>
      <c r="I116" s="60"/>
      <c r="J116" s="60"/>
      <c r="K116" s="47"/>
      <c r="L116" s="140"/>
      <c r="M116" s="45">
        <f t="shared" si="4"/>
        <v>0</v>
      </c>
      <c r="N116" s="141"/>
      <c r="O116" s="140"/>
      <c r="P116" s="60"/>
      <c r="Q116" s="60"/>
      <c r="R116" s="47"/>
      <c r="S116" s="60"/>
    </row>
    <row r="117" spans="1:19" s="31" customFormat="1" ht="30" customHeight="1" x14ac:dyDescent="0.2">
      <c r="A117" s="44" t="s">
        <v>97</v>
      </c>
      <c r="B117" s="110" t="s">
        <v>98</v>
      </c>
      <c r="C117" s="101">
        <v>1207</v>
      </c>
      <c r="D117" s="110" t="s">
        <v>185</v>
      </c>
      <c r="E117" s="137" t="s">
        <v>542</v>
      </c>
      <c r="F117" s="45">
        <f t="shared" si="3"/>
        <v>0</v>
      </c>
      <c r="G117" s="140"/>
      <c r="H117" s="140">
        <v>0</v>
      </c>
      <c r="I117" s="47"/>
      <c r="J117" s="47"/>
      <c r="K117" s="47"/>
      <c r="L117" s="140"/>
      <c r="M117" s="45">
        <f t="shared" si="4"/>
        <v>0</v>
      </c>
      <c r="N117" s="141"/>
      <c r="O117" s="140"/>
      <c r="P117" s="47"/>
      <c r="Q117" s="47"/>
      <c r="R117" s="47"/>
      <c r="S117" s="60"/>
    </row>
    <row r="118" spans="1:19" s="31" customFormat="1" ht="30" customHeight="1" x14ac:dyDescent="0.2">
      <c r="A118" s="44" t="s">
        <v>97</v>
      </c>
      <c r="B118" s="110" t="s">
        <v>98</v>
      </c>
      <c r="C118" s="101">
        <v>1227</v>
      </c>
      <c r="D118" s="110" t="s">
        <v>346</v>
      </c>
      <c r="E118" s="137" t="s">
        <v>542</v>
      </c>
      <c r="F118" s="45">
        <f t="shared" si="3"/>
        <v>24000</v>
      </c>
      <c r="G118" s="140"/>
      <c r="H118" s="140">
        <v>24000</v>
      </c>
      <c r="I118" s="47"/>
      <c r="J118" s="47"/>
      <c r="K118" s="47"/>
      <c r="L118" s="140"/>
      <c r="M118" s="45">
        <f t="shared" si="4"/>
        <v>0</v>
      </c>
      <c r="N118" s="141"/>
      <c r="O118" s="140"/>
      <c r="P118" s="47"/>
      <c r="Q118" s="47"/>
      <c r="R118" s="47"/>
      <c r="S118" s="60"/>
    </row>
    <row r="119" spans="1:19" s="31" customFormat="1" ht="60" customHeight="1" x14ac:dyDescent="0.2">
      <c r="A119" s="44" t="s">
        <v>97</v>
      </c>
      <c r="B119" s="110" t="s">
        <v>98</v>
      </c>
      <c r="C119" s="101">
        <v>1228</v>
      </c>
      <c r="D119" s="110" t="s">
        <v>347</v>
      </c>
      <c r="E119" s="137" t="s">
        <v>542</v>
      </c>
      <c r="F119" s="45">
        <f t="shared" si="3"/>
        <v>0</v>
      </c>
      <c r="G119" s="140"/>
      <c r="H119" s="140">
        <v>0</v>
      </c>
      <c r="I119" s="47"/>
      <c r="J119" s="47"/>
      <c r="K119" s="47"/>
      <c r="L119" s="140"/>
      <c r="M119" s="45">
        <f t="shared" si="4"/>
        <v>0</v>
      </c>
      <c r="N119" s="141"/>
      <c r="O119" s="140"/>
      <c r="P119" s="47"/>
      <c r="Q119" s="47"/>
      <c r="R119" s="47"/>
      <c r="S119" s="60"/>
    </row>
    <row r="120" spans="1:19" s="31" customFormat="1" ht="30" customHeight="1" x14ac:dyDescent="0.2">
      <c r="A120" s="44" t="s">
        <v>97</v>
      </c>
      <c r="B120" s="110" t="s">
        <v>98</v>
      </c>
      <c r="C120" s="101">
        <v>1289</v>
      </c>
      <c r="D120" s="110" t="s">
        <v>392</v>
      </c>
      <c r="E120" s="137" t="s">
        <v>542</v>
      </c>
      <c r="F120" s="45">
        <f t="shared" si="3"/>
        <v>4583</v>
      </c>
      <c r="G120" s="140"/>
      <c r="H120" s="140">
        <v>4583</v>
      </c>
      <c r="I120" s="47"/>
      <c r="J120" s="47"/>
      <c r="K120" s="47"/>
      <c r="L120" s="140"/>
      <c r="M120" s="45">
        <f t="shared" si="4"/>
        <v>0</v>
      </c>
      <c r="N120" s="141"/>
      <c r="O120" s="140"/>
      <c r="P120" s="47"/>
      <c r="Q120" s="47"/>
      <c r="R120" s="47"/>
      <c r="S120" s="60"/>
    </row>
    <row r="121" spans="1:19" s="31" customFormat="1" ht="30" customHeight="1" x14ac:dyDescent="0.2">
      <c r="A121" s="44" t="s">
        <v>97</v>
      </c>
      <c r="B121" s="110" t="s">
        <v>98</v>
      </c>
      <c r="C121" s="101">
        <v>1319</v>
      </c>
      <c r="D121" s="110" t="s">
        <v>416</v>
      </c>
      <c r="E121" s="137" t="s">
        <v>542</v>
      </c>
      <c r="F121" s="45">
        <f t="shared" si="3"/>
        <v>14276</v>
      </c>
      <c r="G121" s="140"/>
      <c r="H121" s="140">
        <v>14276</v>
      </c>
      <c r="I121" s="47"/>
      <c r="J121" s="47"/>
      <c r="K121" s="47"/>
      <c r="L121" s="140"/>
      <c r="M121" s="45">
        <f t="shared" si="4"/>
        <v>1760</v>
      </c>
      <c r="N121" s="60"/>
      <c r="O121" s="140">
        <v>1760</v>
      </c>
      <c r="P121" s="47"/>
      <c r="Q121" s="47"/>
      <c r="R121" s="47"/>
      <c r="S121" s="60"/>
    </row>
    <row r="122" spans="1:19" s="31" customFormat="1" ht="50.25" customHeight="1" x14ac:dyDescent="0.2">
      <c r="A122" s="44" t="s">
        <v>97</v>
      </c>
      <c r="B122" s="110" t="s">
        <v>98</v>
      </c>
      <c r="C122" s="101">
        <v>1320</v>
      </c>
      <c r="D122" s="110" t="s">
        <v>417</v>
      </c>
      <c r="E122" s="137" t="s">
        <v>542</v>
      </c>
      <c r="F122" s="45">
        <f t="shared" si="3"/>
        <v>0</v>
      </c>
      <c r="G122" s="140"/>
      <c r="H122" s="140">
        <v>0</v>
      </c>
      <c r="I122" s="47"/>
      <c r="J122" s="47"/>
      <c r="K122" s="47"/>
      <c r="L122" s="140"/>
      <c r="M122" s="45">
        <f t="shared" si="4"/>
        <v>0</v>
      </c>
      <c r="N122" s="141"/>
      <c r="O122" s="140"/>
      <c r="P122" s="47"/>
      <c r="Q122" s="47"/>
      <c r="R122" s="47"/>
      <c r="S122" s="60"/>
    </row>
    <row r="123" spans="1:19" s="31" customFormat="1" ht="38.25" customHeight="1" x14ac:dyDescent="0.2">
      <c r="A123" s="44" t="s">
        <v>97</v>
      </c>
      <c r="B123" s="110" t="s">
        <v>98</v>
      </c>
      <c r="C123" s="101">
        <v>1347</v>
      </c>
      <c r="D123" s="110" t="s">
        <v>433</v>
      </c>
      <c r="E123" s="137" t="s">
        <v>542</v>
      </c>
      <c r="F123" s="45">
        <f t="shared" si="3"/>
        <v>1000</v>
      </c>
      <c r="G123" s="140"/>
      <c r="H123" s="140">
        <v>1000</v>
      </c>
      <c r="I123" s="47"/>
      <c r="J123" s="47"/>
      <c r="K123" s="47"/>
      <c r="L123" s="140"/>
      <c r="M123" s="45">
        <f t="shared" si="4"/>
        <v>0</v>
      </c>
      <c r="N123" s="141"/>
      <c r="O123" s="140"/>
      <c r="P123" s="47"/>
      <c r="Q123" s="47"/>
      <c r="R123" s="47"/>
      <c r="S123" s="60"/>
    </row>
    <row r="124" spans="1:19" s="31" customFormat="1" ht="30" customHeight="1" x14ac:dyDescent="0.2">
      <c r="A124" s="44" t="s">
        <v>97</v>
      </c>
      <c r="B124" s="110" t="s">
        <v>98</v>
      </c>
      <c r="C124" s="101">
        <v>1348</v>
      </c>
      <c r="D124" s="110" t="s">
        <v>434</v>
      </c>
      <c r="E124" s="137" t="s">
        <v>542</v>
      </c>
      <c r="F124" s="45">
        <f t="shared" si="3"/>
        <v>1000</v>
      </c>
      <c r="G124" s="140"/>
      <c r="H124" s="140">
        <v>1000</v>
      </c>
      <c r="I124" s="47"/>
      <c r="J124" s="47"/>
      <c r="K124" s="47"/>
      <c r="L124" s="140"/>
      <c r="M124" s="45">
        <f t="shared" si="4"/>
        <v>0</v>
      </c>
      <c r="N124" s="141"/>
      <c r="O124" s="140"/>
      <c r="P124" s="47"/>
      <c r="Q124" s="47"/>
      <c r="R124" s="47"/>
      <c r="S124" s="60"/>
    </row>
    <row r="125" spans="1:19" s="31" customFormat="1" ht="60" customHeight="1" x14ac:dyDescent="0.2">
      <c r="A125" s="44" t="s">
        <v>97</v>
      </c>
      <c r="B125" s="110" t="s">
        <v>98</v>
      </c>
      <c r="C125" s="101">
        <v>1375</v>
      </c>
      <c r="D125" s="110" t="s">
        <v>479</v>
      </c>
      <c r="E125" s="137" t="s">
        <v>542</v>
      </c>
      <c r="F125" s="45">
        <f t="shared" si="3"/>
        <v>2600</v>
      </c>
      <c r="G125" s="140"/>
      <c r="H125" s="140">
        <v>2600</v>
      </c>
      <c r="I125" s="47"/>
      <c r="J125" s="47"/>
      <c r="K125" s="47"/>
      <c r="L125" s="140"/>
      <c r="M125" s="45">
        <f t="shared" si="4"/>
        <v>0</v>
      </c>
      <c r="N125" s="141"/>
      <c r="O125" s="140"/>
      <c r="P125" s="47"/>
      <c r="Q125" s="47"/>
      <c r="R125" s="47"/>
      <c r="S125" s="60"/>
    </row>
    <row r="126" spans="1:19" s="31" customFormat="1" ht="30" customHeight="1" x14ac:dyDescent="0.2">
      <c r="A126" s="44" t="s">
        <v>97</v>
      </c>
      <c r="B126" s="110" t="s">
        <v>98</v>
      </c>
      <c r="C126" s="101">
        <v>1376</v>
      </c>
      <c r="D126" s="110" t="s">
        <v>480</v>
      </c>
      <c r="E126" s="137" t="s">
        <v>542</v>
      </c>
      <c r="F126" s="45">
        <f t="shared" si="3"/>
        <v>30410</v>
      </c>
      <c r="G126" s="140"/>
      <c r="H126" s="140">
        <v>30410</v>
      </c>
      <c r="I126" s="47"/>
      <c r="J126" s="47"/>
      <c r="K126" s="47"/>
      <c r="L126" s="140"/>
      <c r="M126" s="45">
        <f t="shared" si="4"/>
        <v>0</v>
      </c>
      <c r="N126" s="141"/>
      <c r="O126" s="140"/>
      <c r="P126" s="47"/>
      <c r="Q126" s="47"/>
      <c r="R126" s="47"/>
      <c r="S126" s="60"/>
    </row>
    <row r="127" spans="1:19" s="31" customFormat="1" ht="75" customHeight="1" x14ac:dyDescent="0.2">
      <c r="A127" s="44" t="s">
        <v>97</v>
      </c>
      <c r="B127" s="110" t="s">
        <v>98</v>
      </c>
      <c r="C127" s="101">
        <v>1377</v>
      </c>
      <c r="D127" s="110" t="s">
        <v>481</v>
      </c>
      <c r="E127" s="137" t="s">
        <v>542</v>
      </c>
      <c r="F127" s="45">
        <f t="shared" si="3"/>
        <v>147</v>
      </c>
      <c r="G127" s="140"/>
      <c r="H127" s="140">
        <v>147</v>
      </c>
      <c r="I127" s="47"/>
      <c r="J127" s="47"/>
      <c r="K127" s="47"/>
      <c r="L127" s="140"/>
      <c r="M127" s="45">
        <f t="shared" si="4"/>
        <v>0</v>
      </c>
      <c r="N127" s="141"/>
      <c r="O127" s="140"/>
      <c r="P127" s="47"/>
      <c r="Q127" s="47"/>
      <c r="R127" s="47"/>
      <c r="S127" s="60"/>
    </row>
    <row r="128" spans="1:19" s="31" customFormat="1" ht="30" x14ac:dyDescent="0.2">
      <c r="A128" s="44" t="s">
        <v>97</v>
      </c>
      <c r="B128" s="110" t="s">
        <v>98</v>
      </c>
      <c r="C128" s="101">
        <v>1409</v>
      </c>
      <c r="D128" s="110" t="s">
        <v>498</v>
      </c>
      <c r="E128" s="115" t="s">
        <v>122</v>
      </c>
      <c r="F128" s="45">
        <f t="shared" si="3"/>
        <v>2500</v>
      </c>
      <c r="G128" s="140"/>
      <c r="H128" s="140">
        <v>2500</v>
      </c>
      <c r="I128" s="47"/>
      <c r="J128" s="47"/>
      <c r="K128" s="47"/>
      <c r="L128" s="140"/>
      <c r="M128" s="45">
        <f t="shared" si="4"/>
        <v>0</v>
      </c>
      <c r="N128" s="141"/>
      <c r="O128" s="140"/>
      <c r="P128" s="47"/>
      <c r="Q128" s="47"/>
      <c r="R128" s="47"/>
      <c r="S128" s="60"/>
    </row>
    <row r="129" spans="1:19" s="31" customFormat="1" x14ac:dyDescent="0.2">
      <c r="A129" s="44" t="s">
        <v>126</v>
      </c>
      <c r="B129" s="110" t="s">
        <v>127</v>
      </c>
      <c r="C129" s="101">
        <v>1</v>
      </c>
      <c r="D129" s="110" t="s">
        <v>17</v>
      </c>
      <c r="E129" s="115" t="s">
        <v>539</v>
      </c>
      <c r="F129" s="45">
        <f t="shared" si="3"/>
        <v>41218</v>
      </c>
      <c r="G129" s="140"/>
      <c r="H129" s="140">
        <v>41218</v>
      </c>
      <c r="I129" s="47"/>
      <c r="J129" s="47">
        <v>30000</v>
      </c>
      <c r="K129" s="47"/>
      <c r="L129" s="140">
        <v>0</v>
      </c>
      <c r="M129" s="45">
        <f t="shared" si="4"/>
        <v>0</v>
      </c>
      <c r="N129" s="141"/>
      <c r="O129" s="140"/>
      <c r="P129" s="47"/>
      <c r="Q129" s="47"/>
      <c r="R129" s="47"/>
      <c r="S129" s="60"/>
    </row>
    <row r="130" spans="1:19" s="31" customFormat="1" x14ac:dyDescent="0.2">
      <c r="A130" s="44" t="s">
        <v>126</v>
      </c>
      <c r="B130" s="110" t="s">
        <v>127</v>
      </c>
      <c r="C130" s="101">
        <v>2</v>
      </c>
      <c r="D130" s="110" t="s">
        <v>13</v>
      </c>
      <c r="E130" s="115" t="s">
        <v>539</v>
      </c>
      <c r="F130" s="45">
        <f t="shared" si="3"/>
        <v>1393089</v>
      </c>
      <c r="G130" s="140">
        <v>83965</v>
      </c>
      <c r="H130" s="140">
        <v>1308148</v>
      </c>
      <c r="I130" s="47"/>
      <c r="J130" s="47">
        <v>1103740</v>
      </c>
      <c r="K130" s="47"/>
      <c r="L130" s="140">
        <v>976</v>
      </c>
      <c r="M130" s="45">
        <f t="shared" si="4"/>
        <v>72423</v>
      </c>
      <c r="N130" s="141">
        <v>11820</v>
      </c>
      <c r="O130" s="140">
        <v>60603</v>
      </c>
      <c r="P130" s="46"/>
      <c r="Q130" s="46">
        <v>58444</v>
      </c>
      <c r="R130" s="47"/>
      <c r="S130" s="60"/>
    </row>
    <row r="131" spans="1:19" s="31" customFormat="1" ht="45" x14ac:dyDescent="0.2">
      <c r="A131" s="44" t="s">
        <v>126</v>
      </c>
      <c r="B131" s="110" t="s">
        <v>127</v>
      </c>
      <c r="C131" s="101">
        <v>3</v>
      </c>
      <c r="D131" s="110" t="s">
        <v>31</v>
      </c>
      <c r="E131" s="115" t="s">
        <v>539</v>
      </c>
      <c r="F131" s="45">
        <f t="shared" si="3"/>
        <v>219</v>
      </c>
      <c r="G131" s="140">
        <v>38</v>
      </c>
      <c r="H131" s="140">
        <v>181</v>
      </c>
      <c r="I131" s="46"/>
      <c r="J131" s="46">
        <v>181</v>
      </c>
      <c r="K131" s="46"/>
      <c r="L131" s="140">
        <v>0</v>
      </c>
      <c r="M131" s="45">
        <f t="shared" si="4"/>
        <v>0</v>
      </c>
      <c r="N131" s="141"/>
      <c r="O131" s="140"/>
      <c r="P131" s="46"/>
      <c r="Q131" s="46"/>
      <c r="R131" s="46"/>
      <c r="S131" s="60"/>
    </row>
    <row r="132" spans="1:19" s="31" customFormat="1" ht="30" x14ac:dyDescent="0.2">
      <c r="A132" s="44" t="s">
        <v>126</v>
      </c>
      <c r="B132" s="110" t="s">
        <v>127</v>
      </c>
      <c r="C132" s="101">
        <v>4</v>
      </c>
      <c r="D132" s="110" t="s">
        <v>32</v>
      </c>
      <c r="E132" s="115" t="s">
        <v>539</v>
      </c>
      <c r="F132" s="45">
        <f t="shared" si="3"/>
        <v>32127</v>
      </c>
      <c r="G132" s="140">
        <v>8</v>
      </c>
      <c r="H132" s="140">
        <v>32119</v>
      </c>
      <c r="I132" s="46"/>
      <c r="J132" s="46">
        <v>28617</v>
      </c>
      <c r="K132" s="46"/>
      <c r="L132" s="140"/>
      <c r="M132" s="45">
        <f t="shared" si="4"/>
        <v>0</v>
      </c>
      <c r="N132" s="141"/>
      <c r="O132" s="140"/>
      <c r="P132" s="46"/>
      <c r="Q132" s="46"/>
      <c r="R132" s="46"/>
      <c r="S132" s="60"/>
    </row>
    <row r="133" spans="1:19" s="31" customFormat="1" x14ac:dyDescent="0.2">
      <c r="A133" s="44" t="s">
        <v>126</v>
      </c>
      <c r="B133" s="110" t="s">
        <v>127</v>
      </c>
      <c r="C133" s="101">
        <v>5</v>
      </c>
      <c r="D133" s="110" t="s">
        <v>15</v>
      </c>
      <c r="E133" s="115" t="s">
        <v>539</v>
      </c>
      <c r="F133" s="45">
        <f t="shared" si="3"/>
        <v>149639</v>
      </c>
      <c r="G133" s="140">
        <v>30938</v>
      </c>
      <c r="H133" s="140">
        <v>118701</v>
      </c>
      <c r="I133" s="46"/>
      <c r="J133" s="46">
        <v>26027</v>
      </c>
      <c r="K133" s="46"/>
      <c r="L133" s="140">
        <v>0</v>
      </c>
      <c r="M133" s="45">
        <f t="shared" si="4"/>
        <v>1565</v>
      </c>
      <c r="N133" s="141">
        <v>83</v>
      </c>
      <c r="O133" s="140">
        <v>1482</v>
      </c>
      <c r="P133" s="46"/>
      <c r="Q133" s="46">
        <v>952</v>
      </c>
      <c r="R133" s="46"/>
      <c r="S133" s="60"/>
    </row>
    <row r="134" spans="1:19" s="31" customFormat="1" ht="45" customHeight="1" x14ac:dyDescent="0.2">
      <c r="A134" s="44" t="s">
        <v>126</v>
      </c>
      <c r="B134" s="110" t="s">
        <v>127</v>
      </c>
      <c r="C134" s="101">
        <v>90</v>
      </c>
      <c r="D134" s="110" t="s">
        <v>186</v>
      </c>
      <c r="E134" s="137" t="s">
        <v>542</v>
      </c>
      <c r="F134" s="45">
        <f t="shared" si="3"/>
        <v>159</v>
      </c>
      <c r="G134" s="140"/>
      <c r="H134" s="140">
        <v>159</v>
      </c>
      <c r="I134" s="46"/>
      <c r="J134" s="46"/>
      <c r="K134" s="46"/>
      <c r="L134" s="140"/>
      <c r="M134" s="45">
        <f t="shared" si="4"/>
        <v>0</v>
      </c>
      <c r="N134" s="141"/>
      <c r="O134" s="140"/>
      <c r="P134" s="46"/>
      <c r="Q134" s="46"/>
      <c r="R134" s="46"/>
      <c r="S134" s="60"/>
    </row>
    <row r="135" spans="1:19" s="31" customFormat="1" ht="30" customHeight="1" x14ac:dyDescent="0.2">
      <c r="A135" s="44" t="s">
        <v>126</v>
      </c>
      <c r="B135" s="110" t="s">
        <v>127</v>
      </c>
      <c r="C135" s="101">
        <v>95</v>
      </c>
      <c r="D135" s="110" t="s">
        <v>393</v>
      </c>
      <c r="E135" s="137" t="s">
        <v>542</v>
      </c>
      <c r="F135" s="45">
        <f t="shared" si="3"/>
        <v>0</v>
      </c>
      <c r="G135" s="140"/>
      <c r="H135" s="140">
        <v>0</v>
      </c>
      <c r="I135" s="46"/>
      <c r="J135" s="46"/>
      <c r="K135" s="46"/>
      <c r="L135" s="140"/>
      <c r="M135" s="45">
        <f t="shared" si="4"/>
        <v>0</v>
      </c>
      <c r="N135" s="141"/>
      <c r="O135" s="140"/>
      <c r="P135" s="46"/>
      <c r="Q135" s="46"/>
      <c r="R135" s="46"/>
      <c r="S135" s="60"/>
    </row>
    <row r="136" spans="1:19" s="31" customFormat="1" ht="15" customHeight="1" x14ac:dyDescent="0.2">
      <c r="A136" s="44" t="s">
        <v>126</v>
      </c>
      <c r="B136" s="110" t="s">
        <v>127</v>
      </c>
      <c r="C136" s="101">
        <v>467</v>
      </c>
      <c r="D136" s="110" t="s">
        <v>110</v>
      </c>
      <c r="E136" s="137" t="s">
        <v>542</v>
      </c>
      <c r="F136" s="45">
        <f t="shared" si="3"/>
        <v>119935</v>
      </c>
      <c r="G136" s="140">
        <v>37057</v>
      </c>
      <c r="H136" s="140">
        <v>82878</v>
      </c>
      <c r="I136" s="46"/>
      <c r="J136" s="46">
        <v>41817</v>
      </c>
      <c r="K136" s="46">
        <v>32413</v>
      </c>
      <c r="L136" s="140">
        <v>0</v>
      </c>
      <c r="M136" s="45">
        <f t="shared" si="4"/>
        <v>1994</v>
      </c>
      <c r="N136" s="141"/>
      <c r="O136" s="140">
        <v>1994</v>
      </c>
      <c r="P136" s="46"/>
      <c r="Q136" s="46"/>
      <c r="R136" s="46">
        <v>1780</v>
      </c>
      <c r="S136" s="60"/>
    </row>
    <row r="137" spans="1:19" s="31" customFormat="1" x14ac:dyDescent="0.2">
      <c r="A137" s="44" t="s">
        <v>126</v>
      </c>
      <c r="B137" s="110" t="s">
        <v>127</v>
      </c>
      <c r="C137" s="101">
        <v>468</v>
      </c>
      <c r="D137" s="110" t="s">
        <v>180</v>
      </c>
      <c r="E137" s="115" t="s">
        <v>122</v>
      </c>
      <c r="F137" s="45">
        <f t="shared" si="3"/>
        <v>1406</v>
      </c>
      <c r="G137" s="140">
        <v>280</v>
      </c>
      <c r="H137" s="140">
        <v>1126</v>
      </c>
      <c r="I137" s="46"/>
      <c r="J137" s="46">
        <v>155</v>
      </c>
      <c r="K137" s="46"/>
      <c r="L137" s="140">
        <v>0</v>
      </c>
      <c r="M137" s="45">
        <f t="shared" si="4"/>
        <v>0</v>
      </c>
      <c r="N137" s="141"/>
      <c r="O137" s="140"/>
      <c r="P137" s="46"/>
      <c r="Q137" s="46"/>
      <c r="R137" s="46"/>
      <c r="S137" s="60"/>
    </row>
    <row r="138" spans="1:19" s="31" customFormat="1" ht="60" customHeight="1" x14ac:dyDescent="0.2">
      <c r="A138" s="44" t="s">
        <v>126</v>
      </c>
      <c r="B138" s="110" t="s">
        <v>127</v>
      </c>
      <c r="C138" s="101">
        <v>798</v>
      </c>
      <c r="D138" s="110" t="s">
        <v>187</v>
      </c>
      <c r="E138" s="137" t="s">
        <v>542</v>
      </c>
      <c r="F138" s="45">
        <f t="shared" si="3"/>
        <v>0</v>
      </c>
      <c r="G138" s="140"/>
      <c r="H138" s="140">
        <v>0</v>
      </c>
      <c r="I138" s="46"/>
      <c r="J138" s="46"/>
      <c r="K138" s="46"/>
      <c r="L138" s="140"/>
      <c r="M138" s="45">
        <f t="shared" si="4"/>
        <v>0</v>
      </c>
      <c r="N138" s="141"/>
      <c r="O138" s="140"/>
      <c r="P138" s="46"/>
      <c r="Q138" s="46"/>
      <c r="R138" s="46"/>
      <c r="S138" s="60"/>
    </row>
    <row r="139" spans="1:19" s="31" customFormat="1" ht="127.5" x14ac:dyDescent="0.2">
      <c r="A139" s="115" t="s">
        <v>126</v>
      </c>
      <c r="B139" s="110" t="s">
        <v>127</v>
      </c>
      <c r="C139" s="101">
        <v>1078</v>
      </c>
      <c r="D139" s="118" t="s">
        <v>538</v>
      </c>
      <c r="E139" s="115" t="s">
        <v>539</v>
      </c>
      <c r="F139" s="45">
        <f t="shared" si="3"/>
        <v>494217</v>
      </c>
      <c r="G139" s="140">
        <v>15498</v>
      </c>
      <c r="H139" s="140">
        <v>478719</v>
      </c>
      <c r="I139" s="46"/>
      <c r="J139" s="46">
        <v>344078</v>
      </c>
      <c r="K139" s="46">
        <v>18025</v>
      </c>
      <c r="L139" s="140">
        <v>0</v>
      </c>
      <c r="M139" s="45">
        <f t="shared" si="4"/>
        <v>15696</v>
      </c>
      <c r="N139" s="141">
        <v>844</v>
      </c>
      <c r="O139" s="140">
        <v>14852</v>
      </c>
      <c r="P139" s="46"/>
      <c r="Q139" s="46">
        <v>14394</v>
      </c>
      <c r="R139" s="46">
        <v>261</v>
      </c>
      <c r="S139" s="60"/>
    </row>
    <row r="140" spans="1:19" s="31" customFormat="1" ht="45" customHeight="1" x14ac:dyDescent="0.2">
      <c r="A140" s="44" t="s">
        <v>126</v>
      </c>
      <c r="B140" s="110" t="s">
        <v>127</v>
      </c>
      <c r="C140" s="101">
        <v>1089</v>
      </c>
      <c r="D140" s="110" t="s">
        <v>188</v>
      </c>
      <c r="E140" s="137" t="s">
        <v>542</v>
      </c>
      <c r="F140" s="45">
        <f t="shared" ref="F140:F199" si="5">G140+H140+L140</f>
        <v>0</v>
      </c>
      <c r="G140" s="140"/>
      <c r="H140" s="140">
        <v>0</v>
      </c>
      <c r="I140" s="46"/>
      <c r="J140" s="46"/>
      <c r="K140" s="46"/>
      <c r="L140" s="140"/>
      <c r="M140" s="45">
        <f t="shared" ref="M140:M199" si="6">N140+O140+S140</f>
        <v>0</v>
      </c>
      <c r="N140" s="141"/>
      <c r="O140" s="140"/>
      <c r="P140" s="46"/>
      <c r="Q140" s="46"/>
      <c r="R140" s="46"/>
      <c r="S140" s="60"/>
    </row>
    <row r="141" spans="1:19" s="31" customFormat="1" ht="30" customHeight="1" x14ac:dyDescent="0.2">
      <c r="A141" s="44" t="s">
        <v>126</v>
      </c>
      <c r="B141" s="110" t="s">
        <v>127</v>
      </c>
      <c r="C141" s="101">
        <v>1111</v>
      </c>
      <c r="D141" s="110" t="s">
        <v>189</v>
      </c>
      <c r="E141" s="137" t="s">
        <v>542</v>
      </c>
      <c r="F141" s="45">
        <f t="shared" si="5"/>
        <v>17004</v>
      </c>
      <c r="G141" s="140"/>
      <c r="H141" s="140">
        <v>17004</v>
      </c>
      <c r="I141" s="46"/>
      <c r="J141" s="46"/>
      <c r="K141" s="46"/>
      <c r="L141" s="140"/>
      <c r="M141" s="45">
        <f t="shared" si="6"/>
        <v>356</v>
      </c>
      <c r="N141" s="141"/>
      <c r="O141" s="140">
        <v>356</v>
      </c>
      <c r="P141" s="46"/>
      <c r="Q141" s="46"/>
      <c r="R141" s="46"/>
      <c r="S141" s="60"/>
    </row>
    <row r="142" spans="1:19" s="31" customFormat="1" ht="30" x14ac:dyDescent="0.2">
      <c r="A142" s="44" t="s">
        <v>99</v>
      </c>
      <c r="B142" s="110" t="s">
        <v>499</v>
      </c>
      <c r="C142" s="101">
        <v>2</v>
      </c>
      <c r="D142" s="110" t="s">
        <v>13</v>
      </c>
      <c r="E142" s="115" t="s">
        <v>539</v>
      </c>
      <c r="F142" s="45">
        <f t="shared" si="5"/>
        <v>17227</v>
      </c>
      <c r="G142" s="140">
        <v>0</v>
      </c>
      <c r="H142" s="140">
        <v>17227</v>
      </c>
      <c r="I142" s="46"/>
      <c r="J142" s="46"/>
      <c r="K142" s="46"/>
      <c r="L142" s="140">
        <v>0</v>
      </c>
      <c r="M142" s="45">
        <f t="shared" si="6"/>
        <v>32</v>
      </c>
      <c r="N142" s="141"/>
      <c r="O142" s="140">
        <v>32</v>
      </c>
      <c r="P142" s="46"/>
      <c r="Q142" s="46"/>
      <c r="R142" s="46"/>
      <c r="S142" s="60"/>
    </row>
    <row r="143" spans="1:19" s="31" customFormat="1" ht="45" x14ac:dyDescent="0.2">
      <c r="A143" s="44" t="s">
        <v>99</v>
      </c>
      <c r="B143" s="110" t="s">
        <v>499</v>
      </c>
      <c r="C143" s="101">
        <v>3</v>
      </c>
      <c r="D143" s="110" t="s">
        <v>31</v>
      </c>
      <c r="E143" s="115" t="s">
        <v>539</v>
      </c>
      <c r="F143" s="45">
        <f t="shared" si="5"/>
        <v>770</v>
      </c>
      <c r="G143" s="140"/>
      <c r="H143" s="140">
        <v>770</v>
      </c>
      <c r="I143" s="46"/>
      <c r="J143" s="46"/>
      <c r="K143" s="46"/>
      <c r="L143" s="140"/>
      <c r="M143" s="45">
        <f t="shared" si="6"/>
        <v>0</v>
      </c>
      <c r="N143" s="141"/>
      <c r="O143" s="140"/>
      <c r="P143" s="46"/>
      <c r="Q143" s="46"/>
      <c r="R143" s="46"/>
      <c r="S143" s="60"/>
    </row>
    <row r="144" spans="1:19" s="31" customFormat="1" ht="30" x14ac:dyDescent="0.2">
      <c r="A144" s="44" t="s">
        <v>99</v>
      </c>
      <c r="B144" s="110" t="s">
        <v>499</v>
      </c>
      <c r="C144" s="101">
        <v>5</v>
      </c>
      <c r="D144" s="110" t="s">
        <v>15</v>
      </c>
      <c r="E144" s="115" t="s">
        <v>539</v>
      </c>
      <c r="F144" s="45">
        <f t="shared" si="5"/>
        <v>5336</v>
      </c>
      <c r="G144" s="140">
        <v>0</v>
      </c>
      <c r="H144" s="140">
        <v>5336</v>
      </c>
      <c r="I144" s="46"/>
      <c r="J144" s="46"/>
      <c r="K144" s="46"/>
      <c r="L144" s="140"/>
      <c r="M144" s="45">
        <f t="shared" si="6"/>
        <v>0</v>
      </c>
      <c r="N144" s="141"/>
      <c r="O144" s="140"/>
      <c r="P144" s="46"/>
      <c r="Q144" s="46"/>
      <c r="R144" s="46"/>
      <c r="S144" s="60"/>
    </row>
    <row r="145" spans="1:19" s="31" customFormat="1" ht="120" customHeight="1" x14ac:dyDescent="0.2">
      <c r="A145" s="115" t="s">
        <v>99</v>
      </c>
      <c r="B145" s="110" t="s">
        <v>499</v>
      </c>
      <c r="C145" s="101">
        <v>1078</v>
      </c>
      <c r="D145" s="118" t="s">
        <v>538</v>
      </c>
      <c r="E145" s="115" t="s">
        <v>539</v>
      </c>
      <c r="F145" s="45">
        <f t="shared" si="5"/>
        <v>18226</v>
      </c>
      <c r="G145" s="140"/>
      <c r="H145" s="140">
        <v>18226</v>
      </c>
      <c r="I145" s="46"/>
      <c r="J145" s="46"/>
      <c r="K145" s="46"/>
      <c r="L145" s="140"/>
      <c r="M145" s="45">
        <f t="shared" si="6"/>
        <v>810</v>
      </c>
      <c r="N145" s="141"/>
      <c r="O145" s="140">
        <v>810</v>
      </c>
      <c r="P145" s="46"/>
      <c r="Q145" s="46"/>
      <c r="R145" s="46"/>
      <c r="S145" s="60"/>
    </row>
    <row r="146" spans="1:19" s="31" customFormat="1" x14ac:dyDescent="0.2">
      <c r="A146" s="44" t="s">
        <v>190</v>
      </c>
      <c r="B146" s="110" t="s">
        <v>500</v>
      </c>
      <c r="C146" s="101">
        <v>2</v>
      </c>
      <c r="D146" s="110" t="s">
        <v>13</v>
      </c>
      <c r="E146" s="115" t="s">
        <v>539</v>
      </c>
      <c r="F146" s="45">
        <f t="shared" si="5"/>
        <v>1000</v>
      </c>
      <c r="G146" s="140"/>
      <c r="H146" s="140">
        <v>1000</v>
      </c>
      <c r="I146" s="46"/>
      <c r="J146" s="46"/>
      <c r="K146" s="46"/>
      <c r="L146" s="140">
        <v>0</v>
      </c>
      <c r="M146" s="45">
        <f t="shared" si="6"/>
        <v>0</v>
      </c>
      <c r="N146" s="141"/>
      <c r="O146" s="140"/>
      <c r="P146" s="46"/>
      <c r="Q146" s="46"/>
      <c r="R146" s="46"/>
      <c r="S146" s="60"/>
    </row>
    <row r="147" spans="1:19" s="31" customFormat="1" x14ac:dyDescent="0.2">
      <c r="A147" s="44" t="s">
        <v>190</v>
      </c>
      <c r="B147" s="110" t="s">
        <v>500</v>
      </c>
      <c r="C147" s="101">
        <v>5</v>
      </c>
      <c r="D147" s="110" t="s">
        <v>15</v>
      </c>
      <c r="E147" s="115" t="s">
        <v>539</v>
      </c>
      <c r="F147" s="45">
        <f t="shared" si="5"/>
        <v>150</v>
      </c>
      <c r="G147" s="140"/>
      <c r="H147" s="140">
        <v>150</v>
      </c>
      <c r="I147" s="46"/>
      <c r="J147" s="46"/>
      <c r="K147" s="46"/>
      <c r="L147" s="140">
        <v>0</v>
      </c>
      <c r="M147" s="45">
        <f t="shared" si="6"/>
        <v>0</v>
      </c>
      <c r="N147" s="141"/>
      <c r="O147" s="140"/>
      <c r="P147" s="46"/>
      <c r="Q147" s="46"/>
      <c r="R147" s="46"/>
      <c r="S147" s="60"/>
    </row>
    <row r="148" spans="1:19" s="31" customFormat="1" ht="120.75" customHeight="1" x14ac:dyDescent="0.2">
      <c r="A148" s="115" t="s">
        <v>190</v>
      </c>
      <c r="B148" s="110" t="s">
        <v>500</v>
      </c>
      <c r="C148" s="101">
        <v>1078</v>
      </c>
      <c r="D148" s="118" t="s">
        <v>538</v>
      </c>
      <c r="E148" s="115" t="s">
        <v>539</v>
      </c>
      <c r="F148" s="45">
        <f t="shared" si="5"/>
        <v>24000</v>
      </c>
      <c r="G148" s="140"/>
      <c r="H148" s="140">
        <v>24000</v>
      </c>
      <c r="I148" s="46"/>
      <c r="J148" s="46"/>
      <c r="K148" s="46"/>
      <c r="L148" s="140"/>
      <c r="M148" s="45">
        <f t="shared" si="6"/>
        <v>0</v>
      </c>
      <c r="N148" s="141"/>
      <c r="O148" s="140"/>
      <c r="P148" s="46"/>
      <c r="Q148" s="46"/>
      <c r="R148" s="46"/>
      <c r="S148" s="60"/>
    </row>
    <row r="149" spans="1:19" s="31" customFormat="1" ht="30" x14ac:dyDescent="0.2">
      <c r="A149" s="44" t="s">
        <v>191</v>
      </c>
      <c r="B149" s="110" t="s">
        <v>192</v>
      </c>
      <c r="C149" s="101">
        <v>2</v>
      </c>
      <c r="D149" s="110" t="s">
        <v>13</v>
      </c>
      <c r="E149" s="115" t="s">
        <v>539</v>
      </c>
      <c r="F149" s="45">
        <f t="shared" si="5"/>
        <v>62239</v>
      </c>
      <c r="G149" s="140"/>
      <c r="H149" s="140">
        <v>62239</v>
      </c>
      <c r="I149" s="46"/>
      <c r="J149" s="46"/>
      <c r="K149" s="46"/>
      <c r="L149" s="140"/>
      <c r="M149" s="45">
        <f t="shared" si="6"/>
        <v>415</v>
      </c>
      <c r="N149" s="141"/>
      <c r="O149" s="140">
        <v>415</v>
      </c>
      <c r="P149" s="46"/>
      <c r="Q149" s="46"/>
      <c r="R149" s="46"/>
      <c r="S149" s="60"/>
    </row>
    <row r="150" spans="1:19" s="31" customFormat="1" ht="45" x14ac:dyDescent="0.2">
      <c r="A150" s="44" t="s">
        <v>191</v>
      </c>
      <c r="B150" s="110" t="s">
        <v>192</v>
      </c>
      <c r="C150" s="101">
        <v>3</v>
      </c>
      <c r="D150" s="110" t="s">
        <v>31</v>
      </c>
      <c r="E150" s="115" t="s">
        <v>539</v>
      </c>
      <c r="F150" s="45">
        <f t="shared" si="5"/>
        <v>19881</v>
      </c>
      <c r="G150" s="140"/>
      <c r="H150" s="140">
        <v>19881</v>
      </c>
      <c r="I150" s="46"/>
      <c r="J150" s="46"/>
      <c r="K150" s="46"/>
      <c r="L150" s="140">
        <v>0</v>
      </c>
      <c r="M150" s="45">
        <f t="shared" si="6"/>
        <v>231</v>
      </c>
      <c r="N150" s="60"/>
      <c r="O150" s="140">
        <v>231</v>
      </c>
      <c r="P150" s="46"/>
      <c r="Q150" s="46"/>
      <c r="R150" s="46"/>
      <c r="S150" s="60"/>
    </row>
    <row r="151" spans="1:19" s="31" customFormat="1" ht="30" x14ac:dyDescent="0.2">
      <c r="A151" s="44" t="s">
        <v>191</v>
      </c>
      <c r="B151" s="110" t="s">
        <v>192</v>
      </c>
      <c r="C151" s="101">
        <v>4</v>
      </c>
      <c r="D151" s="110" t="s">
        <v>32</v>
      </c>
      <c r="E151" s="115" t="s">
        <v>539</v>
      </c>
      <c r="F151" s="45">
        <f t="shared" si="5"/>
        <v>14486</v>
      </c>
      <c r="G151" s="140"/>
      <c r="H151" s="140">
        <v>14486</v>
      </c>
      <c r="I151" s="46"/>
      <c r="J151" s="46"/>
      <c r="K151" s="46"/>
      <c r="L151" s="140">
        <v>0</v>
      </c>
      <c r="M151" s="45">
        <f t="shared" si="6"/>
        <v>0</v>
      </c>
      <c r="N151" s="60"/>
      <c r="O151" s="140">
        <v>0</v>
      </c>
      <c r="P151" s="46"/>
      <c r="Q151" s="46"/>
      <c r="R151" s="46"/>
      <c r="S151" s="60"/>
    </row>
    <row r="152" spans="1:19" s="31" customFormat="1" ht="30" x14ac:dyDescent="0.2">
      <c r="A152" s="44" t="s">
        <v>191</v>
      </c>
      <c r="B152" s="110" t="s">
        <v>192</v>
      </c>
      <c r="C152" s="101">
        <v>5</v>
      </c>
      <c r="D152" s="110" t="s">
        <v>15</v>
      </c>
      <c r="E152" s="115" t="s">
        <v>539</v>
      </c>
      <c r="F152" s="45">
        <f t="shared" si="5"/>
        <v>42442</v>
      </c>
      <c r="G152" s="140"/>
      <c r="H152" s="140">
        <v>42442</v>
      </c>
      <c r="I152" s="46"/>
      <c r="J152" s="46"/>
      <c r="K152" s="46"/>
      <c r="L152" s="140"/>
      <c r="M152" s="45">
        <f t="shared" si="6"/>
        <v>645</v>
      </c>
      <c r="N152" s="60"/>
      <c r="O152" s="140">
        <v>645</v>
      </c>
      <c r="P152" s="46"/>
      <c r="Q152" s="46"/>
      <c r="R152" s="46"/>
      <c r="S152" s="60"/>
    </row>
    <row r="153" spans="1:19" s="31" customFormat="1" ht="105" customHeight="1" x14ac:dyDescent="0.2">
      <c r="A153" s="44" t="s">
        <v>191</v>
      </c>
      <c r="B153" s="110" t="s">
        <v>192</v>
      </c>
      <c r="C153" s="101">
        <v>171</v>
      </c>
      <c r="D153" s="110" t="s">
        <v>193</v>
      </c>
      <c r="E153" s="137" t="s">
        <v>542</v>
      </c>
      <c r="F153" s="45">
        <f t="shared" si="5"/>
        <v>43856</v>
      </c>
      <c r="G153" s="140"/>
      <c r="H153" s="140">
        <v>1856</v>
      </c>
      <c r="I153" s="46"/>
      <c r="J153" s="46"/>
      <c r="K153" s="46"/>
      <c r="L153" s="140">
        <v>42000</v>
      </c>
      <c r="M153" s="45">
        <f t="shared" si="6"/>
        <v>0</v>
      </c>
      <c r="N153" s="141"/>
      <c r="O153" s="140"/>
      <c r="P153" s="46"/>
      <c r="Q153" s="46"/>
      <c r="R153" s="46"/>
      <c r="S153" s="60"/>
    </row>
    <row r="154" spans="1:19" s="31" customFormat="1" ht="30" customHeight="1" x14ac:dyDescent="0.2">
      <c r="A154" s="44" t="s">
        <v>191</v>
      </c>
      <c r="B154" s="110" t="s">
        <v>192</v>
      </c>
      <c r="C154" s="101">
        <v>195</v>
      </c>
      <c r="D154" s="110" t="s">
        <v>194</v>
      </c>
      <c r="E154" s="137" t="s">
        <v>542</v>
      </c>
      <c r="F154" s="45">
        <f t="shared" si="5"/>
        <v>105</v>
      </c>
      <c r="G154" s="140"/>
      <c r="H154" s="140">
        <v>105</v>
      </c>
      <c r="I154" s="46"/>
      <c r="J154" s="46"/>
      <c r="K154" s="46"/>
      <c r="L154" s="140"/>
      <c r="M154" s="45">
        <f t="shared" si="6"/>
        <v>0</v>
      </c>
      <c r="N154" s="141"/>
      <c r="O154" s="140"/>
      <c r="P154" s="46"/>
      <c r="Q154" s="46"/>
      <c r="R154" s="46"/>
      <c r="S154" s="60"/>
    </row>
    <row r="155" spans="1:19" s="31" customFormat="1" ht="75" customHeight="1" x14ac:dyDescent="0.2">
      <c r="A155" s="44" t="s">
        <v>191</v>
      </c>
      <c r="B155" s="110" t="s">
        <v>192</v>
      </c>
      <c r="C155" s="101">
        <v>203</v>
      </c>
      <c r="D155" s="110" t="s">
        <v>195</v>
      </c>
      <c r="E155" s="137" t="s">
        <v>542</v>
      </c>
      <c r="F155" s="45">
        <f t="shared" si="5"/>
        <v>771</v>
      </c>
      <c r="G155" s="140"/>
      <c r="H155" s="140">
        <v>771</v>
      </c>
      <c r="I155" s="46"/>
      <c r="J155" s="46"/>
      <c r="K155" s="46"/>
      <c r="L155" s="140"/>
      <c r="M155" s="45">
        <f t="shared" si="6"/>
        <v>0</v>
      </c>
      <c r="N155" s="141"/>
      <c r="O155" s="140"/>
      <c r="P155" s="46"/>
      <c r="Q155" s="46"/>
      <c r="R155" s="46"/>
      <c r="S155" s="60"/>
    </row>
    <row r="156" spans="1:19" s="31" customFormat="1" ht="75" customHeight="1" x14ac:dyDescent="0.2">
      <c r="A156" s="44" t="s">
        <v>191</v>
      </c>
      <c r="B156" s="110" t="s">
        <v>192</v>
      </c>
      <c r="C156" s="101">
        <v>842</v>
      </c>
      <c r="D156" s="110" t="s">
        <v>196</v>
      </c>
      <c r="E156" s="137" t="s">
        <v>542</v>
      </c>
      <c r="F156" s="45">
        <f t="shared" si="5"/>
        <v>10</v>
      </c>
      <c r="G156" s="140"/>
      <c r="H156" s="140">
        <v>10</v>
      </c>
      <c r="I156" s="46"/>
      <c r="J156" s="46"/>
      <c r="K156" s="46"/>
      <c r="L156" s="140"/>
      <c r="M156" s="45">
        <f t="shared" si="6"/>
        <v>0</v>
      </c>
      <c r="N156" s="141"/>
      <c r="O156" s="140"/>
      <c r="P156" s="46"/>
      <c r="Q156" s="46"/>
      <c r="R156" s="46"/>
      <c r="S156" s="60"/>
    </row>
    <row r="157" spans="1:19" s="31" customFormat="1" ht="45" customHeight="1" x14ac:dyDescent="0.2">
      <c r="A157" s="44" t="s">
        <v>191</v>
      </c>
      <c r="B157" s="110" t="s">
        <v>192</v>
      </c>
      <c r="C157" s="101">
        <v>855</v>
      </c>
      <c r="D157" s="110" t="s">
        <v>197</v>
      </c>
      <c r="E157" s="137" t="s">
        <v>542</v>
      </c>
      <c r="F157" s="45">
        <f t="shared" si="5"/>
        <v>10</v>
      </c>
      <c r="G157" s="140"/>
      <c r="H157" s="140">
        <v>10</v>
      </c>
      <c r="I157" s="46"/>
      <c r="J157" s="46"/>
      <c r="K157" s="46"/>
      <c r="L157" s="140"/>
      <c r="M157" s="45">
        <f t="shared" si="6"/>
        <v>0</v>
      </c>
      <c r="N157" s="141"/>
      <c r="O157" s="140"/>
      <c r="P157" s="46"/>
      <c r="Q157" s="46"/>
      <c r="R157" s="46"/>
      <c r="S157" s="60"/>
    </row>
    <row r="158" spans="1:19" s="31" customFormat="1" ht="30" customHeight="1" x14ac:dyDescent="0.2">
      <c r="A158" s="44" t="s">
        <v>191</v>
      </c>
      <c r="B158" s="110" t="s">
        <v>192</v>
      </c>
      <c r="C158" s="101">
        <v>955</v>
      </c>
      <c r="D158" s="110" t="s">
        <v>198</v>
      </c>
      <c r="E158" s="137" t="s">
        <v>542</v>
      </c>
      <c r="F158" s="45">
        <f t="shared" si="5"/>
        <v>10</v>
      </c>
      <c r="G158" s="140"/>
      <c r="H158" s="140">
        <v>10</v>
      </c>
      <c r="I158" s="46"/>
      <c r="J158" s="46"/>
      <c r="K158" s="46"/>
      <c r="L158" s="140"/>
      <c r="M158" s="45">
        <f t="shared" si="6"/>
        <v>0</v>
      </c>
      <c r="N158" s="60"/>
      <c r="O158" s="140"/>
      <c r="P158" s="46"/>
      <c r="Q158" s="46"/>
      <c r="R158" s="46"/>
      <c r="S158" s="60"/>
    </row>
    <row r="159" spans="1:19" s="31" customFormat="1" ht="127.5" x14ac:dyDescent="0.2">
      <c r="A159" s="115" t="s">
        <v>191</v>
      </c>
      <c r="B159" s="110" t="s">
        <v>192</v>
      </c>
      <c r="C159" s="101">
        <v>1078</v>
      </c>
      <c r="D159" s="118" t="s">
        <v>538</v>
      </c>
      <c r="E159" s="115" t="s">
        <v>539</v>
      </c>
      <c r="F159" s="45">
        <f t="shared" si="5"/>
        <v>29540</v>
      </c>
      <c r="G159" s="140"/>
      <c r="H159" s="140">
        <v>29540</v>
      </c>
      <c r="I159" s="46"/>
      <c r="J159" s="46"/>
      <c r="K159" s="46"/>
      <c r="L159" s="140">
        <v>0</v>
      </c>
      <c r="M159" s="45">
        <f t="shared" si="6"/>
        <v>174</v>
      </c>
      <c r="N159" s="141"/>
      <c r="O159" s="140">
        <v>174</v>
      </c>
      <c r="P159" s="46"/>
      <c r="Q159" s="46"/>
      <c r="R159" s="46"/>
      <c r="S159" s="60"/>
    </row>
    <row r="160" spans="1:19" s="31" customFormat="1" ht="30" x14ac:dyDescent="0.2">
      <c r="A160" s="44" t="s">
        <v>191</v>
      </c>
      <c r="B160" s="110" t="s">
        <v>192</v>
      </c>
      <c r="C160" s="101">
        <v>1149</v>
      </c>
      <c r="D160" s="110" t="s">
        <v>199</v>
      </c>
      <c r="E160" s="115" t="s">
        <v>122</v>
      </c>
      <c r="F160" s="45">
        <f t="shared" si="5"/>
        <v>16192</v>
      </c>
      <c r="G160" s="140"/>
      <c r="H160" s="140">
        <v>16192</v>
      </c>
      <c r="I160" s="46"/>
      <c r="J160" s="46"/>
      <c r="K160" s="46"/>
      <c r="L160" s="140"/>
      <c r="M160" s="45">
        <f t="shared" si="6"/>
        <v>58</v>
      </c>
      <c r="N160" s="141"/>
      <c r="O160" s="140">
        <v>58</v>
      </c>
      <c r="P160" s="46"/>
      <c r="Q160" s="46"/>
      <c r="R160" s="46"/>
      <c r="S160" s="60"/>
    </row>
    <row r="161" spans="1:19" s="31" customFormat="1" ht="30" customHeight="1" x14ac:dyDescent="0.2">
      <c r="A161" s="44" t="s">
        <v>191</v>
      </c>
      <c r="B161" s="110" t="s">
        <v>192</v>
      </c>
      <c r="C161" s="101">
        <v>1213</v>
      </c>
      <c r="D161" s="110" t="s">
        <v>200</v>
      </c>
      <c r="E161" s="137" t="s">
        <v>542</v>
      </c>
      <c r="F161" s="45">
        <f t="shared" si="5"/>
        <v>199427</v>
      </c>
      <c r="G161" s="140"/>
      <c r="H161" s="140">
        <v>199427</v>
      </c>
      <c r="I161" s="46"/>
      <c r="J161" s="46"/>
      <c r="K161" s="46"/>
      <c r="L161" s="140"/>
      <c r="M161" s="45">
        <f t="shared" si="6"/>
        <v>24622</v>
      </c>
      <c r="N161" s="141"/>
      <c r="O161" s="140">
        <v>24622</v>
      </c>
      <c r="P161" s="46"/>
      <c r="Q161" s="46"/>
      <c r="R161" s="46"/>
      <c r="S161" s="60"/>
    </row>
    <row r="162" spans="1:19" s="31" customFormat="1" ht="30" customHeight="1" x14ac:dyDescent="0.2">
      <c r="A162" s="44" t="s">
        <v>191</v>
      </c>
      <c r="B162" s="110" t="s">
        <v>192</v>
      </c>
      <c r="C162" s="101">
        <v>1259</v>
      </c>
      <c r="D162" s="110" t="s">
        <v>361</v>
      </c>
      <c r="E162" s="137" t="s">
        <v>542</v>
      </c>
      <c r="F162" s="45">
        <f t="shared" si="5"/>
        <v>174</v>
      </c>
      <c r="G162" s="140"/>
      <c r="H162" s="140">
        <v>174</v>
      </c>
      <c r="I162" s="46"/>
      <c r="J162" s="46"/>
      <c r="K162" s="46"/>
      <c r="L162" s="140"/>
      <c r="M162" s="45">
        <f t="shared" si="6"/>
        <v>2</v>
      </c>
      <c r="N162" s="141"/>
      <c r="O162" s="140">
        <v>2</v>
      </c>
      <c r="P162" s="46"/>
      <c r="Q162" s="46"/>
      <c r="R162" s="46"/>
      <c r="S162" s="60"/>
    </row>
    <row r="163" spans="1:19" s="31" customFormat="1" ht="45" customHeight="1" x14ac:dyDescent="0.2">
      <c r="A163" s="44" t="s">
        <v>191</v>
      </c>
      <c r="B163" s="110" t="s">
        <v>192</v>
      </c>
      <c r="C163" s="101">
        <v>1340</v>
      </c>
      <c r="D163" s="110" t="s">
        <v>435</v>
      </c>
      <c r="E163" s="137" t="s">
        <v>542</v>
      </c>
      <c r="F163" s="45">
        <f t="shared" si="5"/>
        <v>1048</v>
      </c>
      <c r="G163" s="140"/>
      <c r="H163" s="140">
        <v>1048</v>
      </c>
      <c r="I163" s="46"/>
      <c r="J163" s="46"/>
      <c r="K163" s="46"/>
      <c r="L163" s="140"/>
      <c r="M163" s="45">
        <f t="shared" si="6"/>
        <v>0</v>
      </c>
      <c r="N163" s="60"/>
      <c r="O163" s="140"/>
      <c r="P163" s="46"/>
      <c r="Q163" s="46"/>
      <c r="R163" s="46"/>
      <c r="S163" s="60"/>
    </row>
    <row r="164" spans="1:19" s="31" customFormat="1" ht="45" customHeight="1" x14ac:dyDescent="0.2">
      <c r="A164" s="44" t="s">
        <v>191</v>
      </c>
      <c r="B164" s="110" t="s">
        <v>192</v>
      </c>
      <c r="C164" s="101">
        <v>1341</v>
      </c>
      <c r="D164" s="110" t="s">
        <v>436</v>
      </c>
      <c r="E164" s="137" t="s">
        <v>542</v>
      </c>
      <c r="F164" s="45">
        <f t="shared" si="5"/>
        <v>1048</v>
      </c>
      <c r="G164" s="140"/>
      <c r="H164" s="140">
        <v>1048</v>
      </c>
      <c r="I164" s="46"/>
      <c r="J164" s="46"/>
      <c r="K164" s="46"/>
      <c r="L164" s="140"/>
      <c r="M164" s="45">
        <f t="shared" si="6"/>
        <v>0</v>
      </c>
      <c r="N164" s="141"/>
      <c r="O164" s="140"/>
      <c r="P164" s="46"/>
      <c r="Q164" s="46"/>
      <c r="R164" s="46"/>
      <c r="S164" s="60"/>
    </row>
    <row r="165" spans="1:19" s="31" customFormat="1" ht="45" customHeight="1" x14ac:dyDescent="0.2">
      <c r="A165" s="44" t="s">
        <v>191</v>
      </c>
      <c r="B165" s="110" t="s">
        <v>192</v>
      </c>
      <c r="C165" s="101">
        <v>1342</v>
      </c>
      <c r="D165" s="110" t="s">
        <v>437</v>
      </c>
      <c r="E165" s="137" t="s">
        <v>542</v>
      </c>
      <c r="F165" s="45">
        <f t="shared" si="5"/>
        <v>1045</v>
      </c>
      <c r="G165" s="140"/>
      <c r="H165" s="140">
        <v>1045</v>
      </c>
      <c r="I165" s="46"/>
      <c r="J165" s="46"/>
      <c r="K165" s="46"/>
      <c r="L165" s="140"/>
      <c r="M165" s="45">
        <f t="shared" si="6"/>
        <v>0</v>
      </c>
      <c r="N165" s="141"/>
      <c r="O165" s="140"/>
      <c r="P165" s="46"/>
      <c r="Q165" s="46"/>
      <c r="R165" s="46"/>
      <c r="S165" s="60"/>
    </row>
    <row r="166" spans="1:19" s="31" customFormat="1" ht="45" x14ac:dyDescent="0.2">
      <c r="A166" s="44" t="s">
        <v>191</v>
      </c>
      <c r="B166" s="110" t="s">
        <v>192</v>
      </c>
      <c r="C166" s="101">
        <v>1399</v>
      </c>
      <c r="D166" s="110" t="s">
        <v>501</v>
      </c>
      <c r="E166" s="115" t="s">
        <v>122</v>
      </c>
      <c r="F166" s="45">
        <f t="shared" si="5"/>
        <v>40</v>
      </c>
      <c r="G166" s="140"/>
      <c r="H166" s="140">
        <v>40</v>
      </c>
      <c r="I166" s="46"/>
      <c r="J166" s="46"/>
      <c r="K166" s="46"/>
      <c r="L166" s="140"/>
      <c r="M166" s="45">
        <f t="shared" si="6"/>
        <v>0</v>
      </c>
      <c r="N166" s="141"/>
      <c r="O166" s="140"/>
      <c r="P166" s="46"/>
      <c r="Q166" s="46"/>
      <c r="R166" s="46"/>
      <c r="S166" s="60"/>
    </row>
    <row r="167" spans="1:19" s="31" customFormat="1" ht="60" x14ac:dyDescent="0.2">
      <c r="A167" s="44" t="s">
        <v>191</v>
      </c>
      <c r="B167" s="110" t="s">
        <v>192</v>
      </c>
      <c r="C167" s="101">
        <v>1400</v>
      </c>
      <c r="D167" s="110" t="s">
        <v>502</v>
      </c>
      <c r="E167" s="115" t="s">
        <v>122</v>
      </c>
      <c r="F167" s="45">
        <f t="shared" si="5"/>
        <v>40</v>
      </c>
      <c r="G167" s="140"/>
      <c r="H167" s="140">
        <v>40</v>
      </c>
      <c r="I167" s="46"/>
      <c r="J167" s="46"/>
      <c r="K167" s="46"/>
      <c r="L167" s="140"/>
      <c r="M167" s="45">
        <f t="shared" si="6"/>
        <v>0</v>
      </c>
      <c r="N167" s="60"/>
      <c r="O167" s="140"/>
      <c r="P167" s="46"/>
      <c r="Q167" s="46"/>
      <c r="R167" s="46"/>
      <c r="S167" s="60"/>
    </row>
    <row r="168" spans="1:19" s="31" customFormat="1" ht="90" x14ac:dyDescent="0.2">
      <c r="A168" s="44" t="s">
        <v>191</v>
      </c>
      <c r="B168" s="110" t="s">
        <v>192</v>
      </c>
      <c r="C168" s="101">
        <v>1401</v>
      </c>
      <c r="D168" s="110" t="s">
        <v>503</v>
      </c>
      <c r="E168" s="115" t="s">
        <v>122</v>
      </c>
      <c r="F168" s="45">
        <f t="shared" si="5"/>
        <v>40</v>
      </c>
      <c r="G168" s="140"/>
      <c r="H168" s="140">
        <v>40</v>
      </c>
      <c r="I168" s="46"/>
      <c r="J168" s="46"/>
      <c r="K168" s="46"/>
      <c r="L168" s="140"/>
      <c r="M168" s="45">
        <f t="shared" si="6"/>
        <v>0</v>
      </c>
      <c r="N168" s="141"/>
      <c r="O168" s="140"/>
      <c r="P168" s="46"/>
      <c r="Q168" s="46"/>
      <c r="R168" s="46"/>
      <c r="S168" s="60"/>
    </row>
    <row r="169" spans="1:19" s="31" customFormat="1" ht="60" x14ac:dyDescent="0.2">
      <c r="A169" s="44" t="s">
        <v>191</v>
      </c>
      <c r="B169" s="110" t="s">
        <v>192</v>
      </c>
      <c r="C169" s="101">
        <v>1402</v>
      </c>
      <c r="D169" s="110" t="s">
        <v>504</v>
      </c>
      <c r="E169" s="115" t="s">
        <v>122</v>
      </c>
      <c r="F169" s="45">
        <f t="shared" si="5"/>
        <v>222</v>
      </c>
      <c r="G169" s="140"/>
      <c r="H169" s="140">
        <v>222</v>
      </c>
      <c r="I169" s="46"/>
      <c r="J169" s="46"/>
      <c r="K169" s="46"/>
      <c r="L169" s="140"/>
      <c r="M169" s="45">
        <f t="shared" si="6"/>
        <v>0</v>
      </c>
      <c r="N169" s="141"/>
      <c r="O169" s="140"/>
      <c r="P169" s="46"/>
      <c r="Q169" s="46"/>
      <c r="R169" s="46"/>
      <c r="S169" s="60"/>
    </row>
    <row r="170" spans="1:19" s="31" customFormat="1" ht="60" x14ac:dyDescent="0.2">
      <c r="A170" s="44" t="s">
        <v>191</v>
      </c>
      <c r="B170" s="110" t="s">
        <v>192</v>
      </c>
      <c r="C170" s="101">
        <v>1403</v>
      </c>
      <c r="D170" s="110" t="s">
        <v>505</v>
      </c>
      <c r="E170" s="115" t="s">
        <v>122</v>
      </c>
      <c r="F170" s="45">
        <f t="shared" si="5"/>
        <v>650</v>
      </c>
      <c r="G170" s="140"/>
      <c r="H170" s="140">
        <v>650</v>
      </c>
      <c r="I170" s="46"/>
      <c r="J170" s="46"/>
      <c r="K170" s="46"/>
      <c r="L170" s="140"/>
      <c r="M170" s="45">
        <f t="shared" si="6"/>
        <v>0</v>
      </c>
      <c r="N170" s="60"/>
      <c r="O170" s="140"/>
      <c r="P170" s="46"/>
      <c r="Q170" s="46"/>
      <c r="R170" s="46"/>
      <c r="S170" s="60"/>
    </row>
    <row r="171" spans="1:19" s="31" customFormat="1" ht="45" x14ac:dyDescent="0.2">
      <c r="A171" s="44" t="s">
        <v>191</v>
      </c>
      <c r="B171" s="110" t="s">
        <v>192</v>
      </c>
      <c r="C171" s="101">
        <v>1404</v>
      </c>
      <c r="D171" s="110" t="s">
        <v>506</v>
      </c>
      <c r="E171" s="115" t="s">
        <v>122</v>
      </c>
      <c r="F171" s="45">
        <f t="shared" si="5"/>
        <v>328</v>
      </c>
      <c r="G171" s="140"/>
      <c r="H171" s="140">
        <v>328</v>
      </c>
      <c r="I171" s="46"/>
      <c r="J171" s="46"/>
      <c r="K171" s="46"/>
      <c r="L171" s="140"/>
      <c r="M171" s="45">
        <f t="shared" si="6"/>
        <v>0</v>
      </c>
      <c r="N171" s="141"/>
      <c r="O171" s="140"/>
      <c r="P171" s="46"/>
      <c r="Q171" s="46"/>
      <c r="R171" s="46"/>
      <c r="S171" s="60"/>
    </row>
    <row r="172" spans="1:19" s="31" customFormat="1" ht="30" x14ac:dyDescent="0.2">
      <c r="A172" s="44" t="s">
        <v>33</v>
      </c>
      <c r="B172" s="110" t="s">
        <v>394</v>
      </c>
      <c r="C172" s="101">
        <v>1</v>
      </c>
      <c r="D172" s="110" t="s">
        <v>17</v>
      </c>
      <c r="E172" s="115" t="s">
        <v>539</v>
      </c>
      <c r="F172" s="45">
        <f t="shared" si="5"/>
        <v>1000</v>
      </c>
      <c r="G172" s="140"/>
      <c r="H172" s="140">
        <v>1000</v>
      </c>
      <c r="I172" s="46"/>
      <c r="J172" s="46"/>
      <c r="K172" s="46"/>
      <c r="L172" s="140"/>
      <c r="M172" s="45">
        <f t="shared" si="6"/>
        <v>0</v>
      </c>
      <c r="N172" s="60"/>
      <c r="O172" s="140"/>
      <c r="P172" s="46"/>
      <c r="Q172" s="46"/>
      <c r="R172" s="46"/>
      <c r="S172" s="60"/>
    </row>
    <row r="173" spans="1:19" s="31" customFormat="1" ht="30" x14ac:dyDescent="0.2">
      <c r="A173" s="44" t="s">
        <v>33</v>
      </c>
      <c r="B173" s="110" t="s">
        <v>394</v>
      </c>
      <c r="C173" s="101">
        <v>2</v>
      </c>
      <c r="D173" s="110" t="s">
        <v>13</v>
      </c>
      <c r="E173" s="115" t="s">
        <v>539</v>
      </c>
      <c r="F173" s="45">
        <f t="shared" si="5"/>
        <v>24691</v>
      </c>
      <c r="G173" s="140">
        <v>20</v>
      </c>
      <c r="H173" s="140">
        <v>15987</v>
      </c>
      <c r="I173" s="46"/>
      <c r="J173" s="46">
        <v>5353</v>
      </c>
      <c r="K173" s="46">
        <v>178</v>
      </c>
      <c r="L173" s="140">
        <v>8684</v>
      </c>
      <c r="M173" s="45">
        <f t="shared" si="6"/>
        <v>2277</v>
      </c>
      <c r="N173" s="141"/>
      <c r="O173" s="140">
        <v>2277</v>
      </c>
      <c r="P173" s="46"/>
      <c r="Q173" s="46"/>
      <c r="R173" s="46">
        <v>89</v>
      </c>
      <c r="S173" s="60"/>
    </row>
    <row r="174" spans="1:19" s="31" customFormat="1" ht="45" x14ac:dyDescent="0.2">
      <c r="A174" s="44" t="s">
        <v>33</v>
      </c>
      <c r="B174" s="110" t="s">
        <v>394</v>
      </c>
      <c r="C174" s="101">
        <v>3</v>
      </c>
      <c r="D174" s="110" t="s">
        <v>31</v>
      </c>
      <c r="E174" s="115" t="s">
        <v>539</v>
      </c>
      <c r="F174" s="45">
        <f t="shared" si="5"/>
        <v>52499</v>
      </c>
      <c r="G174" s="140">
        <v>0</v>
      </c>
      <c r="H174" s="140">
        <v>49499</v>
      </c>
      <c r="I174" s="46"/>
      <c r="J174" s="46">
        <v>45811</v>
      </c>
      <c r="K174" s="46"/>
      <c r="L174" s="140">
        <v>3000</v>
      </c>
      <c r="M174" s="45">
        <f t="shared" si="6"/>
        <v>0</v>
      </c>
      <c r="N174" s="141"/>
      <c r="O174" s="140"/>
      <c r="P174" s="46"/>
      <c r="Q174" s="46"/>
      <c r="R174" s="46"/>
      <c r="S174" s="60"/>
    </row>
    <row r="175" spans="1:19" s="31" customFormat="1" ht="30" x14ac:dyDescent="0.2">
      <c r="A175" s="44" t="s">
        <v>33</v>
      </c>
      <c r="B175" s="110" t="s">
        <v>394</v>
      </c>
      <c r="C175" s="101">
        <v>4</v>
      </c>
      <c r="D175" s="110" t="s">
        <v>32</v>
      </c>
      <c r="E175" s="115" t="s">
        <v>539</v>
      </c>
      <c r="F175" s="45">
        <f t="shared" si="5"/>
        <v>287272</v>
      </c>
      <c r="G175" s="140"/>
      <c r="H175" s="140">
        <v>287272</v>
      </c>
      <c r="I175" s="46"/>
      <c r="J175" s="46">
        <v>120903</v>
      </c>
      <c r="K175" s="46">
        <v>18650</v>
      </c>
      <c r="L175" s="140"/>
      <c r="M175" s="45">
        <f t="shared" si="6"/>
        <v>7414</v>
      </c>
      <c r="N175" s="141"/>
      <c r="O175" s="140">
        <v>7414</v>
      </c>
      <c r="P175" s="46"/>
      <c r="Q175" s="46"/>
      <c r="R175" s="46">
        <v>645</v>
      </c>
      <c r="S175" s="60"/>
    </row>
    <row r="176" spans="1:19" s="31" customFormat="1" ht="30" x14ac:dyDescent="0.2">
      <c r="A176" s="44" t="s">
        <v>33</v>
      </c>
      <c r="B176" s="110" t="s">
        <v>394</v>
      </c>
      <c r="C176" s="101">
        <v>5</v>
      </c>
      <c r="D176" s="110" t="s">
        <v>15</v>
      </c>
      <c r="E176" s="115" t="s">
        <v>539</v>
      </c>
      <c r="F176" s="45">
        <f t="shared" si="5"/>
        <v>5144</v>
      </c>
      <c r="G176" s="140">
        <v>0</v>
      </c>
      <c r="H176" s="140">
        <v>4463</v>
      </c>
      <c r="I176" s="46"/>
      <c r="J176" s="46">
        <v>1185</v>
      </c>
      <c r="K176" s="46">
        <v>882</v>
      </c>
      <c r="L176" s="140">
        <v>681</v>
      </c>
      <c r="M176" s="45">
        <f t="shared" si="6"/>
        <v>0</v>
      </c>
      <c r="N176" s="141"/>
      <c r="O176" s="140"/>
      <c r="P176" s="46"/>
      <c r="Q176" s="46"/>
      <c r="R176" s="46"/>
      <c r="S176" s="60"/>
    </row>
    <row r="177" spans="1:19" s="31" customFormat="1" ht="30" customHeight="1" x14ac:dyDescent="0.2">
      <c r="A177" s="44" t="s">
        <v>33</v>
      </c>
      <c r="B177" s="110" t="s">
        <v>394</v>
      </c>
      <c r="C177" s="101">
        <v>270</v>
      </c>
      <c r="D177" s="110" t="s">
        <v>330</v>
      </c>
      <c r="E177" s="137" t="s">
        <v>542</v>
      </c>
      <c r="F177" s="45">
        <f t="shared" si="5"/>
        <v>200</v>
      </c>
      <c r="G177" s="140"/>
      <c r="H177" s="140">
        <v>200</v>
      </c>
      <c r="I177" s="46"/>
      <c r="J177" s="46"/>
      <c r="K177" s="46"/>
      <c r="L177" s="140"/>
      <c r="M177" s="45">
        <f t="shared" si="6"/>
        <v>0</v>
      </c>
      <c r="N177" s="60"/>
      <c r="O177" s="140"/>
      <c r="P177" s="46"/>
      <c r="Q177" s="46"/>
      <c r="R177" s="46"/>
      <c r="S177" s="60"/>
    </row>
    <row r="178" spans="1:19" s="31" customFormat="1" ht="30" customHeight="1" x14ac:dyDescent="0.2">
      <c r="A178" s="44" t="s">
        <v>33</v>
      </c>
      <c r="B178" s="110" t="s">
        <v>394</v>
      </c>
      <c r="C178" s="101">
        <v>272</v>
      </c>
      <c r="D178" s="110" t="s">
        <v>331</v>
      </c>
      <c r="E178" s="137" t="s">
        <v>542</v>
      </c>
      <c r="F178" s="45">
        <f t="shared" si="5"/>
        <v>500</v>
      </c>
      <c r="G178" s="140"/>
      <c r="H178" s="140">
        <v>500</v>
      </c>
      <c r="I178" s="46"/>
      <c r="J178" s="46"/>
      <c r="K178" s="46"/>
      <c r="L178" s="140"/>
      <c r="M178" s="45">
        <f t="shared" si="6"/>
        <v>0</v>
      </c>
      <c r="N178" s="141"/>
      <c r="O178" s="140"/>
      <c r="P178" s="46"/>
      <c r="Q178" s="46"/>
      <c r="R178" s="46"/>
      <c r="S178" s="60"/>
    </row>
    <row r="179" spans="1:19" s="31" customFormat="1" ht="45" customHeight="1" x14ac:dyDescent="0.2">
      <c r="A179" s="44" t="s">
        <v>33</v>
      </c>
      <c r="B179" s="110" t="s">
        <v>394</v>
      </c>
      <c r="C179" s="101">
        <v>273</v>
      </c>
      <c r="D179" s="110" t="s">
        <v>332</v>
      </c>
      <c r="E179" s="137" t="s">
        <v>542</v>
      </c>
      <c r="F179" s="45">
        <f t="shared" si="5"/>
        <v>121</v>
      </c>
      <c r="G179" s="140"/>
      <c r="H179" s="140">
        <v>121</v>
      </c>
      <c r="I179" s="46"/>
      <c r="J179" s="46"/>
      <c r="K179" s="46"/>
      <c r="L179" s="140"/>
      <c r="M179" s="45">
        <f t="shared" si="6"/>
        <v>0</v>
      </c>
      <c r="N179" s="141"/>
      <c r="O179" s="140"/>
      <c r="P179" s="46"/>
      <c r="Q179" s="46"/>
      <c r="R179" s="46"/>
      <c r="S179" s="60"/>
    </row>
    <row r="180" spans="1:19" s="31" customFormat="1" ht="30" customHeight="1" x14ac:dyDescent="0.2">
      <c r="A180" s="44" t="s">
        <v>33</v>
      </c>
      <c r="B180" s="110" t="s">
        <v>394</v>
      </c>
      <c r="C180" s="101">
        <v>274</v>
      </c>
      <c r="D180" s="110" t="s">
        <v>333</v>
      </c>
      <c r="E180" s="137" t="s">
        <v>542</v>
      </c>
      <c r="F180" s="45">
        <f t="shared" si="5"/>
        <v>0</v>
      </c>
      <c r="G180" s="140"/>
      <c r="H180" s="140">
        <v>0</v>
      </c>
      <c r="I180" s="46"/>
      <c r="J180" s="46"/>
      <c r="K180" s="46"/>
      <c r="L180" s="140"/>
      <c r="M180" s="45">
        <f t="shared" si="6"/>
        <v>0</v>
      </c>
      <c r="N180" s="141"/>
      <c r="O180" s="140"/>
      <c r="P180" s="46"/>
      <c r="Q180" s="46"/>
      <c r="R180" s="46"/>
      <c r="S180" s="60"/>
    </row>
    <row r="181" spans="1:19" s="31" customFormat="1" ht="45" customHeight="1" x14ac:dyDescent="0.2">
      <c r="A181" s="44" t="s">
        <v>33</v>
      </c>
      <c r="B181" s="110" t="s">
        <v>394</v>
      </c>
      <c r="C181" s="101">
        <v>275</v>
      </c>
      <c r="D181" s="110" t="s">
        <v>334</v>
      </c>
      <c r="E181" s="137" t="s">
        <v>542</v>
      </c>
      <c r="F181" s="45">
        <f t="shared" si="5"/>
        <v>0</v>
      </c>
      <c r="G181" s="140"/>
      <c r="H181" s="140">
        <v>0</v>
      </c>
      <c r="I181" s="46"/>
      <c r="J181" s="46"/>
      <c r="K181" s="46"/>
      <c r="L181" s="140"/>
      <c r="M181" s="45">
        <f t="shared" si="6"/>
        <v>0</v>
      </c>
      <c r="N181" s="141"/>
      <c r="O181" s="140"/>
      <c r="P181" s="46"/>
      <c r="Q181" s="46"/>
      <c r="R181" s="46"/>
      <c r="S181" s="60"/>
    </row>
    <row r="182" spans="1:19" s="31" customFormat="1" ht="30" customHeight="1" x14ac:dyDescent="0.2">
      <c r="A182" s="44" t="s">
        <v>33</v>
      </c>
      <c r="B182" s="110" t="s">
        <v>394</v>
      </c>
      <c r="C182" s="101">
        <v>277</v>
      </c>
      <c r="D182" s="110" t="s">
        <v>134</v>
      </c>
      <c r="E182" s="137" t="s">
        <v>542</v>
      </c>
      <c r="F182" s="45">
        <f t="shared" si="5"/>
        <v>21750</v>
      </c>
      <c r="G182" s="140"/>
      <c r="H182" s="140">
        <v>21750</v>
      </c>
      <c r="I182" s="46"/>
      <c r="J182" s="46"/>
      <c r="K182" s="46">
        <v>21750</v>
      </c>
      <c r="L182" s="140">
        <v>0</v>
      </c>
      <c r="M182" s="45">
        <f t="shared" si="6"/>
        <v>3420</v>
      </c>
      <c r="N182" s="141"/>
      <c r="O182" s="140">
        <v>3420</v>
      </c>
      <c r="P182" s="46"/>
      <c r="Q182" s="46"/>
      <c r="R182" s="46">
        <v>3420</v>
      </c>
      <c r="S182" s="60"/>
    </row>
    <row r="183" spans="1:19" s="31" customFormat="1" ht="30" customHeight="1" x14ac:dyDescent="0.2">
      <c r="A183" s="44" t="s">
        <v>33</v>
      </c>
      <c r="B183" s="110" t="s">
        <v>394</v>
      </c>
      <c r="C183" s="101">
        <v>278</v>
      </c>
      <c r="D183" s="110" t="s">
        <v>335</v>
      </c>
      <c r="E183" s="137" t="s">
        <v>542</v>
      </c>
      <c r="F183" s="45">
        <f t="shared" si="5"/>
        <v>16500</v>
      </c>
      <c r="G183" s="140"/>
      <c r="H183" s="140">
        <v>16500</v>
      </c>
      <c r="I183" s="46"/>
      <c r="J183" s="46"/>
      <c r="K183" s="46"/>
      <c r="L183" s="140">
        <v>0</v>
      </c>
      <c r="M183" s="45">
        <f t="shared" si="6"/>
        <v>0</v>
      </c>
      <c r="N183" s="141"/>
      <c r="O183" s="140"/>
      <c r="P183" s="46"/>
      <c r="Q183" s="46"/>
      <c r="R183" s="46"/>
      <c r="S183" s="60"/>
    </row>
    <row r="184" spans="1:19" s="31" customFormat="1" ht="30" customHeight="1" x14ac:dyDescent="0.2">
      <c r="A184" s="44" t="s">
        <v>33</v>
      </c>
      <c r="B184" s="110" t="s">
        <v>394</v>
      </c>
      <c r="C184" s="101">
        <v>279</v>
      </c>
      <c r="D184" s="110" t="s">
        <v>336</v>
      </c>
      <c r="E184" s="137" t="s">
        <v>542</v>
      </c>
      <c r="F184" s="45">
        <f t="shared" si="5"/>
        <v>0</v>
      </c>
      <c r="G184" s="140"/>
      <c r="H184" s="140">
        <v>0</v>
      </c>
      <c r="I184" s="46"/>
      <c r="J184" s="46"/>
      <c r="K184" s="46"/>
      <c r="L184" s="140"/>
      <c r="M184" s="45">
        <f t="shared" si="6"/>
        <v>0</v>
      </c>
      <c r="N184" s="141"/>
      <c r="O184" s="140"/>
      <c r="P184" s="46"/>
      <c r="Q184" s="46"/>
      <c r="R184" s="46"/>
      <c r="S184" s="60"/>
    </row>
    <row r="185" spans="1:19" s="31" customFormat="1" ht="45" customHeight="1" x14ac:dyDescent="0.2">
      <c r="A185" s="44" t="s">
        <v>33</v>
      </c>
      <c r="B185" s="110" t="s">
        <v>394</v>
      </c>
      <c r="C185" s="101">
        <v>282</v>
      </c>
      <c r="D185" s="110" t="s">
        <v>337</v>
      </c>
      <c r="E185" s="137" t="s">
        <v>542</v>
      </c>
      <c r="F185" s="45">
        <f t="shared" si="5"/>
        <v>350</v>
      </c>
      <c r="G185" s="140"/>
      <c r="H185" s="140">
        <v>350</v>
      </c>
      <c r="I185" s="46"/>
      <c r="J185" s="46"/>
      <c r="K185" s="46"/>
      <c r="L185" s="140">
        <v>0</v>
      </c>
      <c r="M185" s="45">
        <f t="shared" si="6"/>
        <v>0</v>
      </c>
      <c r="N185" s="60"/>
      <c r="O185" s="140"/>
      <c r="P185" s="46"/>
      <c r="Q185" s="46"/>
      <c r="R185" s="46"/>
      <c r="S185" s="60"/>
    </row>
    <row r="186" spans="1:19" s="31" customFormat="1" ht="30" customHeight="1" x14ac:dyDescent="0.2">
      <c r="A186" s="44" t="s">
        <v>33</v>
      </c>
      <c r="B186" s="110" t="s">
        <v>394</v>
      </c>
      <c r="C186" s="101">
        <v>283</v>
      </c>
      <c r="D186" s="110" t="s">
        <v>95</v>
      </c>
      <c r="E186" s="137" t="s">
        <v>542</v>
      </c>
      <c r="F186" s="45">
        <f t="shared" si="5"/>
        <v>380</v>
      </c>
      <c r="G186" s="140"/>
      <c r="H186" s="140">
        <v>380</v>
      </c>
      <c r="I186" s="46"/>
      <c r="J186" s="46"/>
      <c r="K186" s="46"/>
      <c r="L186" s="140"/>
      <c r="M186" s="45">
        <f t="shared" si="6"/>
        <v>0</v>
      </c>
      <c r="N186" s="141"/>
      <c r="O186" s="140"/>
      <c r="P186" s="46"/>
      <c r="Q186" s="46"/>
      <c r="R186" s="46"/>
      <c r="S186" s="60"/>
    </row>
    <row r="187" spans="1:19" s="31" customFormat="1" ht="30" customHeight="1" x14ac:dyDescent="0.2">
      <c r="A187" s="44" t="s">
        <v>33</v>
      </c>
      <c r="B187" s="110" t="s">
        <v>394</v>
      </c>
      <c r="C187" s="101">
        <v>284</v>
      </c>
      <c r="D187" s="110" t="s">
        <v>338</v>
      </c>
      <c r="E187" s="137" t="s">
        <v>542</v>
      </c>
      <c r="F187" s="45">
        <f t="shared" si="5"/>
        <v>300</v>
      </c>
      <c r="G187" s="140"/>
      <c r="H187" s="140">
        <v>300</v>
      </c>
      <c r="I187" s="46"/>
      <c r="J187" s="46"/>
      <c r="K187" s="46"/>
      <c r="L187" s="140"/>
      <c r="M187" s="45">
        <f t="shared" si="6"/>
        <v>0</v>
      </c>
      <c r="N187" s="141"/>
      <c r="O187" s="140"/>
      <c r="P187" s="46"/>
      <c r="Q187" s="46"/>
      <c r="R187" s="46"/>
      <c r="S187" s="60"/>
    </row>
    <row r="188" spans="1:19" s="31" customFormat="1" ht="30" customHeight="1" x14ac:dyDescent="0.2">
      <c r="A188" s="44" t="s">
        <v>33</v>
      </c>
      <c r="B188" s="110" t="s">
        <v>394</v>
      </c>
      <c r="C188" s="101">
        <v>286</v>
      </c>
      <c r="D188" s="110" t="s">
        <v>135</v>
      </c>
      <c r="E188" s="137" t="s">
        <v>542</v>
      </c>
      <c r="F188" s="45">
        <f t="shared" si="5"/>
        <v>0</v>
      </c>
      <c r="G188" s="140"/>
      <c r="H188" s="140">
        <v>0</v>
      </c>
      <c r="I188" s="46"/>
      <c r="J188" s="46"/>
      <c r="K188" s="46"/>
      <c r="L188" s="140"/>
      <c r="M188" s="45">
        <f t="shared" si="6"/>
        <v>0</v>
      </c>
      <c r="N188" s="141"/>
      <c r="O188" s="140"/>
      <c r="P188" s="46"/>
      <c r="Q188" s="46"/>
      <c r="R188" s="46"/>
      <c r="S188" s="60"/>
    </row>
    <row r="189" spans="1:19" s="31" customFormat="1" ht="30" customHeight="1" x14ac:dyDescent="0.2">
      <c r="A189" s="44" t="s">
        <v>33</v>
      </c>
      <c r="B189" s="110" t="s">
        <v>394</v>
      </c>
      <c r="C189" s="101">
        <v>287</v>
      </c>
      <c r="D189" s="110" t="s">
        <v>136</v>
      </c>
      <c r="E189" s="137" t="s">
        <v>542</v>
      </c>
      <c r="F189" s="45">
        <f t="shared" si="5"/>
        <v>100</v>
      </c>
      <c r="G189" s="140"/>
      <c r="H189" s="140">
        <v>100</v>
      </c>
      <c r="I189" s="46"/>
      <c r="J189" s="46"/>
      <c r="K189" s="46">
        <v>100</v>
      </c>
      <c r="L189" s="140">
        <v>0</v>
      </c>
      <c r="M189" s="45">
        <f t="shared" si="6"/>
        <v>0</v>
      </c>
      <c r="N189" s="141"/>
      <c r="O189" s="140"/>
      <c r="P189" s="46"/>
      <c r="Q189" s="46"/>
      <c r="R189" s="46"/>
      <c r="S189" s="60"/>
    </row>
    <row r="190" spans="1:19" s="31" customFormat="1" ht="30" customHeight="1" x14ac:dyDescent="0.2">
      <c r="A190" s="44" t="s">
        <v>33</v>
      </c>
      <c r="B190" s="110" t="s">
        <v>394</v>
      </c>
      <c r="C190" s="101">
        <v>294</v>
      </c>
      <c r="D190" s="110" t="s">
        <v>339</v>
      </c>
      <c r="E190" s="137" t="s">
        <v>542</v>
      </c>
      <c r="F190" s="45">
        <f t="shared" si="5"/>
        <v>0</v>
      </c>
      <c r="G190" s="140"/>
      <c r="H190" s="140">
        <v>0</v>
      </c>
      <c r="I190" s="46"/>
      <c r="J190" s="46"/>
      <c r="K190" s="46"/>
      <c r="L190" s="140"/>
      <c r="M190" s="45">
        <f t="shared" si="6"/>
        <v>0</v>
      </c>
      <c r="N190" s="141"/>
      <c r="O190" s="140"/>
      <c r="P190" s="46"/>
      <c r="Q190" s="46"/>
      <c r="R190" s="46"/>
      <c r="S190" s="60"/>
    </row>
    <row r="191" spans="1:19" s="31" customFormat="1" ht="45" customHeight="1" x14ac:dyDescent="0.2">
      <c r="A191" s="44" t="s">
        <v>33</v>
      </c>
      <c r="B191" s="110" t="s">
        <v>394</v>
      </c>
      <c r="C191" s="101">
        <v>297</v>
      </c>
      <c r="D191" s="110" t="s">
        <v>340</v>
      </c>
      <c r="E191" s="137" t="s">
        <v>542</v>
      </c>
      <c r="F191" s="45">
        <f t="shared" si="5"/>
        <v>0</v>
      </c>
      <c r="G191" s="140"/>
      <c r="H191" s="140">
        <v>0</v>
      </c>
      <c r="I191" s="46"/>
      <c r="J191" s="46"/>
      <c r="K191" s="46"/>
      <c r="L191" s="140"/>
      <c r="M191" s="45">
        <f t="shared" si="6"/>
        <v>0</v>
      </c>
      <c r="N191" s="141"/>
      <c r="O191" s="140"/>
      <c r="P191" s="46"/>
      <c r="Q191" s="46"/>
      <c r="R191" s="46"/>
      <c r="S191" s="60"/>
    </row>
    <row r="192" spans="1:19" s="31" customFormat="1" ht="45" customHeight="1" x14ac:dyDescent="0.2">
      <c r="A192" s="44" t="s">
        <v>33</v>
      </c>
      <c r="B192" s="110" t="s">
        <v>394</v>
      </c>
      <c r="C192" s="101">
        <v>298</v>
      </c>
      <c r="D192" s="110" t="s">
        <v>96</v>
      </c>
      <c r="E192" s="137" t="s">
        <v>542</v>
      </c>
      <c r="F192" s="45">
        <f t="shared" si="5"/>
        <v>0</v>
      </c>
      <c r="G192" s="140"/>
      <c r="H192" s="140">
        <v>0</v>
      </c>
      <c r="I192" s="46"/>
      <c r="J192" s="46"/>
      <c r="K192" s="46"/>
      <c r="L192" s="140">
        <v>0</v>
      </c>
      <c r="M192" s="45">
        <f t="shared" si="6"/>
        <v>0</v>
      </c>
      <c r="N192" s="141"/>
      <c r="O192" s="140"/>
      <c r="P192" s="46"/>
      <c r="Q192" s="46"/>
      <c r="R192" s="46"/>
      <c r="S192" s="60"/>
    </row>
    <row r="193" spans="1:19" s="31" customFormat="1" ht="45" customHeight="1" x14ac:dyDescent="0.2">
      <c r="A193" s="44" t="s">
        <v>33</v>
      </c>
      <c r="B193" s="110" t="s">
        <v>394</v>
      </c>
      <c r="C193" s="101">
        <v>302</v>
      </c>
      <c r="D193" s="110" t="s">
        <v>201</v>
      </c>
      <c r="E193" s="137" t="s">
        <v>542</v>
      </c>
      <c r="F193" s="45">
        <f t="shared" si="5"/>
        <v>0</v>
      </c>
      <c r="G193" s="140"/>
      <c r="H193" s="140">
        <v>0</v>
      </c>
      <c r="I193" s="46"/>
      <c r="J193" s="46"/>
      <c r="K193" s="46"/>
      <c r="L193" s="140"/>
      <c r="M193" s="45">
        <f t="shared" si="6"/>
        <v>0</v>
      </c>
      <c r="N193" s="141"/>
      <c r="O193" s="140"/>
      <c r="P193" s="46"/>
      <c r="Q193" s="46"/>
      <c r="R193" s="46"/>
      <c r="S193" s="60"/>
    </row>
    <row r="194" spans="1:19" s="31" customFormat="1" ht="45" customHeight="1" x14ac:dyDescent="0.2">
      <c r="A194" s="44" t="s">
        <v>33</v>
      </c>
      <c r="B194" s="110" t="s">
        <v>394</v>
      </c>
      <c r="C194" s="101">
        <v>307</v>
      </c>
      <c r="D194" s="110" t="s">
        <v>157</v>
      </c>
      <c r="E194" s="137" t="s">
        <v>542</v>
      </c>
      <c r="F194" s="45">
        <f t="shared" si="5"/>
        <v>0</v>
      </c>
      <c r="G194" s="140"/>
      <c r="H194" s="140">
        <v>0</v>
      </c>
      <c r="I194" s="46"/>
      <c r="J194" s="46"/>
      <c r="K194" s="46"/>
      <c r="L194" s="140"/>
      <c r="M194" s="45">
        <f t="shared" si="6"/>
        <v>0</v>
      </c>
      <c r="N194" s="141"/>
      <c r="O194" s="140"/>
      <c r="P194" s="46"/>
      <c r="Q194" s="46"/>
      <c r="R194" s="46"/>
      <c r="S194" s="60"/>
    </row>
    <row r="195" spans="1:19" s="31" customFormat="1" ht="45" customHeight="1" x14ac:dyDescent="0.2">
      <c r="A195" s="44" t="s">
        <v>33</v>
      </c>
      <c r="B195" s="110" t="s">
        <v>394</v>
      </c>
      <c r="C195" s="101">
        <v>308</v>
      </c>
      <c r="D195" s="110" t="s">
        <v>158</v>
      </c>
      <c r="E195" s="137" t="s">
        <v>542</v>
      </c>
      <c r="F195" s="45">
        <f t="shared" si="5"/>
        <v>0</v>
      </c>
      <c r="G195" s="140"/>
      <c r="H195" s="140">
        <v>0</v>
      </c>
      <c r="I195" s="46"/>
      <c r="J195" s="46"/>
      <c r="K195" s="46"/>
      <c r="L195" s="140"/>
      <c r="M195" s="45">
        <f t="shared" si="6"/>
        <v>0</v>
      </c>
      <c r="N195" s="141"/>
      <c r="O195" s="140"/>
      <c r="P195" s="46"/>
      <c r="Q195" s="46"/>
      <c r="R195" s="46"/>
      <c r="S195" s="60"/>
    </row>
    <row r="196" spans="1:19" s="31" customFormat="1" ht="45" customHeight="1" x14ac:dyDescent="0.2">
      <c r="A196" s="44" t="s">
        <v>33</v>
      </c>
      <c r="B196" s="110" t="s">
        <v>394</v>
      </c>
      <c r="C196" s="101">
        <v>309</v>
      </c>
      <c r="D196" s="110" t="s">
        <v>159</v>
      </c>
      <c r="E196" s="137" t="s">
        <v>542</v>
      </c>
      <c r="F196" s="45">
        <f t="shared" si="5"/>
        <v>0</v>
      </c>
      <c r="G196" s="140"/>
      <c r="H196" s="140">
        <v>0</v>
      </c>
      <c r="I196" s="46"/>
      <c r="J196" s="46"/>
      <c r="K196" s="46"/>
      <c r="L196" s="140"/>
      <c r="M196" s="45">
        <f t="shared" si="6"/>
        <v>0</v>
      </c>
      <c r="N196" s="141"/>
      <c r="O196" s="140"/>
      <c r="P196" s="46"/>
      <c r="Q196" s="46"/>
      <c r="R196" s="46"/>
      <c r="S196" s="60"/>
    </row>
    <row r="197" spans="1:19" s="31" customFormat="1" ht="45" customHeight="1" x14ac:dyDescent="0.2">
      <c r="A197" s="44" t="s">
        <v>33</v>
      </c>
      <c r="B197" s="110" t="s">
        <v>394</v>
      </c>
      <c r="C197" s="101">
        <v>313</v>
      </c>
      <c r="D197" s="110" t="s">
        <v>160</v>
      </c>
      <c r="E197" s="137" t="s">
        <v>542</v>
      </c>
      <c r="F197" s="45">
        <f t="shared" si="5"/>
        <v>0</v>
      </c>
      <c r="G197" s="140"/>
      <c r="H197" s="140">
        <v>0</v>
      </c>
      <c r="I197" s="46"/>
      <c r="J197" s="46"/>
      <c r="K197" s="46"/>
      <c r="L197" s="140"/>
      <c r="M197" s="45">
        <f t="shared" si="6"/>
        <v>0</v>
      </c>
      <c r="N197" s="141"/>
      <c r="O197" s="140"/>
      <c r="P197" s="46"/>
      <c r="Q197" s="46"/>
      <c r="R197" s="46"/>
      <c r="S197" s="60"/>
    </row>
    <row r="198" spans="1:19" s="31" customFormat="1" ht="45" customHeight="1" x14ac:dyDescent="0.2">
      <c r="A198" s="44" t="s">
        <v>33</v>
      </c>
      <c r="B198" s="110" t="s">
        <v>394</v>
      </c>
      <c r="C198" s="101">
        <v>314</v>
      </c>
      <c r="D198" s="110" t="s">
        <v>161</v>
      </c>
      <c r="E198" s="137" t="s">
        <v>542</v>
      </c>
      <c r="F198" s="45">
        <f t="shared" si="5"/>
        <v>0</v>
      </c>
      <c r="G198" s="140"/>
      <c r="H198" s="140">
        <v>0</v>
      </c>
      <c r="I198" s="46"/>
      <c r="J198" s="46"/>
      <c r="K198" s="46"/>
      <c r="L198" s="140"/>
      <c r="M198" s="45">
        <f t="shared" si="6"/>
        <v>0</v>
      </c>
      <c r="N198" s="141"/>
      <c r="O198" s="140"/>
      <c r="P198" s="46"/>
      <c r="Q198" s="46"/>
      <c r="R198" s="46"/>
      <c r="S198" s="60"/>
    </row>
    <row r="199" spans="1:19" s="31" customFormat="1" ht="30" customHeight="1" x14ac:dyDescent="0.2">
      <c r="A199" s="44" t="s">
        <v>33</v>
      </c>
      <c r="B199" s="110" t="s">
        <v>394</v>
      </c>
      <c r="C199" s="101">
        <v>316</v>
      </c>
      <c r="D199" s="110" t="s">
        <v>162</v>
      </c>
      <c r="E199" s="137" t="s">
        <v>542</v>
      </c>
      <c r="F199" s="45">
        <f t="shared" si="5"/>
        <v>100</v>
      </c>
      <c r="G199" s="140"/>
      <c r="H199" s="140">
        <v>100</v>
      </c>
      <c r="I199" s="46"/>
      <c r="J199" s="46"/>
      <c r="K199" s="46"/>
      <c r="L199" s="140"/>
      <c r="M199" s="45">
        <f t="shared" si="6"/>
        <v>0</v>
      </c>
      <c r="N199" s="141"/>
      <c r="O199" s="140"/>
      <c r="P199" s="46"/>
      <c r="Q199" s="46"/>
      <c r="R199" s="46"/>
      <c r="S199" s="60"/>
    </row>
    <row r="200" spans="1:19" s="31" customFormat="1" ht="60" customHeight="1" x14ac:dyDescent="0.2">
      <c r="A200" s="44" t="s">
        <v>33</v>
      </c>
      <c r="B200" s="110" t="s">
        <v>394</v>
      </c>
      <c r="C200" s="101">
        <v>320</v>
      </c>
      <c r="D200" s="110" t="s">
        <v>202</v>
      </c>
      <c r="E200" s="137" t="s">
        <v>542</v>
      </c>
      <c r="F200" s="45">
        <f t="shared" ref="F200:F263" si="7">G200+H200+L200</f>
        <v>307</v>
      </c>
      <c r="G200" s="140"/>
      <c r="H200" s="140">
        <v>307</v>
      </c>
      <c r="I200" s="46"/>
      <c r="J200" s="46"/>
      <c r="K200" s="46"/>
      <c r="L200" s="140"/>
      <c r="M200" s="45">
        <f t="shared" ref="M200:M263" si="8">N200+O200+S200</f>
        <v>0</v>
      </c>
      <c r="N200" s="141"/>
      <c r="O200" s="140"/>
      <c r="P200" s="46"/>
      <c r="Q200" s="46"/>
      <c r="R200" s="46"/>
      <c r="S200" s="60"/>
    </row>
    <row r="201" spans="1:19" s="31" customFormat="1" ht="45" customHeight="1" x14ac:dyDescent="0.2">
      <c r="A201" s="44" t="s">
        <v>33</v>
      </c>
      <c r="B201" s="110" t="s">
        <v>394</v>
      </c>
      <c r="C201" s="101">
        <v>707</v>
      </c>
      <c r="D201" s="110" t="s">
        <v>203</v>
      </c>
      <c r="E201" s="137" t="s">
        <v>542</v>
      </c>
      <c r="F201" s="45">
        <f t="shared" si="7"/>
        <v>0</v>
      </c>
      <c r="G201" s="140"/>
      <c r="H201" s="140">
        <v>0</v>
      </c>
      <c r="I201" s="46"/>
      <c r="J201" s="46"/>
      <c r="K201" s="46"/>
      <c r="L201" s="140"/>
      <c r="M201" s="45">
        <f t="shared" si="8"/>
        <v>0</v>
      </c>
      <c r="N201" s="141"/>
      <c r="O201" s="140"/>
      <c r="P201" s="46"/>
      <c r="Q201" s="46"/>
      <c r="R201" s="46"/>
      <c r="S201" s="60"/>
    </row>
    <row r="202" spans="1:19" s="31" customFormat="1" ht="90" customHeight="1" x14ac:dyDescent="0.2">
      <c r="A202" s="44" t="s">
        <v>33</v>
      </c>
      <c r="B202" s="110" t="s">
        <v>394</v>
      </c>
      <c r="C202" s="101">
        <v>836</v>
      </c>
      <c r="D202" s="110" t="s">
        <v>163</v>
      </c>
      <c r="E202" s="137" t="s">
        <v>542</v>
      </c>
      <c r="F202" s="45">
        <f t="shared" si="7"/>
        <v>0</v>
      </c>
      <c r="G202" s="140"/>
      <c r="H202" s="140">
        <v>0</v>
      </c>
      <c r="I202" s="46"/>
      <c r="J202" s="46"/>
      <c r="K202" s="46"/>
      <c r="L202" s="140"/>
      <c r="M202" s="45">
        <f t="shared" si="8"/>
        <v>0</v>
      </c>
      <c r="N202" s="141"/>
      <c r="O202" s="140"/>
      <c r="P202" s="46"/>
      <c r="Q202" s="46"/>
      <c r="R202" s="46"/>
      <c r="S202" s="60"/>
    </row>
    <row r="203" spans="1:19" s="31" customFormat="1" ht="30" customHeight="1" x14ac:dyDescent="0.2">
      <c r="A203" s="44" t="s">
        <v>33</v>
      </c>
      <c r="B203" s="110" t="s">
        <v>394</v>
      </c>
      <c r="C203" s="101">
        <v>846</v>
      </c>
      <c r="D203" s="110" t="s">
        <v>341</v>
      </c>
      <c r="E203" s="137" t="s">
        <v>542</v>
      </c>
      <c r="F203" s="45">
        <f t="shared" si="7"/>
        <v>26679</v>
      </c>
      <c r="G203" s="140"/>
      <c r="H203" s="140">
        <v>25679</v>
      </c>
      <c r="I203" s="46"/>
      <c r="J203" s="46"/>
      <c r="K203" s="46"/>
      <c r="L203" s="140">
        <v>1000</v>
      </c>
      <c r="M203" s="45">
        <f t="shared" si="8"/>
        <v>141</v>
      </c>
      <c r="N203" s="141"/>
      <c r="O203" s="140">
        <v>141</v>
      </c>
      <c r="P203" s="46"/>
      <c r="Q203" s="46"/>
      <c r="R203" s="46"/>
      <c r="S203" s="60"/>
    </row>
    <row r="204" spans="1:19" s="31" customFormat="1" ht="45" customHeight="1" x14ac:dyDescent="0.2">
      <c r="A204" s="44" t="s">
        <v>33</v>
      </c>
      <c r="B204" s="110" t="s">
        <v>394</v>
      </c>
      <c r="C204" s="101">
        <v>847</v>
      </c>
      <c r="D204" s="110" t="s">
        <v>342</v>
      </c>
      <c r="E204" s="137" t="s">
        <v>542</v>
      </c>
      <c r="F204" s="45">
        <f t="shared" si="7"/>
        <v>300</v>
      </c>
      <c r="G204" s="140"/>
      <c r="H204" s="140">
        <v>0</v>
      </c>
      <c r="I204" s="46"/>
      <c r="J204" s="46"/>
      <c r="K204" s="46"/>
      <c r="L204" s="140">
        <v>300</v>
      </c>
      <c r="M204" s="45">
        <f t="shared" si="8"/>
        <v>0</v>
      </c>
      <c r="N204" s="141"/>
      <c r="O204" s="140"/>
      <c r="P204" s="46"/>
      <c r="Q204" s="46"/>
      <c r="R204" s="46"/>
      <c r="S204" s="60"/>
    </row>
    <row r="205" spans="1:19" s="31" customFormat="1" ht="30" customHeight="1" x14ac:dyDescent="0.2">
      <c r="A205" s="44" t="s">
        <v>33</v>
      </c>
      <c r="B205" s="110" t="s">
        <v>394</v>
      </c>
      <c r="C205" s="101">
        <v>850</v>
      </c>
      <c r="D205" s="110" t="s">
        <v>343</v>
      </c>
      <c r="E205" s="137" t="s">
        <v>542</v>
      </c>
      <c r="F205" s="45">
        <f t="shared" si="7"/>
        <v>19000</v>
      </c>
      <c r="G205" s="140"/>
      <c r="H205" s="140">
        <v>0</v>
      </c>
      <c r="I205" s="46"/>
      <c r="J205" s="46"/>
      <c r="K205" s="46"/>
      <c r="L205" s="140">
        <v>19000</v>
      </c>
      <c r="M205" s="45">
        <f t="shared" si="8"/>
        <v>0</v>
      </c>
      <c r="N205" s="141"/>
      <c r="O205" s="140"/>
      <c r="P205" s="46"/>
      <c r="Q205" s="46"/>
      <c r="R205" s="46"/>
      <c r="S205" s="60"/>
    </row>
    <row r="206" spans="1:19" s="31" customFormat="1" ht="120.75" customHeight="1" x14ac:dyDescent="0.2">
      <c r="A206" s="115" t="s">
        <v>33</v>
      </c>
      <c r="B206" s="110" t="s">
        <v>394</v>
      </c>
      <c r="C206" s="101">
        <v>1078</v>
      </c>
      <c r="D206" s="118" t="s">
        <v>538</v>
      </c>
      <c r="E206" s="115" t="s">
        <v>539</v>
      </c>
      <c r="F206" s="45">
        <f t="shared" si="7"/>
        <v>106904</v>
      </c>
      <c r="G206" s="140">
        <v>0</v>
      </c>
      <c r="H206" s="140">
        <v>106904</v>
      </c>
      <c r="I206" s="46"/>
      <c r="J206" s="46"/>
      <c r="K206" s="46">
        <v>39440</v>
      </c>
      <c r="L206" s="140">
        <v>0</v>
      </c>
      <c r="M206" s="45">
        <f t="shared" si="8"/>
        <v>2105</v>
      </c>
      <c r="N206" s="141"/>
      <c r="O206" s="140">
        <v>2105</v>
      </c>
      <c r="P206" s="46"/>
      <c r="Q206" s="46"/>
      <c r="R206" s="46">
        <v>2105</v>
      </c>
      <c r="S206" s="60"/>
    </row>
    <row r="207" spans="1:19" s="31" customFormat="1" ht="30" customHeight="1" x14ac:dyDescent="0.2">
      <c r="A207" s="44" t="s">
        <v>33</v>
      </c>
      <c r="B207" s="110" t="s">
        <v>394</v>
      </c>
      <c r="C207" s="101">
        <v>1185</v>
      </c>
      <c r="D207" s="110" t="s">
        <v>115</v>
      </c>
      <c r="E207" s="137" t="s">
        <v>542</v>
      </c>
      <c r="F207" s="45">
        <f t="shared" si="7"/>
        <v>845096</v>
      </c>
      <c r="G207" s="140"/>
      <c r="H207" s="140">
        <v>845096</v>
      </c>
      <c r="I207" s="46"/>
      <c r="J207" s="46">
        <v>845096</v>
      </c>
      <c r="K207" s="46"/>
      <c r="L207" s="140"/>
      <c r="M207" s="45">
        <f t="shared" si="8"/>
        <v>10152</v>
      </c>
      <c r="N207" s="141"/>
      <c r="O207" s="140">
        <v>10152</v>
      </c>
      <c r="P207" s="46"/>
      <c r="Q207" s="46">
        <v>10152</v>
      </c>
      <c r="R207" s="46"/>
      <c r="S207" s="60"/>
    </row>
    <row r="208" spans="1:19" s="31" customFormat="1" ht="30" customHeight="1" x14ac:dyDescent="0.2">
      <c r="A208" s="44" t="s">
        <v>33</v>
      </c>
      <c r="B208" s="110" t="s">
        <v>394</v>
      </c>
      <c r="C208" s="101">
        <v>1208</v>
      </c>
      <c r="D208" s="110" t="s">
        <v>116</v>
      </c>
      <c r="E208" s="137" t="s">
        <v>542</v>
      </c>
      <c r="F208" s="45">
        <f t="shared" si="7"/>
        <v>19000</v>
      </c>
      <c r="G208" s="140"/>
      <c r="H208" s="140">
        <v>19000</v>
      </c>
      <c r="I208" s="46"/>
      <c r="J208" s="46">
        <v>19000</v>
      </c>
      <c r="K208" s="46"/>
      <c r="L208" s="140"/>
      <c r="M208" s="45">
        <f t="shared" si="8"/>
        <v>0</v>
      </c>
      <c r="N208" s="141"/>
      <c r="O208" s="140"/>
      <c r="P208" s="46"/>
      <c r="Q208" s="46"/>
      <c r="R208" s="46"/>
      <c r="S208" s="60"/>
    </row>
    <row r="209" spans="1:19" s="31" customFormat="1" ht="30" customHeight="1" x14ac:dyDescent="0.2">
      <c r="A209" s="44" t="s">
        <v>33</v>
      </c>
      <c r="B209" s="110" t="s">
        <v>394</v>
      </c>
      <c r="C209" s="101">
        <v>1209</v>
      </c>
      <c r="D209" s="110" t="s">
        <v>117</v>
      </c>
      <c r="E209" s="137" t="s">
        <v>542</v>
      </c>
      <c r="F209" s="45">
        <f t="shared" si="7"/>
        <v>0</v>
      </c>
      <c r="G209" s="140"/>
      <c r="H209" s="140">
        <v>0</v>
      </c>
      <c r="I209" s="46"/>
      <c r="J209" s="46"/>
      <c r="K209" s="46"/>
      <c r="L209" s="140"/>
      <c r="M209" s="45">
        <f t="shared" si="8"/>
        <v>0</v>
      </c>
      <c r="N209" s="141"/>
      <c r="O209" s="140"/>
      <c r="P209" s="46"/>
      <c r="Q209" s="46"/>
      <c r="R209" s="46"/>
      <c r="S209" s="60"/>
    </row>
    <row r="210" spans="1:19" s="31" customFormat="1" ht="45" customHeight="1" x14ac:dyDescent="0.2">
      <c r="A210" s="44" t="s">
        <v>33</v>
      </c>
      <c r="B210" s="110" t="s">
        <v>394</v>
      </c>
      <c r="C210" s="101">
        <v>1279</v>
      </c>
      <c r="D210" s="110" t="s">
        <v>395</v>
      </c>
      <c r="E210" s="137" t="s">
        <v>542</v>
      </c>
      <c r="F210" s="45">
        <f t="shared" si="7"/>
        <v>15447</v>
      </c>
      <c r="G210" s="140"/>
      <c r="H210" s="140">
        <v>15447</v>
      </c>
      <c r="I210" s="46"/>
      <c r="J210" s="46">
        <v>15447</v>
      </c>
      <c r="K210" s="46"/>
      <c r="L210" s="140"/>
      <c r="M210" s="45">
        <f t="shared" si="8"/>
        <v>0</v>
      </c>
      <c r="N210" s="141"/>
      <c r="O210" s="140"/>
      <c r="P210" s="46"/>
      <c r="Q210" s="46"/>
      <c r="R210" s="46"/>
      <c r="S210" s="60"/>
    </row>
    <row r="211" spans="1:19" s="31" customFormat="1" ht="60" customHeight="1" x14ac:dyDescent="0.2">
      <c r="A211" s="44" t="s">
        <v>33</v>
      </c>
      <c r="B211" s="110" t="s">
        <v>394</v>
      </c>
      <c r="C211" s="101">
        <v>1280</v>
      </c>
      <c r="D211" s="110" t="s">
        <v>396</v>
      </c>
      <c r="E211" s="137" t="s">
        <v>542</v>
      </c>
      <c r="F211" s="45">
        <f t="shared" si="7"/>
        <v>376</v>
      </c>
      <c r="G211" s="140"/>
      <c r="H211" s="140">
        <v>376</v>
      </c>
      <c r="I211" s="46"/>
      <c r="J211" s="46">
        <v>376</v>
      </c>
      <c r="K211" s="46"/>
      <c r="L211" s="140"/>
      <c r="M211" s="45">
        <f t="shared" si="8"/>
        <v>0</v>
      </c>
      <c r="N211" s="141"/>
      <c r="O211" s="140"/>
      <c r="P211" s="46"/>
      <c r="Q211" s="46"/>
      <c r="R211" s="46"/>
      <c r="S211" s="60"/>
    </row>
    <row r="212" spans="1:19" s="31" customFormat="1" ht="75" customHeight="1" x14ac:dyDescent="0.2">
      <c r="A212" s="44" t="s">
        <v>33</v>
      </c>
      <c r="B212" s="110" t="s">
        <v>394</v>
      </c>
      <c r="C212" s="101">
        <v>1379</v>
      </c>
      <c r="D212" s="110" t="s">
        <v>482</v>
      </c>
      <c r="E212" s="137" t="s">
        <v>542</v>
      </c>
      <c r="F212" s="45">
        <f t="shared" si="7"/>
        <v>3000</v>
      </c>
      <c r="G212" s="140"/>
      <c r="H212" s="140">
        <v>3000</v>
      </c>
      <c r="I212" s="46"/>
      <c r="J212" s="46"/>
      <c r="K212" s="46"/>
      <c r="L212" s="140"/>
      <c r="M212" s="45">
        <f t="shared" si="8"/>
        <v>0</v>
      </c>
      <c r="N212" s="141"/>
      <c r="O212" s="140"/>
      <c r="P212" s="46"/>
      <c r="Q212" s="46"/>
      <c r="R212" s="46"/>
      <c r="S212" s="60"/>
    </row>
    <row r="213" spans="1:19" s="31" customFormat="1" ht="30" customHeight="1" x14ac:dyDescent="0.2">
      <c r="A213" s="44" t="s">
        <v>33</v>
      </c>
      <c r="B213" s="110" t="s">
        <v>394</v>
      </c>
      <c r="C213" s="101">
        <v>1380</v>
      </c>
      <c r="D213" s="110" t="s">
        <v>483</v>
      </c>
      <c r="E213" s="137" t="s">
        <v>542</v>
      </c>
      <c r="F213" s="45">
        <f t="shared" si="7"/>
        <v>6000</v>
      </c>
      <c r="G213" s="140"/>
      <c r="H213" s="140">
        <v>6000</v>
      </c>
      <c r="I213" s="46"/>
      <c r="J213" s="46"/>
      <c r="K213" s="46"/>
      <c r="L213" s="140"/>
      <c r="M213" s="45">
        <f t="shared" si="8"/>
        <v>0</v>
      </c>
      <c r="N213" s="141"/>
      <c r="O213" s="140"/>
      <c r="P213" s="46"/>
      <c r="Q213" s="46"/>
      <c r="R213" s="46"/>
      <c r="S213" s="60"/>
    </row>
    <row r="214" spans="1:19" s="31" customFormat="1" ht="60" x14ac:dyDescent="0.2">
      <c r="A214" s="44" t="s">
        <v>33</v>
      </c>
      <c r="B214" s="110" t="s">
        <v>394</v>
      </c>
      <c r="C214" s="101">
        <v>1415</v>
      </c>
      <c r="D214" s="110" t="s">
        <v>525</v>
      </c>
      <c r="E214" s="115" t="s">
        <v>122</v>
      </c>
      <c r="F214" s="45">
        <f t="shared" si="7"/>
        <v>3929</v>
      </c>
      <c r="G214" s="140"/>
      <c r="H214" s="140">
        <v>3929</v>
      </c>
      <c r="I214" s="46"/>
      <c r="J214" s="46">
        <v>3929</v>
      </c>
      <c r="K214" s="46"/>
      <c r="L214" s="140"/>
      <c r="M214" s="45">
        <f t="shared" si="8"/>
        <v>0</v>
      </c>
      <c r="N214" s="141"/>
      <c r="O214" s="140"/>
      <c r="P214" s="46"/>
      <c r="Q214" s="46"/>
      <c r="R214" s="46"/>
      <c r="S214" s="60"/>
    </row>
    <row r="215" spans="1:19" s="31" customFormat="1" ht="105" x14ac:dyDescent="0.2">
      <c r="A215" s="44" t="s">
        <v>33</v>
      </c>
      <c r="B215" s="110" t="s">
        <v>394</v>
      </c>
      <c r="C215" s="101">
        <v>1419</v>
      </c>
      <c r="D215" s="110" t="s">
        <v>527</v>
      </c>
      <c r="E215" s="115" t="s">
        <v>122</v>
      </c>
      <c r="F215" s="45">
        <f t="shared" si="7"/>
        <v>2624</v>
      </c>
      <c r="G215" s="140"/>
      <c r="H215" s="140">
        <v>2624</v>
      </c>
      <c r="I215" s="46"/>
      <c r="J215" s="46">
        <v>2624</v>
      </c>
      <c r="K215" s="46"/>
      <c r="L215" s="140"/>
      <c r="M215" s="45">
        <f t="shared" si="8"/>
        <v>0</v>
      </c>
      <c r="N215" s="141"/>
      <c r="O215" s="140"/>
      <c r="P215" s="46"/>
      <c r="Q215" s="46"/>
      <c r="R215" s="46"/>
      <c r="S215" s="60"/>
    </row>
    <row r="216" spans="1:19" s="31" customFormat="1" ht="90" x14ac:dyDescent="0.2">
      <c r="A216" s="44" t="s">
        <v>33</v>
      </c>
      <c r="B216" s="110" t="s">
        <v>394</v>
      </c>
      <c r="C216" s="101">
        <v>1420</v>
      </c>
      <c r="D216" s="110" t="s">
        <v>528</v>
      </c>
      <c r="E216" s="115" t="s">
        <v>122</v>
      </c>
      <c r="F216" s="45">
        <f t="shared" si="7"/>
        <v>3696</v>
      </c>
      <c r="G216" s="140"/>
      <c r="H216" s="140">
        <v>3696</v>
      </c>
      <c r="I216" s="46"/>
      <c r="J216" s="46">
        <v>3696</v>
      </c>
      <c r="K216" s="46"/>
      <c r="L216" s="140"/>
      <c r="M216" s="45">
        <f t="shared" si="8"/>
        <v>0</v>
      </c>
      <c r="N216" s="141"/>
      <c r="O216" s="140"/>
      <c r="P216" s="46"/>
      <c r="Q216" s="46"/>
      <c r="R216" s="46"/>
      <c r="S216" s="60"/>
    </row>
    <row r="217" spans="1:19" s="31" customFormat="1" ht="105" x14ac:dyDescent="0.2">
      <c r="A217" s="44" t="s">
        <v>33</v>
      </c>
      <c r="B217" s="110" t="s">
        <v>394</v>
      </c>
      <c r="C217" s="101">
        <v>1421</v>
      </c>
      <c r="D217" s="110" t="s">
        <v>529</v>
      </c>
      <c r="E217" s="115" t="s">
        <v>122</v>
      </c>
      <c r="F217" s="45">
        <f t="shared" si="7"/>
        <v>6900</v>
      </c>
      <c r="G217" s="140"/>
      <c r="H217" s="140">
        <v>6900</v>
      </c>
      <c r="I217" s="46"/>
      <c r="J217" s="46">
        <v>6900</v>
      </c>
      <c r="K217" s="46"/>
      <c r="L217" s="140"/>
      <c r="M217" s="45">
        <f t="shared" si="8"/>
        <v>0</v>
      </c>
      <c r="N217" s="141"/>
      <c r="O217" s="140"/>
      <c r="P217" s="46"/>
      <c r="Q217" s="46"/>
      <c r="R217" s="46"/>
      <c r="S217" s="60"/>
    </row>
    <row r="218" spans="1:19" s="31" customFormat="1" ht="45" x14ac:dyDescent="0.2">
      <c r="A218" s="44" t="s">
        <v>33</v>
      </c>
      <c r="B218" s="110" t="s">
        <v>394</v>
      </c>
      <c r="C218" s="101">
        <v>1423</v>
      </c>
      <c r="D218" s="110" t="s">
        <v>531</v>
      </c>
      <c r="E218" s="115" t="s">
        <v>122</v>
      </c>
      <c r="F218" s="45">
        <f t="shared" si="7"/>
        <v>9705</v>
      </c>
      <c r="G218" s="140"/>
      <c r="H218" s="140">
        <v>9705</v>
      </c>
      <c r="I218" s="46"/>
      <c r="J218" s="46">
        <v>9705</v>
      </c>
      <c r="K218" s="46"/>
      <c r="L218" s="140"/>
      <c r="M218" s="45">
        <f t="shared" si="8"/>
        <v>0</v>
      </c>
      <c r="N218" s="141"/>
      <c r="O218" s="140"/>
      <c r="P218" s="46"/>
      <c r="Q218" s="46"/>
      <c r="R218" s="46"/>
      <c r="S218" s="60"/>
    </row>
    <row r="219" spans="1:19" s="31" customFormat="1" ht="30" x14ac:dyDescent="0.2">
      <c r="A219" s="44" t="s">
        <v>34</v>
      </c>
      <c r="B219" s="110" t="s">
        <v>418</v>
      </c>
      <c r="C219" s="101">
        <v>1</v>
      </c>
      <c r="D219" s="110" t="s">
        <v>17</v>
      </c>
      <c r="E219" s="115" t="s">
        <v>539</v>
      </c>
      <c r="F219" s="45">
        <f t="shared" si="7"/>
        <v>0</v>
      </c>
      <c r="G219" s="140"/>
      <c r="H219" s="140">
        <v>0</v>
      </c>
      <c r="I219" s="46"/>
      <c r="J219" s="46"/>
      <c r="K219" s="46"/>
      <c r="L219" s="140"/>
      <c r="M219" s="45">
        <f t="shared" si="8"/>
        <v>0</v>
      </c>
      <c r="N219" s="141"/>
      <c r="O219" s="140"/>
      <c r="P219" s="46"/>
      <c r="Q219" s="46"/>
      <c r="R219" s="46"/>
      <c r="S219" s="60"/>
    </row>
    <row r="220" spans="1:19" s="31" customFormat="1" ht="30" x14ac:dyDescent="0.2">
      <c r="A220" s="44" t="s">
        <v>34</v>
      </c>
      <c r="B220" s="110" t="s">
        <v>418</v>
      </c>
      <c r="C220" s="101">
        <v>2</v>
      </c>
      <c r="D220" s="110" t="s">
        <v>13</v>
      </c>
      <c r="E220" s="115" t="s">
        <v>539</v>
      </c>
      <c r="F220" s="45">
        <f t="shared" si="7"/>
        <v>94400</v>
      </c>
      <c r="G220" s="140"/>
      <c r="H220" s="140">
        <v>94400</v>
      </c>
      <c r="I220" s="46"/>
      <c r="J220" s="46"/>
      <c r="K220" s="46"/>
      <c r="L220" s="140">
        <v>0</v>
      </c>
      <c r="M220" s="45">
        <f t="shared" si="8"/>
        <v>4165</v>
      </c>
      <c r="N220" s="141"/>
      <c r="O220" s="140">
        <v>4165</v>
      </c>
      <c r="P220" s="46"/>
      <c r="Q220" s="46"/>
      <c r="R220" s="46"/>
      <c r="S220" s="60"/>
    </row>
    <row r="221" spans="1:19" s="31" customFormat="1" ht="45" x14ac:dyDescent="0.2">
      <c r="A221" s="44" t="s">
        <v>34</v>
      </c>
      <c r="B221" s="110" t="s">
        <v>418</v>
      </c>
      <c r="C221" s="101">
        <v>3</v>
      </c>
      <c r="D221" s="110" t="s">
        <v>31</v>
      </c>
      <c r="E221" s="115" t="s">
        <v>539</v>
      </c>
      <c r="F221" s="45">
        <f t="shared" si="7"/>
        <v>385537</v>
      </c>
      <c r="G221" s="140">
        <v>0</v>
      </c>
      <c r="H221" s="140">
        <v>385537</v>
      </c>
      <c r="I221" s="46"/>
      <c r="J221" s="46">
        <v>367841</v>
      </c>
      <c r="K221" s="46"/>
      <c r="L221" s="140"/>
      <c r="M221" s="45">
        <f t="shared" si="8"/>
        <v>18542</v>
      </c>
      <c r="N221" s="60"/>
      <c r="O221" s="140">
        <v>18542</v>
      </c>
      <c r="P221" s="46"/>
      <c r="Q221" s="46">
        <v>18051</v>
      </c>
      <c r="R221" s="46"/>
      <c r="S221" s="60"/>
    </row>
    <row r="222" spans="1:19" s="31" customFormat="1" ht="30" x14ac:dyDescent="0.2">
      <c r="A222" s="44" t="s">
        <v>34</v>
      </c>
      <c r="B222" s="110" t="s">
        <v>418</v>
      </c>
      <c r="C222" s="101">
        <v>4</v>
      </c>
      <c r="D222" s="110" t="s">
        <v>32</v>
      </c>
      <c r="E222" s="115" t="s">
        <v>539</v>
      </c>
      <c r="F222" s="45">
        <f t="shared" si="7"/>
        <v>78983</v>
      </c>
      <c r="G222" s="140"/>
      <c r="H222" s="140">
        <v>78983</v>
      </c>
      <c r="I222" s="46"/>
      <c r="J222" s="46"/>
      <c r="K222" s="46"/>
      <c r="L222" s="140"/>
      <c r="M222" s="45">
        <f t="shared" si="8"/>
        <v>12530</v>
      </c>
      <c r="N222" s="141"/>
      <c r="O222" s="140">
        <v>12530</v>
      </c>
      <c r="P222" s="46"/>
      <c r="Q222" s="46"/>
      <c r="R222" s="46"/>
      <c r="S222" s="60"/>
    </row>
    <row r="223" spans="1:19" s="31" customFormat="1" ht="30" x14ac:dyDescent="0.2">
      <c r="A223" s="44" t="s">
        <v>34</v>
      </c>
      <c r="B223" s="110" t="s">
        <v>418</v>
      </c>
      <c r="C223" s="101">
        <v>5</v>
      </c>
      <c r="D223" s="110" t="s">
        <v>15</v>
      </c>
      <c r="E223" s="115" t="s">
        <v>539</v>
      </c>
      <c r="F223" s="45">
        <f t="shared" si="7"/>
        <v>48286</v>
      </c>
      <c r="G223" s="140">
        <v>0</v>
      </c>
      <c r="H223" s="140">
        <v>48286</v>
      </c>
      <c r="I223" s="46">
        <v>3100</v>
      </c>
      <c r="J223" s="46">
        <v>24772</v>
      </c>
      <c r="K223" s="46"/>
      <c r="L223" s="140">
        <v>0</v>
      </c>
      <c r="M223" s="45">
        <f t="shared" si="8"/>
        <v>6341</v>
      </c>
      <c r="N223" s="141"/>
      <c r="O223" s="140">
        <v>6341</v>
      </c>
      <c r="P223" s="46"/>
      <c r="Q223" s="46">
        <v>6341</v>
      </c>
      <c r="R223" s="46"/>
      <c r="S223" s="60"/>
    </row>
    <row r="224" spans="1:19" s="31" customFormat="1" ht="65.25" customHeight="1" x14ac:dyDescent="0.2">
      <c r="A224" s="44" t="s">
        <v>34</v>
      </c>
      <c r="B224" s="110" t="s">
        <v>418</v>
      </c>
      <c r="C224" s="101">
        <v>339</v>
      </c>
      <c r="D224" s="110" t="s">
        <v>204</v>
      </c>
      <c r="E224" s="137" t="s">
        <v>542</v>
      </c>
      <c r="F224" s="45">
        <f t="shared" si="7"/>
        <v>100</v>
      </c>
      <c r="G224" s="140">
        <v>0</v>
      </c>
      <c r="H224" s="140">
        <v>100</v>
      </c>
      <c r="I224" s="46"/>
      <c r="J224" s="46"/>
      <c r="K224" s="46"/>
      <c r="L224" s="140"/>
      <c r="M224" s="45">
        <f t="shared" si="8"/>
        <v>0</v>
      </c>
      <c r="N224" s="60"/>
      <c r="O224" s="140"/>
      <c r="P224" s="46"/>
      <c r="Q224" s="46"/>
      <c r="R224" s="46"/>
      <c r="S224" s="60"/>
    </row>
    <row r="225" spans="1:19" s="31" customFormat="1" ht="30" customHeight="1" x14ac:dyDescent="0.2">
      <c r="A225" s="44" t="s">
        <v>34</v>
      </c>
      <c r="B225" s="110" t="s">
        <v>418</v>
      </c>
      <c r="C225" s="101">
        <v>343</v>
      </c>
      <c r="D225" s="110" t="s">
        <v>205</v>
      </c>
      <c r="E225" s="137" t="s">
        <v>542</v>
      </c>
      <c r="F225" s="45">
        <f t="shared" si="7"/>
        <v>0</v>
      </c>
      <c r="G225" s="140"/>
      <c r="H225" s="140">
        <v>0</v>
      </c>
      <c r="I225" s="46"/>
      <c r="J225" s="46"/>
      <c r="K225" s="46"/>
      <c r="L225" s="140">
        <v>0</v>
      </c>
      <c r="M225" s="45">
        <f t="shared" si="8"/>
        <v>0</v>
      </c>
      <c r="N225" s="141"/>
      <c r="O225" s="140"/>
      <c r="P225" s="46"/>
      <c r="Q225" s="46"/>
      <c r="R225" s="46"/>
      <c r="S225" s="60"/>
    </row>
    <row r="226" spans="1:19" s="31" customFormat="1" ht="30" customHeight="1" x14ac:dyDescent="0.2">
      <c r="A226" s="44" t="s">
        <v>34</v>
      </c>
      <c r="B226" s="110" t="s">
        <v>418</v>
      </c>
      <c r="C226" s="101">
        <v>344</v>
      </c>
      <c r="D226" s="110" t="s">
        <v>206</v>
      </c>
      <c r="E226" s="137" t="s">
        <v>542</v>
      </c>
      <c r="F226" s="45">
        <f t="shared" si="7"/>
        <v>0</v>
      </c>
      <c r="G226" s="140"/>
      <c r="H226" s="140">
        <v>0</v>
      </c>
      <c r="I226" s="46"/>
      <c r="J226" s="46"/>
      <c r="K226" s="46"/>
      <c r="L226" s="140">
        <v>0</v>
      </c>
      <c r="M226" s="45">
        <f t="shared" si="8"/>
        <v>0</v>
      </c>
      <c r="N226" s="141"/>
      <c r="O226" s="140"/>
      <c r="P226" s="46"/>
      <c r="Q226" s="46"/>
      <c r="R226" s="46"/>
      <c r="S226" s="60"/>
    </row>
    <row r="227" spans="1:19" s="31" customFormat="1" ht="30" customHeight="1" x14ac:dyDescent="0.2">
      <c r="A227" s="44" t="s">
        <v>34</v>
      </c>
      <c r="B227" s="110" t="s">
        <v>418</v>
      </c>
      <c r="C227" s="101">
        <v>346</v>
      </c>
      <c r="D227" s="110" t="s">
        <v>207</v>
      </c>
      <c r="E227" s="137" t="s">
        <v>542</v>
      </c>
      <c r="F227" s="45">
        <f t="shared" si="7"/>
        <v>14</v>
      </c>
      <c r="G227" s="140"/>
      <c r="H227" s="140">
        <v>14</v>
      </c>
      <c r="I227" s="46"/>
      <c r="J227" s="46"/>
      <c r="K227" s="46"/>
      <c r="L227" s="140"/>
      <c r="M227" s="45">
        <f t="shared" si="8"/>
        <v>0</v>
      </c>
      <c r="N227" s="141"/>
      <c r="O227" s="140"/>
      <c r="P227" s="46"/>
      <c r="Q227" s="46"/>
      <c r="R227" s="46"/>
      <c r="S227" s="60"/>
    </row>
    <row r="228" spans="1:19" s="31" customFormat="1" ht="105" customHeight="1" x14ac:dyDescent="0.2">
      <c r="A228" s="44" t="s">
        <v>34</v>
      </c>
      <c r="B228" s="110" t="s">
        <v>418</v>
      </c>
      <c r="C228" s="101">
        <v>348</v>
      </c>
      <c r="D228" s="110" t="s">
        <v>208</v>
      </c>
      <c r="E228" s="137" t="s">
        <v>542</v>
      </c>
      <c r="F228" s="45">
        <f t="shared" si="7"/>
        <v>0</v>
      </c>
      <c r="G228" s="140"/>
      <c r="H228" s="140">
        <v>0</v>
      </c>
      <c r="I228" s="46"/>
      <c r="J228" s="46"/>
      <c r="K228" s="46"/>
      <c r="L228" s="140"/>
      <c r="M228" s="45">
        <f t="shared" si="8"/>
        <v>0</v>
      </c>
      <c r="N228" s="141"/>
      <c r="O228" s="140"/>
      <c r="P228" s="46"/>
      <c r="Q228" s="46"/>
      <c r="R228" s="46"/>
      <c r="S228" s="60"/>
    </row>
    <row r="229" spans="1:19" s="31" customFormat="1" ht="120" customHeight="1" x14ac:dyDescent="0.2">
      <c r="A229" s="44" t="s">
        <v>34</v>
      </c>
      <c r="B229" s="110" t="s">
        <v>418</v>
      </c>
      <c r="C229" s="101">
        <v>349</v>
      </c>
      <c r="D229" s="110" t="s">
        <v>209</v>
      </c>
      <c r="E229" s="137" t="s">
        <v>542</v>
      </c>
      <c r="F229" s="45">
        <f t="shared" si="7"/>
        <v>15771</v>
      </c>
      <c r="G229" s="140"/>
      <c r="H229" s="140">
        <v>15771</v>
      </c>
      <c r="I229" s="46"/>
      <c r="J229" s="46">
        <v>13097</v>
      </c>
      <c r="K229" s="46"/>
      <c r="L229" s="140"/>
      <c r="M229" s="45">
        <f t="shared" si="8"/>
        <v>12871</v>
      </c>
      <c r="N229" s="60"/>
      <c r="O229" s="140">
        <v>12871</v>
      </c>
      <c r="P229" s="46"/>
      <c r="Q229" s="46">
        <v>12809</v>
      </c>
      <c r="R229" s="46"/>
      <c r="S229" s="60"/>
    </row>
    <row r="230" spans="1:19" s="31" customFormat="1" ht="60" customHeight="1" x14ac:dyDescent="0.2">
      <c r="A230" s="44" t="s">
        <v>34</v>
      </c>
      <c r="B230" s="110" t="s">
        <v>418</v>
      </c>
      <c r="C230" s="101">
        <v>352</v>
      </c>
      <c r="D230" s="110" t="s">
        <v>210</v>
      </c>
      <c r="E230" s="137" t="s">
        <v>542</v>
      </c>
      <c r="F230" s="45">
        <f t="shared" si="7"/>
        <v>0</v>
      </c>
      <c r="G230" s="140"/>
      <c r="H230" s="140">
        <v>0</v>
      </c>
      <c r="I230" s="46"/>
      <c r="J230" s="46"/>
      <c r="K230" s="46"/>
      <c r="L230" s="140">
        <v>0</v>
      </c>
      <c r="M230" s="45">
        <f t="shared" si="8"/>
        <v>0</v>
      </c>
      <c r="N230" s="60"/>
      <c r="O230" s="140"/>
      <c r="P230" s="46"/>
      <c r="Q230" s="46"/>
      <c r="R230" s="46"/>
      <c r="S230" s="60"/>
    </row>
    <row r="231" spans="1:19" s="31" customFormat="1" ht="30" customHeight="1" x14ac:dyDescent="0.2">
      <c r="A231" s="44" t="s">
        <v>34</v>
      </c>
      <c r="B231" s="110" t="s">
        <v>418</v>
      </c>
      <c r="C231" s="101">
        <v>353</v>
      </c>
      <c r="D231" s="110" t="s">
        <v>211</v>
      </c>
      <c r="E231" s="137" t="s">
        <v>542</v>
      </c>
      <c r="F231" s="45">
        <f t="shared" si="7"/>
        <v>14572</v>
      </c>
      <c r="G231" s="140"/>
      <c r="H231" s="140">
        <v>14572</v>
      </c>
      <c r="I231" s="46"/>
      <c r="J231" s="46">
        <v>11572</v>
      </c>
      <c r="K231" s="46"/>
      <c r="L231" s="140"/>
      <c r="M231" s="45">
        <f t="shared" si="8"/>
        <v>13</v>
      </c>
      <c r="N231" s="141"/>
      <c r="O231" s="140">
        <v>13</v>
      </c>
      <c r="P231" s="46"/>
      <c r="Q231" s="46">
        <v>13</v>
      </c>
      <c r="R231" s="46"/>
      <c r="S231" s="60"/>
    </row>
    <row r="232" spans="1:19" s="31" customFormat="1" ht="30" customHeight="1" x14ac:dyDescent="0.2">
      <c r="A232" s="44" t="s">
        <v>34</v>
      </c>
      <c r="B232" s="110" t="s">
        <v>418</v>
      </c>
      <c r="C232" s="101">
        <v>354</v>
      </c>
      <c r="D232" s="110" t="s">
        <v>212</v>
      </c>
      <c r="E232" s="137" t="s">
        <v>542</v>
      </c>
      <c r="F232" s="45">
        <f t="shared" si="7"/>
        <v>933</v>
      </c>
      <c r="G232" s="140"/>
      <c r="H232" s="140">
        <v>933</v>
      </c>
      <c r="I232" s="46"/>
      <c r="J232" s="46"/>
      <c r="K232" s="46"/>
      <c r="L232" s="140"/>
      <c r="M232" s="45">
        <f t="shared" si="8"/>
        <v>0</v>
      </c>
      <c r="N232" s="141"/>
      <c r="O232" s="140"/>
      <c r="P232" s="46"/>
      <c r="Q232" s="46"/>
      <c r="R232" s="46"/>
      <c r="S232" s="60"/>
    </row>
    <row r="233" spans="1:19" s="31" customFormat="1" ht="60" customHeight="1" x14ac:dyDescent="0.2">
      <c r="A233" s="44" t="s">
        <v>34</v>
      </c>
      <c r="B233" s="110" t="s">
        <v>418</v>
      </c>
      <c r="C233" s="101">
        <v>361</v>
      </c>
      <c r="D233" s="110" t="s">
        <v>213</v>
      </c>
      <c r="E233" s="137" t="s">
        <v>542</v>
      </c>
      <c r="F233" s="45">
        <f t="shared" si="7"/>
        <v>0</v>
      </c>
      <c r="G233" s="140"/>
      <c r="H233" s="140">
        <v>0</v>
      </c>
      <c r="I233" s="46"/>
      <c r="J233" s="46"/>
      <c r="K233" s="46"/>
      <c r="L233" s="140"/>
      <c r="M233" s="45">
        <f t="shared" si="8"/>
        <v>0</v>
      </c>
      <c r="N233" s="141"/>
      <c r="O233" s="140"/>
      <c r="P233" s="46"/>
      <c r="Q233" s="46"/>
      <c r="R233" s="46"/>
      <c r="S233" s="60"/>
    </row>
    <row r="234" spans="1:19" s="31" customFormat="1" ht="30" customHeight="1" x14ac:dyDescent="0.2">
      <c r="A234" s="44" t="s">
        <v>34</v>
      </c>
      <c r="B234" s="110" t="s">
        <v>418</v>
      </c>
      <c r="C234" s="101">
        <v>362</v>
      </c>
      <c r="D234" s="110" t="s">
        <v>214</v>
      </c>
      <c r="E234" s="137" t="s">
        <v>542</v>
      </c>
      <c r="F234" s="45">
        <f t="shared" si="7"/>
        <v>0</v>
      </c>
      <c r="G234" s="140"/>
      <c r="H234" s="140">
        <v>0</v>
      </c>
      <c r="I234" s="46"/>
      <c r="J234" s="46"/>
      <c r="K234" s="46"/>
      <c r="L234" s="140"/>
      <c r="M234" s="45">
        <f t="shared" si="8"/>
        <v>0</v>
      </c>
      <c r="N234" s="141"/>
      <c r="O234" s="140"/>
      <c r="P234" s="46"/>
      <c r="Q234" s="46"/>
      <c r="R234" s="46"/>
      <c r="S234" s="60"/>
    </row>
    <row r="235" spans="1:19" s="31" customFormat="1" ht="45" customHeight="1" x14ac:dyDescent="0.2">
      <c r="A235" s="44" t="s">
        <v>34</v>
      </c>
      <c r="B235" s="110" t="s">
        <v>418</v>
      </c>
      <c r="C235" s="101">
        <v>363</v>
      </c>
      <c r="D235" s="110" t="s">
        <v>215</v>
      </c>
      <c r="E235" s="137" t="s">
        <v>542</v>
      </c>
      <c r="F235" s="45">
        <f t="shared" si="7"/>
        <v>1600</v>
      </c>
      <c r="G235" s="140"/>
      <c r="H235" s="140">
        <v>1600</v>
      </c>
      <c r="I235" s="46"/>
      <c r="J235" s="46"/>
      <c r="K235" s="46"/>
      <c r="L235" s="140"/>
      <c r="M235" s="45">
        <f t="shared" si="8"/>
        <v>61</v>
      </c>
      <c r="N235" s="141"/>
      <c r="O235" s="140">
        <v>61</v>
      </c>
      <c r="P235" s="46"/>
      <c r="Q235" s="46"/>
      <c r="R235" s="46"/>
      <c r="S235" s="60"/>
    </row>
    <row r="236" spans="1:19" s="31" customFormat="1" ht="30" customHeight="1" x14ac:dyDescent="0.2">
      <c r="A236" s="44" t="s">
        <v>34</v>
      </c>
      <c r="B236" s="110" t="s">
        <v>418</v>
      </c>
      <c r="C236" s="101">
        <v>364</v>
      </c>
      <c r="D236" s="110" t="s">
        <v>35</v>
      </c>
      <c r="E236" s="137" t="s">
        <v>542</v>
      </c>
      <c r="F236" s="45">
        <f t="shared" si="7"/>
        <v>1000</v>
      </c>
      <c r="G236" s="140"/>
      <c r="H236" s="140">
        <v>1000</v>
      </c>
      <c r="I236" s="46"/>
      <c r="J236" s="46"/>
      <c r="K236" s="46"/>
      <c r="L236" s="140"/>
      <c r="M236" s="45">
        <f t="shared" si="8"/>
        <v>1</v>
      </c>
      <c r="N236" s="141"/>
      <c r="O236" s="140">
        <v>1</v>
      </c>
      <c r="P236" s="46"/>
      <c r="Q236" s="46"/>
      <c r="R236" s="46"/>
      <c r="S236" s="60"/>
    </row>
    <row r="237" spans="1:19" s="31" customFormat="1" ht="45" customHeight="1" x14ac:dyDescent="0.2">
      <c r="A237" s="44" t="s">
        <v>34</v>
      </c>
      <c r="B237" s="110" t="s">
        <v>418</v>
      </c>
      <c r="C237" s="101">
        <v>365</v>
      </c>
      <c r="D237" s="110" t="s">
        <v>216</v>
      </c>
      <c r="E237" s="137" t="s">
        <v>542</v>
      </c>
      <c r="F237" s="45">
        <f t="shared" si="7"/>
        <v>0</v>
      </c>
      <c r="G237" s="140"/>
      <c r="H237" s="140">
        <v>0</v>
      </c>
      <c r="I237" s="46"/>
      <c r="J237" s="46"/>
      <c r="K237" s="46"/>
      <c r="L237" s="140"/>
      <c r="M237" s="45">
        <f t="shared" si="8"/>
        <v>0</v>
      </c>
      <c r="N237" s="141"/>
      <c r="O237" s="140"/>
      <c r="P237" s="46"/>
      <c r="Q237" s="46"/>
      <c r="R237" s="46"/>
      <c r="S237" s="60"/>
    </row>
    <row r="238" spans="1:19" s="31" customFormat="1" ht="60" customHeight="1" x14ac:dyDescent="0.2">
      <c r="A238" s="44" t="s">
        <v>34</v>
      </c>
      <c r="B238" s="110" t="s">
        <v>418</v>
      </c>
      <c r="C238" s="101">
        <v>367</v>
      </c>
      <c r="D238" s="110" t="s">
        <v>37</v>
      </c>
      <c r="E238" s="137" t="s">
        <v>542</v>
      </c>
      <c r="F238" s="45">
        <f t="shared" si="7"/>
        <v>0</v>
      </c>
      <c r="G238" s="140"/>
      <c r="H238" s="140">
        <v>0</v>
      </c>
      <c r="I238" s="46"/>
      <c r="J238" s="46"/>
      <c r="K238" s="46"/>
      <c r="L238" s="140"/>
      <c r="M238" s="45">
        <f t="shared" si="8"/>
        <v>0</v>
      </c>
      <c r="N238" s="141"/>
      <c r="O238" s="140"/>
      <c r="P238" s="46"/>
      <c r="Q238" s="46"/>
      <c r="R238" s="46"/>
      <c r="S238" s="60"/>
    </row>
    <row r="239" spans="1:19" s="31" customFormat="1" ht="30" customHeight="1" x14ac:dyDescent="0.2">
      <c r="A239" s="44" t="s">
        <v>34</v>
      </c>
      <c r="B239" s="110" t="s">
        <v>418</v>
      </c>
      <c r="C239" s="101">
        <v>368</v>
      </c>
      <c r="D239" s="110" t="s">
        <v>217</v>
      </c>
      <c r="E239" s="137" t="s">
        <v>542</v>
      </c>
      <c r="F239" s="45">
        <f t="shared" si="7"/>
        <v>496</v>
      </c>
      <c r="G239" s="140"/>
      <c r="H239" s="140">
        <v>496</v>
      </c>
      <c r="I239" s="46"/>
      <c r="J239" s="46"/>
      <c r="K239" s="46"/>
      <c r="L239" s="140"/>
      <c r="M239" s="45">
        <f t="shared" si="8"/>
        <v>0</v>
      </c>
      <c r="N239" s="141"/>
      <c r="O239" s="140"/>
      <c r="P239" s="46"/>
      <c r="Q239" s="46"/>
      <c r="R239" s="46"/>
      <c r="S239" s="60"/>
    </row>
    <row r="240" spans="1:19" s="31" customFormat="1" ht="60" customHeight="1" x14ac:dyDescent="0.2">
      <c r="A240" s="44" t="s">
        <v>34</v>
      </c>
      <c r="B240" s="110" t="s">
        <v>418</v>
      </c>
      <c r="C240" s="101">
        <v>369</v>
      </c>
      <c r="D240" s="110" t="s">
        <v>38</v>
      </c>
      <c r="E240" s="137" t="s">
        <v>542</v>
      </c>
      <c r="F240" s="45">
        <f t="shared" si="7"/>
        <v>22015</v>
      </c>
      <c r="G240" s="140"/>
      <c r="H240" s="140">
        <v>22015</v>
      </c>
      <c r="I240" s="46"/>
      <c r="J240" s="46">
        <v>22015</v>
      </c>
      <c r="K240" s="46"/>
      <c r="L240" s="140"/>
      <c r="M240" s="45">
        <f t="shared" si="8"/>
        <v>14</v>
      </c>
      <c r="N240" s="141"/>
      <c r="O240" s="140">
        <v>14</v>
      </c>
      <c r="P240" s="46"/>
      <c r="Q240" s="46">
        <v>14</v>
      </c>
      <c r="R240" s="46"/>
      <c r="S240" s="60"/>
    </row>
    <row r="241" spans="1:19" s="31" customFormat="1" ht="60" customHeight="1" x14ac:dyDescent="0.2">
      <c r="A241" s="44" t="s">
        <v>34</v>
      </c>
      <c r="B241" s="110" t="s">
        <v>418</v>
      </c>
      <c r="C241" s="101">
        <v>370</v>
      </c>
      <c r="D241" s="110" t="s">
        <v>383</v>
      </c>
      <c r="E241" s="137" t="s">
        <v>542</v>
      </c>
      <c r="F241" s="45">
        <f t="shared" si="7"/>
        <v>1050</v>
      </c>
      <c r="G241" s="140">
        <v>0</v>
      </c>
      <c r="H241" s="140">
        <v>1050</v>
      </c>
      <c r="I241" s="46">
        <v>1050</v>
      </c>
      <c r="J241" s="46"/>
      <c r="K241" s="46"/>
      <c r="L241" s="140"/>
      <c r="M241" s="45">
        <f t="shared" si="8"/>
        <v>0</v>
      </c>
      <c r="N241" s="141"/>
      <c r="O241" s="140"/>
      <c r="P241" s="46"/>
      <c r="Q241" s="46"/>
      <c r="R241" s="46"/>
      <c r="S241" s="60"/>
    </row>
    <row r="242" spans="1:19" s="31" customFormat="1" ht="60" customHeight="1" x14ac:dyDescent="0.2">
      <c r="A242" s="44" t="s">
        <v>34</v>
      </c>
      <c r="B242" s="110" t="s">
        <v>418</v>
      </c>
      <c r="C242" s="101">
        <v>371</v>
      </c>
      <c r="D242" s="110" t="s">
        <v>468</v>
      </c>
      <c r="E242" s="137" t="s">
        <v>542</v>
      </c>
      <c r="F242" s="45">
        <f t="shared" si="7"/>
        <v>171568</v>
      </c>
      <c r="G242" s="140"/>
      <c r="H242" s="140">
        <v>171568</v>
      </c>
      <c r="I242" s="46"/>
      <c r="J242" s="46">
        <v>171568</v>
      </c>
      <c r="K242" s="46"/>
      <c r="L242" s="140"/>
      <c r="M242" s="45">
        <f t="shared" si="8"/>
        <v>4</v>
      </c>
      <c r="N242" s="141"/>
      <c r="O242" s="140">
        <v>4</v>
      </c>
      <c r="P242" s="46"/>
      <c r="Q242" s="46">
        <v>4</v>
      </c>
      <c r="R242" s="46"/>
      <c r="S242" s="60"/>
    </row>
    <row r="243" spans="1:19" s="31" customFormat="1" ht="60" customHeight="1" x14ac:dyDescent="0.2">
      <c r="A243" s="44" t="s">
        <v>34</v>
      </c>
      <c r="B243" s="110" t="s">
        <v>418</v>
      </c>
      <c r="C243" s="101">
        <v>372</v>
      </c>
      <c r="D243" s="110" t="s">
        <v>469</v>
      </c>
      <c r="E243" s="137" t="s">
        <v>542</v>
      </c>
      <c r="F243" s="45">
        <f t="shared" si="7"/>
        <v>472969</v>
      </c>
      <c r="G243" s="140"/>
      <c r="H243" s="140">
        <v>472969</v>
      </c>
      <c r="I243" s="46"/>
      <c r="J243" s="46">
        <v>472969</v>
      </c>
      <c r="K243" s="46"/>
      <c r="L243" s="140"/>
      <c r="M243" s="45">
        <f t="shared" si="8"/>
        <v>1406</v>
      </c>
      <c r="N243" s="141"/>
      <c r="O243" s="140">
        <v>1406</v>
      </c>
      <c r="P243" s="46"/>
      <c r="Q243" s="46">
        <v>1406</v>
      </c>
      <c r="R243" s="46"/>
      <c r="S243" s="60"/>
    </row>
    <row r="244" spans="1:19" s="31" customFormat="1" ht="30" customHeight="1" x14ac:dyDescent="0.2">
      <c r="A244" s="44" t="s">
        <v>34</v>
      </c>
      <c r="B244" s="110" t="s">
        <v>418</v>
      </c>
      <c r="C244" s="101">
        <v>377</v>
      </c>
      <c r="D244" s="110" t="s">
        <v>128</v>
      </c>
      <c r="E244" s="137" t="s">
        <v>542</v>
      </c>
      <c r="F244" s="45">
        <f t="shared" si="7"/>
        <v>0</v>
      </c>
      <c r="G244" s="140"/>
      <c r="H244" s="140">
        <v>0</v>
      </c>
      <c r="I244" s="46"/>
      <c r="J244" s="46"/>
      <c r="K244" s="46"/>
      <c r="L244" s="140"/>
      <c r="M244" s="45">
        <f t="shared" si="8"/>
        <v>0</v>
      </c>
      <c r="N244" s="141"/>
      <c r="O244" s="140"/>
      <c r="P244" s="46"/>
      <c r="Q244" s="46"/>
      <c r="R244" s="46"/>
      <c r="S244" s="60"/>
    </row>
    <row r="245" spans="1:19" s="31" customFormat="1" ht="45" customHeight="1" x14ac:dyDescent="0.2">
      <c r="A245" s="44" t="s">
        <v>34</v>
      </c>
      <c r="B245" s="110" t="s">
        <v>418</v>
      </c>
      <c r="C245" s="101">
        <v>383</v>
      </c>
      <c r="D245" s="110" t="s">
        <v>39</v>
      </c>
      <c r="E245" s="137" t="s">
        <v>542</v>
      </c>
      <c r="F245" s="45">
        <f t="shared" si="7"/>
        <v>106980</v>
      </c>
      <c r="G245" s="140"/>
      <c r="H245" s="140">
        <v>106980</v>
      </c>
      <c r="I245" s="46"/>
      <c r="J245" s="46">
        <v>106980</v>
      </c>
      <c r="K245" s="46"/>
      <c r="L245" s="140"/>
      <c r="M245" s="45">
        <f t="shared" si="8"/>
        <v>34693</v>
      </c>
      <c r="N245" s="141"/>
      <c r="O245" s="140">
        <v>34693</v>
      </c>
      <c r="P245" s="46"/>
      <c r="Q245" s="46">
        <v>34693</v>
      </c>
      <c r="R245" s="46"/>
      <c r="S245" s="60"/>
    </row>
    <row r="246" spans="1:19" s="31" customFormat="1" ht="30" customHeight="1" x14ac:dyDescent="0.2">
      <c r="A246" s="44" t="s">
        <v>34</v>
      </c>
      <c r="B246" s="110" t="s">
        <v>418</v>
      </c>
      <c r="C246" s="101">
        <v>384</v>
      </c>
      <c r="D246" s="110" t="s">
        <v>40</v>
      </c>
      <c r="E246" s="137" t="s">
        <v>542</v>
      </c>
      <c r="F246" s="45">
        <f t="shared" si="7"/>
        <v>1032</v>
      </c>
      <c r="G246" s="140"/>
      <c r="H246" s="140">
        <v>1032</v>
      </c>
      <c r="I246" s="46"/>
      <c r="J246" s="46"/>
      <c r="K246" s="46"/>
      <c r="L246" s="140">
        <v>0</v>
      </c>
      <c r="M246" s="45">
        <f t="shared" si="8"/>
        <v>0</v>
      </c>
      <c r="N246" s="141"/>
      <c r="O246" s="140"/>
      <c r="P246" s="46"/>
      <c r="Q246" s="46"/>
      <c r="R246" s="46"/>
      <c r="S246" s="60"/>
    </row>
    <row r="247" spans="1:19" s="31" customFormat="1" ht="30" customHeight="1" x14ac:dyDescent="0.2">
      <c r="A247" s="44" t="s">
        <v>34</v>
      </c>
      <c r="B247" s="110" t="s">
        <v>418</v>
      </c>
      <c r="C247" s="101">
        <v>385</v>
      </c>
      <c r="D247" s="110" t="s">
        <v>378</v>
      </c>
      <c r="E247" s="137" t="s">
        <v>542</v>
      </c>
      <c r="F247" s="45">
        <f t="shared" si="7"/>
        <v>0</v>
      </c>
      <c r="G247" s="140"/>
      <c r="H247" s="140">
        <v>0</v>
      </c>
      <c r="I247" s="46"/>
      <c r="J247" s="46"/>
      <c r="K247" s="46"/>
      <c r="L247" s="140"/>
      <c r="M247" s="45">
        <f t="shared" si="8"/>
        <v>0</v>
      </c>
      <c r="N247" s="141"/>
      <c r="O247" s="140"/>
      <c r="P247" s="46"/>
      <c r="Q247" s="46"/>
      <c r="R247" s="46"/>
      <c r="S247" s="60"/>
    </row>
    <row r="248" spans="1:19" s="31" customFormat="1" ht="45" customHeight="1" x14ac:dyDescent="0.2">
      <c r="A248" s="44" t="s">
        <v>34</v>
      </c>
      <c r="B248" s="110" t="s">
        <v>418</v>
      </c>
      <c r="C248" s="101">
        <v>390</v>
      </c>
      <c r="D248" s="110" t="s">
        <v>41</v>
      </c>
      <c r="E248" s="137" t="s">
        <v>542</v>
      </c>
      <c r="F248" s="45">
        <f t="shared" si="7"/>
        <v>0</v>
      </c>
      <c r="G248" s="140"/>
      <c r="H248" s="140">
        <v>0</v>
      </c>
      <c r="I248" s="46"/>
      <c r="J248" s="46"/>
      <c r="K248" s="46"/>
      <c r="L248" s="140">
        <v>0</v>
      </c>
      <c r="M248" s="45">
        <f t="shared" si="8"/>
        <v>0</v>
      </c>
      <c r="N248" s="141"/>
      <c r="O248" s="140"/>
      <c r="P248" s="46"/>
      <c r="Q248" s="46"/>
      <c r="R248" s="46"/>
      <c r="S248" s="60"/>
    </row>
    <row r="249" spans="1:19" s="31" customFormat="1" ht="60" customHeight="1" x14ac:dyDescent="0.2">
      <c r="A249" s="44" t="s">
        <v>34</v>
      </c>
      <c r="B249" s="110" t="s">
        <v>418</v>
      </c>
      <c r="C249" s="101">
        <v>391</v>
      </c>
      <c r="D249" s="110" t="s">
        <v>129</v>
      </c>
      <c r="E249" s="137" t="s">
        <v>542</v>
      </c>
      <c r="F249" s="45">
        <f t="shared" si="7"/>
        <v>0</v>
      </c>
      <c r="G249" s="140"/>
      <c r="H249" s="140">
        <v>0</v>
      </c>
      <c r="I249" s="46"/>
      <c r="J249" s="46"/>
      <c r="K249" s="46"/>
      <c r="L249" s="140">
        <v>0</v>
      </c>
      <c r="M249" s="45">
        <f t="shared" si="8"/>
        <v>0</v>
      </c>
      <c r="N249" s="141"/>
      <c r="O249" s="140"/>
      <c r="P249" s="46"/>
      <c r="Q249" s="46"/>
      <c r="R249" s="46"/>
      <c r="S249" s="60"/>
    </row>
    <row r="250" spans="1:19" s="31" customFormat="1" ht="45" customHeight="1" x14ac:dyDescent="0.2">
      <c r="A250" s="44" t="s">
        <v>34</v>
      </c>
      <c r="B250" s="110" t="s">
        <v>418</v>
      </c>
      <c r="C250" s="101">
        <v>393</v>
      </c>
      <c r="D250" s="110" t="s">
        <v>218</v>
      </c>
      <c r="E250" s="137" t="s">
        <v>542</v>
      </c>
      <c r="F250" s="45">
        <f t="shared" si="7"/>
        <v>0</v>
      </c>
      <c r="G250" s="140">
        <v>0</v>
      </c>
      <c r="H250" s="140">
        <v>0</v>
      </c>
      <c r="I250" s="46"/>
      <c r="J250" s="46"/>
      <c r="K250" s="46"/>
      <c r="L250" s="140"/>
      <c r="M250" s="45">
        <f t="shared" si="8"/>
        <v>0</v>
      </c>
      <c r="N250" s="141"/>
      <c r="O250" s="140"/>
      <c r="P250" s="46"/>
      <c r="Q250" s="46"/>
      <c r="R250" s="46"/>
      <c r="S250" s="60"/>
    </row>
    <row r="251" spans="1:19" s="31" customFormat="1" ht="75" customHeight="1" x14ac:dyDescent="0.2">
      <c r="A251" s="44" t="s">
        <v>34</v>
      </c>
      <c r="B251" s="110" t="s">
        <v>418</v>
      </c>
      <c r="C251" s="101">
        <v>395</v>
      </c>
      <c r="D251" s="110" t="s">
        <v>219</v>
      </c>
      <c r="E251" s="137" t="s">
        <v>542</v>
      </c>
      <c r="F251" s="45">
        <f t="shared" si="7"/>
        <v>0</v>
      </c>
      <c r="G251" s="140">
        <v>0</v>
      </c>
      <c r="H251" s="140">
        <v>0</v>
      </c>
      <c r="I251" s="46"/>
      <c r="J251" s="46"/>
      <c r="K251" s="46"/>
      <c r="L251" s="140"/>
      <c r="M251" s="45">
        <f t="shared" si="8"/>
        <v>0</v>
      </c>
      <c r="N251" s="141"/>
      <c r="O251" s="140"/>
      <c r="P251" s="46"/>
      <c r="Q251" s="46"/>
      <c r="R251" s="46"/>
      <c r="S251" s="60"/>
    </row>
    <row r="252" spans="1:19" s="31" customFormat="1" ht="45" customHeight="1" x14ac:dyDescent="0.2">
      <c r="A252" s="44" t="s">
        <v>34</v>
      </c>
      <c r="B252" s="110" t="s">
        <v>418</v>
      </c>
      <c r="C252" s="101">
        <v>397</v>
      </c>
      <c r="D252" s="110" t="s">
        <v>220</v>
      </c>
      <c r="E252" s="137" t="s">
        <v>542</v>
      </c>
      <c r="F252" s="45">
        <f t="shared" si="7"/>
        <v>0</v>
      </c>
      <c r="G252" s="140">
        <v>0</v>
      </c>
      <c r="H252" s="140">
        <v>0</v>
      </c>
      <c r="I252" s="46"/>
      <c r="J252" s="46"/>
      <c r="K252" s="46"/>
      <c r="L252" s="140"/>
      <c r="M252" s="45">
        <f t="shared" si="8"/>
        <v>0</v>
      </c>
      <c r="N252" s="141"/>
      <c r="O252" s="140"/>
      <c r="P252" s="46"/>
      <c r="Q252" s="46"/>
      <c r="R252" s="46"/>
      <c r="S252" s="60"/>
    </row>
    <row r="253" spans="1:19" s="31" customFormat="1" ht="30" customHeight="1" x14ac:dyDescent="0.2">
      <c r="A253" s="44" t="s">
        <v>34</v>
      </c>
      <c r="B253" s="110" t="s">
        <v>418</v>
      </c>
      <c r="C253" s="101">
        <v>399</v>
      </c>
      <c r="D253" s="110" t="s">
        <v>221</v>
      </c>
      <c r="E253" s="137" t="s">
        <v>542</v>
      </c>
      <c r="F253" s="45">
        <f t="shared" si="7"/>
        <v>0</v>
      </c>
      <c r="G253" s="140">
        <v>0</v>
      </c>
      <c r="H253" s="140">
        <v>0</v>
      </c>
      <c r="I253" s="46"/>
      <c r="J253" s="46"/>
      <c r="K253" s="46"/>
      <c r="L253" s="140"/>
      <c r="M253" s="45">
        <f t="shared" si="8"/>
        <v>0</v>
      </c>
      <c r="N253" s="141"/>
      <c r="O253" s="140"/>
      <c r="P253" s="46"/>
      <c r="Q253" s="46"/>
      <c r="R253" s="46"/>
      <c r="S253" s="60"/>
    </row>
    <row r="254" spans="1:19" s="31" customFormat="1" ht="60" customHeight="1" x14ac:dyDescent="0.2">
      <c r="A254" s="44" t="s">
        <v>34</v>
      </c>
      <c r="B254" s="110" t="s">
        <v>418</v>
      </c>
      <c r="C254" s="101">
        <v>400</v>
      </c>
      <c r="D254" s="110" t="s">
        <v>222</v>
      </c>
      <c r="E254" s="137" t="s">
        <v>542</v>
      </c>
      <c r="F254" s="45">
        <f t="shared" si="7"/>
        <v>37423</v>
      </c>
      <c r="G254" s="140">
        <v>0</v>
      </c>
      <c r="H254" s="140">
        <v>37423</v>
      </c>
      <c r="I254" s="46"/>
      <c r="J254" s="46"/>
      <c r="K254" s="46"/>
      <c r="L254" s="140"/>
      <c r="M254" s="45">
        <f t="shared" si="8"/>
        <v>27881</v>
      </c>
      <c r="N254" s="141"/>
      <c r="O254" s="140">
        <v>27881</v>
      </c>
      <c r="P254" s="46"/>
      <c r="Q254" s="46"/>
      <c r="R254" s="46"/>
      <c r="S254" s="60"/>
    </row>
    <row r="255" spans="1:19" s="31" customFormat="1" ht="60" customHeight="1" x14ac:dyDescent="0.2">
      <c r="A255" s="44" t="s">
        <v>34</v>
      </c>
      <c r="B255" s="110" t="s">
        <v>418</v>
      </c>
      <c r="C255" s="101">
        <v>401</v>
      </c>
      <c r="D255" s="110" t="s">
        <v>223</v>
      </c>
      <c r="E255" s="137" t="s">
        <v>542</v>
      </c>
      <c r="F255" s="45">
        <f t="shared" si="7"/>
        <v>25</v>
      </c>
      <c r="G255" s="140">
        <v>0</v>
      </c>
      <c r="H255" s="140">
        <v>25</v>
      </c>
      <c r="I255" s="46"/>
      <c r="J255" s="46"/>
      <c r="K255" s="46"/>
      <c r="L255" s="140"/>
      <c r="M255" s="45">
        <f t="shared" si="8"/>
        <v>12</v>
      </c>
      <c r="N255" s="141"/>
      <c r="O255" s="140">
        <v>12</v>
      </c>
      <c r="P255" s="46"/>
      <c r="Q255" s="46"/>
      <c r="R255" s="46"/>
      <c r="S255" s="60"/>
    </row>
    <row r="256" spans="1:19" s="31" customFormat="1" ht="75" customHeight="1" x14ac:dyDescent="0.2">
      <c r="A256" s="44" t="s">
        <v>34</v>
      </c>
      <c r="B256" s="110" t="s">
        <v>418</v>
      </c>
      <c r="C256" s="101">
        <v>406</v>
      </c>
      <c r="D256" s="110" t="s">
        <v>224</v>
      </c>
      <c r="E256" s="137" t="s">
        <v>542</v>
      </c>
      <c r="F256" s="45">
        <f t="shared" si="7"/>
        <v>102</v>
      </c>
      <c r="G256" s="140"/>
      <c r="H256" s="140">
        <v>102</v>
      </c>
      <c r="I256" s="46"/>
      <c r="J256" s="46"/>
      <c r="K256" s="46"/>
      <c r="L256" s="140"/>
      <c r="M256" s="45">
        <f t="shared" si="8"/>
        <v>0</v>
      </c>
      <c r="N256" s="141"/>
      <c r="O256" s="140"/>
      <c r="P256" s="46"/>
      <c r="Q256" s="46"/>
      <c r="R256" s="46"/>
      <c r="S256" s="60"/>
    </row>
    <row r="257" spans="1:19" s="31" customFormat="1" ht="30" customHeight="1" x14ac:dyDescent="0.2">
      <c r="A257" s="44" t="s">
        <v>34</v>
      </c>
      <c r="B257" s="110" t="s">
        <v>418</v>
      </c>
      <c r="C257" s="101">
        <v>411</v>
      </c>
      <c r="D257" s="110" t="s">
        <v>42</v>
      </c>
      <c r="E257" s="137" t="s">
        <v>542</v>
      </c>
      <c r="F257" s="45">
        <f t="shared" si="7"/>
        <v>180</v>
      </c>
      <c r="G257" s="140"/>
      <c r="H257" s="140">
        <v>180</v>
      </c>
      <c r="I257" s="46">
        <v>180</v>
      </c>
      <c r="J257" s="46"/>
      <c r="K257" s="46"/>
      <c r="L257" s="140"/>
      <c r="M257" s="45">
        <f t="shared" si="8"/>
        <v>0</v>
      </c>
      <c r="N257" s="141"/>
      <c r="O257" s="140"/>
      <c r="P257" s="46"/>
      <c r="Q257" s="46"/>
      <c r="R257" s="46"/>
      <c r="S257" s="60"/>
    </row>
    <row r="258" spans="1:19" s="31" customFormat="1" ht="30" customHeight="1" x14ac:dyDescent="0.2">
      <c r="A258" s="44" t="s">
        <v>34</v>
      </c>
      <c r="B258" s="110" t="s">
        <v>418</v>
      </c>
      <c r="C258" s="101">
        <v>412</v>
      </c>
      <c r="D258" s="110" t="s">
        <v>43</v>
      </c>
      <c r="E258" s="137" t="s">
        <v>542</v>
      </c>
      <c r="F258" s="45">
        <f t="shared" si="7"/>
        <v>18</v>
      </c>
      <c r="G258" s="140">
        <v>0</v>
      </c>
      <c r="H258" s="140">
        <v>18</v>
      </c>
      <c r="I258" s="46">
        <v>18</v>
      </c>
      <c r="J258" s="46"/>
      <c r="K258" s="46"/>
      <c r="L258" s="140"/>
      <c r="M258" s="45">
        <f t="shared" si="8"/>
        <v>3</v>
      </c>
      <c r="N258" s="141"/>
      <c r="O258" s="140">
        <v>3</v>
      </c>
      <c r="P258" s="46">
        <v>3</v>
      </c>
      <c r="Q258" s="46"/>
      <c r="R258" s="46"/>
      <c r="S258" s="60"/>
    </row>
    <row r="259" spans="1:19" s="31" customFormat="1" ht="30" customHeight="1" x14ac:dyDescent="0.2">
      <c r="A259" s="44" t="s">
        <v>34</v>
      </c>
      <c r="B259" s="110" t="s">
        <v>418</v>
      </c>
      <c r="C259" s="101">
        <v>413</v>
      </c>
      <c r="D259" s="110" t="s">
        <v>44</v>
      </c>
      <c r="E259" s="137" t="s">
        <v>542</v>
      </c>
      <c r="F259" s="45">
        <f t="shared" si="7"/>
        <v>465</v>
      </c>
      <c r="G259" s="140"/>
      <c r="H259" s="140">
        <v>465</v>
      </c>
      <c r="I259" s="46">
        <v>465</v>
      </c>
      <c r="J259" s="46"/>
      <c r="K259" s="46"/>
      <c r="L259" s="140"/>
      <c r="M259" s="45">
        <f t="shared" si="8"/>
        <v>0</v>
      </c>
      <c r="N259" s="141"/>
      <c r="O259" s="140"/>
      <c r="P259" s="46"/>
      <c r="Q259" s="46"/>
      <c r="R259" s="46"/>
      <c r="S259" s="60"/>
    </row>
    <row r="260" spans="1:19" s="31" customFormat="1" ht="30" customHeight="1" x14ac:dyDescent="0.2">
      <c r="A260" s="44" t="s">
        <v>34</v>
      </c>
      <c r="B260" s="110" t="s">
        <v>418</v>
      </c>
      <c r="C260" s="101">
        <v>415</v>
      </c>
      <c r="D260" s="110" t="s">
        <v>45</v>
      </c>
      <c r="E260" s="137" t="s">
        <v>542</v>
      </c>
      <c r="F260" s="45">
        <f t="shared" si="7"/>
        <v>977526</v>
      </c>
      <c r="G260" s="140"/>
      <c r="H260" s="140">
        <v>977526</v>
      </c>
      <c r="I260" s="46"/>
      <c r="J260" s="46">
        <v>959638</v>
      </c>
      <c r="K260" s="46"/>
      <c r="L260" s="140">
        <v>0</v>
      </c>
      <c r="M260" s="45">
        <f t="shared" si="8"/>
        <v>253316</v>
      </c>
      <c r="N260" s="141"/>
      <c r="O260" s="140">
        <v>253316</v>
      </c>
      <c r="P260" s="46"/>
      <c r="Q260" s="46">
        <v>250735</v>
      </c>
      <c r="R260" s="46"/>
      <c r="S260" s="60"/>
    </row>
    <row r="261" spans="1:19" s="31" customFormat="1" ht="45" customHeight="1" x14ac:dyDescent="0.2">
      <c r="A261" s="44" t="s">
        <v>34</v>
      </c>
      <c r="B261" s="110" t="s">
        <v>418</v>
      </c>
      <c r="C261" s="101">
        <v>418</v>
      </c>
      <c r="D261" s="110" t="s">
        <v>130</v>
      </c>
      <c r="E261" s="137" t="s">
        <v>542</v>
      </c>
      <c r="F261" s="45">
        <f t="shared" si="7"/>
        <v>0</v>
      </c>
      <c r="G261" s="140"/>
      <c r="H261" s="140">
        <v>0</v>
      </c>
      <c r="I261" s="46"/>
      <c r="J261" s="46"/>
      <c r="K261" s="46"/>
      <c r="L261" s="140"/>
      <c r="M261" s="45">
        <f t="shared" si="8"/>
        <v>0</v>
      </c>
      <c r="N261" s="141"/>
      <c r="O261" s="140"/>
      <c r="P261" s="46"/>
      <c r="Q261" s="46"/>
      <c r="R261" s="46"/>
      <c r="S261" s="60"/>
    </row>
    <row r="262" spans="1:19" s="31" customFormat="1" ht="30" customHeight="1" x14ac:dyDescent="0.2">
      <c r="A262" s="44" t="s">
        <v>34</v>
      </c>
      <c r="B262" s="110" t="s">
        <v>418</v>
      </c>
      <c r="C262" s="101">
        <v>420</v>
      </c>
      <c r="D262" s="110" t="s">
        <v>225</v>
      </c>
      <c r="E262" s="137" t="s">
        <v>542</v>
      </c>
      <c r="F262" s="45">
        <f t="shared" si="7"/>
        <v>0</v>
      </c>
      <c r="G262" s="140"/>
      <c r="H262" s="140">
        <v>0</v>
      </c>
      <c r="I262" s="46"/>
      <c r="J262" s="46"/>
      <c r="K262" s="46"/>
      <c r="L262" s="140">
        <v>0</v>
      </c>
      <c r="M262" s="45">
        <f t="shared" si="8"/>
        <v>0</v>
      </c>
      <c r="N262" s="141"/>
      <c r="O262" s="140"/>
      <c r="P262" s="46"/>
      <c r="Q262" s="46"/>
      <c r="R262" s="46"/>
      <c r="S262" s="60"/>
    </row>
    <row r="263" spans="1:19" s="31" customFormat="1" ht="60" customHeight="1" x14ac:dyDescent="0.2">
      <c r="A263" s="44" t="s">
        <v>34</v>
      </c>
      <c r="B263" s="110" t="s">
        <v>418</v>
      </c>
      <c r="C263" s="101">
        <v>421</v>
      </c>
      <c r="D263" s="110" t="s">
        <v>226</v>
      </c>
      <c r="E263" s="137" t="s">
        <v>542</v>
      </c>
      <c r="F263" s="45">
        <f t="shared" si="7"/>
        <v>500</v>
      </c>
      <c r="G263" s="140"/>
      <c r="H263" s="140">
        <v>500</v>
      </c>
      <c r="I263" s="46"/>
      <c r="J263" s="46"/>
      <c r="K263" s="46"/>
      <c r="L263" s="140"/>
      <c r="M263" s="45">
        <f t="shared" si="8"/>
        <v>0</v>
      </c>
      <c r="N263" s="141"/>
      <c r="O263" s="140"/>
      <c r="P263" s="46"/>
      <c r="Q263" s="46"/>
      <c r="R263" s="46"/>
      <c r="S263" s="60"/>
    </row>
    <row r="264" spans="1:19" s="31" customFormat="1" ht="30" customHeight="1" x14ac:dyDescent="0.2">
      <c r="A264" s="44" t="s">
        <v>34</v>
      </c>
      <c r="B264" s="110" t="s">
        <v>418</v>
      </c>
      <c r="C264" s="101">
        <v>424</v>
      </c>
      <c r="D264" s="110" t="s">
        <v>227</v>
      </c>
      <c r="E264" s="137" t="s">
        <v>542</v>
      </c>
      <c r="F264" s="45">
        <f t="shared" ref="F264:F327" si="9">G264+H264+L264</f>
        <v>0</v>
      </c>
      <c r="G264" s="140"/>
      <c r="H264" s="140">
        <v>0</v>
      </c>
      <c r="I264" s="46"/>
      <c r="J264" s="46"/>
      <c r="K264" s="46"/>
      <c r="L264" s="140"/>
      <c r="M264" s="45">
        <f t="shared" ref="M264:M327" si="10">N264+O264+S264</f>
        <v>0</v>
      </c>
      <c r="N264" s="141"/>
      <c r="O264" s="140"/>
      <c r="P264" s="46"/>
      <c r="Q264" s="46"/>
      <c r="R264" s="46"/>
      <c r="S264" s="60"/>
    </row>
    <row r="265" spans="1:19" s="31" customFormat="1" ht="45" customHeight="1" x14ac:dyDescent="0.2">
      <c r="A265" s="44" t="s">
        <v>34</v>
      </c>
      <c r="B265" s="110" t="s">
        <v>418</v>
      </c>
      <c r="C265" s="101">
        <v>426</v>
      </c>
      <c r="D265" s="110" t="s">
        <v>228</v>
      </c>
      <c r="E265" s="137" t="s">
        <v>542</v>
      </c>
      <c r="F265" s="45">
        <f t="shared" si="9"/>
        <v>0</v>
      </c>
      <c r="G265" s="140"/>
      <c r="H265" s="140">
        <v>0</v>
      </c>
      <c r="I265" s="46"/>
      <c r="J265" s="46"/>
      <c r="K265" s="46"/>
      <c r="L265" s="140"/>
      <c r="M265" s="45">
        <f t="shared" si="10"/>
        <v>0</v>
      </c>
      <c r="N265" s="141"/>
      <c r="O265" s="140"/>
      <c r="P265" s="46"/>
      <c r="Q265" s="46"/>
      <c r="R265" s="46"/>
      <c r="S265" s="60"/>
    </row>
    <row r="266" spans="1:19" s="31" customFormat="1" ht="45" customHeight="1" x14ac:dyDescent="0.2">
      <c r="A266" s="44" t="s">
        <v>34</v>
      </c>
      <c r="B266" s="110" t="s">
        <v>418</v>
      </c>
      <c r="C266" s="101">
        <v>714</v>
      </c>
      <c r="D266" s="110" t="s">
        <v>229</v>
      </c>
      <c r="E266" s="137" t="s">
        <v>542</v>
      </c>
      <c r="F266" s="45">
        <f t="shared" si="9"/>
        <v>360</v>
      </c>
      <c r="G266" s="140"/>
      <c r="H266" s="140">
        <v>360</v>
      </c>
      <c r="I266" s="46"/>
      <c r="J266" s="46"/>
      <c r="K266" s="46"/>
      <c r="L266" s="140"/>
      <c r="M266" s="45">
        <f t="shared" si="10"/>
        <v>0</v>
      </c>
      <c r="N266" s="141"/>
      <c r="O266" s="140"/>
      <c r="P266" s="46"/>
      <c r="Q266" s="46"/>
      <c r="R266" s="46"/>
      <c r="S266" s="60"/>
    </row>
    <row r="267" spans="1:19" s="31" customFormat="1" ht="30" customHeight="1" x14ac:dyDescent="0.2">
      <c r="A267" s="44" t="s">
        <v>34</v>
      </c>
      <c r="B267" s="110" t="s">
        <v>418</v>
      </c>
      <c r="C267" s="101">
        <v>718</v>
      </c>
      <c r="D267" s="110" t="s">
        <v>100</v>
      </c>
      <c r="E267" s="137" t="s">
        <v>542</v>
      </c>
      <c r="F267" s="45">
        <f t="shared" si="9"/>
        <v>70696</v>
      </c>
      <c r="G267" s="140"/>
      <c r="H267" s="140">
        <v>70696</v>
      </c>
      <c r="I267" s="46"/>
      <c r="J267" s="46">
        <v>70696</v>
      </c>
      <c r="K267" s="46"/>
      <c r="L267" s="140"/>
      <c r="M267" s="45">
        <f t="shared" si="10"/>
        <v>226</v>
      </c>
      <c r="N267" s="141"/>
      <c r="O267" s="140">
        <v>226</v>
      </c>
      <c r="P267" s="46"/>
      <c r="Q267" s="46">
        <v>226</v>
      </c>
      <c r="R267" s="46"/>
      <c r="S267" s="60"/>
    </row>
    <row r="268" spans="1:19" s="31" customFormat="1" ht="45" customHeight="1" x14ac:dyDescent="0.2">
      <c r="A268" s="44" t="s">
        <v>34</v>
      </c>
      <c r="B268" s="110" t="s">
        <v>418</v>
      </c>
      <c r="C268" s="101">
        <v>807</v>
      </c>
      <c r="D268" s="110" t="s">
        <v>230</v>
      </c>
      <c r="E268" s="137" t="s">
        <v>542</v>
      </c>
      <c r="F268" s="45">
        <f t="shared" si="9"/>
        <v>0</v>
      </c>
      <c r="G268" s="140"/>
      <c r="H268" s="140">
        <v>0</v>
      </c>
      <c r="I268" s="46"/>
      <c r="J268" s="46"/>
      <c r="K268" s="46"/>
      <c r="L268" s="140"/>
      <c r="M268" s="45">
        <f t="shared" si="10"/>
        <v>0</v>
      </c>
      <c r="N268" s="141"/>
      <c r="O268" s="140"/>
      <c r="P268" s="46"/>
      <c r="Q268" s="46"/>
      <c r="R268" s="46"/>
      <c r="S268" s="60"/>
    </row>
    <row r="269" spans="1:19" s="31" customFormat="1" ht="45" customHeight="1" x14ac:dyDescent="0.2">
      <c r="A269" s="44" t="s">
        <v>34</v>
      </c>
      <c r="B269" s="110" t="s">
        <v>418</v>
      </c>
      <c r="C269" s="101">
        <v>808</v>
      </c>
      <c r="D269" s="110" t="s">
        <v>231</v>
      </c>
      <c r="E269" s="137" t="s">
        <v>542</v>
      </c>
      <c r="F269" s="45">
        <f t="shared" si="9"/>
        <v>0</v>
      </c>
      <c r="G269" s="140"/>
      <c r="H269" s="140">
        <v>0</v>
      </c>
      <c r="I269" s="46"/>
      <c r="J269" s="46"/>
      <c r="K269" s="46"/>
      <c r="L269" s="140"/>
      <c r="M269" s="45">
        <f t="shared" si="10"/>
        <v>0</v>
      </c>
      <c r="N269" s="141"/>
      <c r="O269" s="140"/>
      <c r="P269" s="46"/>
      <c r="Q269" s="46"/>
      <c r="R269" s="46"/>
      <c r="S269" s="60"/>
    </row>
    <row r="270" spans="1:19" s="31" customFormat="1" ht="30" customHeight="1" x14ac:dyDescent="0.2">
      <c r="A270" s="44" t="s">
        <v>34</v>
      </c>
      <c r="B270" s="110" t="s">
        <v>418</v>
      </c>
      <c r="C270" s="101">
        <v>814</v>
      </c>
      <c r="D270" s="110" t="s">
        <v>232</v>
      </c>
      <c r="E270" s="137" t="s">
        <v>542</v>
      </c>
      <c r="F270" s="45">
        <f t="shared" si="9"/>
        <v>614</v>
      </c>
      <c r="G270" s="140"/>
      <c r="H270" s="140">
        <v>614</v>
      </c>
      <c r="I270" s="46"/>
      <c r="J270" s="46">
        <v>614</v>
      </c>
      <c r="K270" s="46"/>
      <c r="L270" s="140"/>
      <c r="M270" s="45">
        <f t="shared" si="10"/>
        <v>79</v>
      </c>
      <c r="N270" s="60"/>
      <c r="O270" s="140">
        <v>79</v>
      </c>
      <c r="P270" s="46"/>
      <c r="Q270" s="46">
        <v>79</v>
      </c>
      <c r="R270" s="46"/>
      <c r="S270" s="60"/>
    </row>
    <row r="271" spans="1:19" s="31" customFormat="1" ht="45" customHeight="1" x14ac:dyDescent="0.2">
      <c r="A271" s="44" t="s">
        <v>34</v>
      </c>
      <c r="B271" s="110" t="s">
        <v>418</v>
      </c>
      <c r="C271" s="101">
        <v>816</v>
      </c>
      <c r="D271" s="110" t="s">
        <v>46</v>
      </c>
      <c r="E271" s="137" t="s">
        <v>542</v>
      </c>
      <c r="F271" s="45">
        <f t="shared" si="9"/>
        <v>38993</v>
      </c>
      <c r="G271" s="140"/>
      <c r="H271" s="140">
        <v>38993</v>
      </c>
      <c r="I271" s="46"/>
      <c r="J271" s="46">
        <v>38993</v>
      </c>
      <c r="K271" s="46"/>
      <c r="L271" s="140"/>
      <c r="M271" s="45">
        <f t="shared" si="10"/>
        <v>0</v>
      </c>
      <c r="N271" s="141"/>
      <c r="O271" s="140"/>
      <c r="P271" s="46"/>
      <c r="Q271" s="46"/>
      <c r="R271" s="46"/>
      <c r="S271" s="60"/>
    </row>
    <row r="272" spans="1:19" s="31" customFormat="1" ht="45" customHeight="1" x14ac:dyDescent="0.2">
      <c r="A272" s="44" t="s">
        <v>34</v>
      </c>
      <c r="B272" s="110" t="s">
        <v>418</v>
      </c>
      <c r="C272" s="101">
        <v>818</v>
      </c>
      <c r="D272" s="110" t="s">
        <v>47</v>
      </c>
      <c r="E272" s="137" t="s">
        <v>542</v>
      </c>
      <c r="F272" s="45">
        <f t="shared" si="9"/>
        <v>0</v>
      </c>
      <c r="G272" s="140"/>
      <c r="H272" s="140">
        <v>0</v>
      </c>
      <c r="I272" s="46"/>
      <c r="J272" s="46"/>
      <c r="K272" s="46"/>
      <c r="L272" s="140"/>
      <c r="M272" s="45">
        <f t="shared" si="10"/>
        <v>0</v>
      </c>
      <c r="N272" s="141"/>
      <c r="O272" s="140"/>
      <c r="P272" s="46"/>
      <c r="Q272" s="46"/>
      <c r="R272" s="46"/>
      <c r="S272" s="60"/>
    </row>
    <row r="273" spans="1:19" s="31" customFormat="1" ht="30" customHeight="1" x14ac:dyDescent="0.2">
      <c r="A273" s="44" t="s">
        <v>34</v>
      </c>
      <c r="B273" s="110" t="s">
        <v>418</v>
      </c>
      <c r="C273" s="101">
        <v>820</v>
      </c>
      <c r="D273" s="110" t="s">
        <v>48</v>
      </c>
      <c r="E273" s="137" t="s">
        <v>542</v>
      </c>
      <c r="F273" s="45">
        <f t="shared" si="9"/>
        <v>38290</v>
      </c>
      <c r="G273" s="140"/>
      <c r="H273" s="140">
        <v>38290</v>
      </c>
      <c r="I273" s="46"/>
      <c r="J273" s="46">
        <v>38290</v>
      </c>
      <c r="K273" s="46"/>
      <c r="L273" s="140">
        <v>0</v>
      </c>
      <c r="M273" s="45">
        <f t="shared" si="10"/>
        <v>12</v>
      </c>
      <c r="N273" s="141"/>
      <c r="O273" s="140">
        <v>12</v>
      </c>
      <c r="P273" s="46"/>
      <c r="Q273" s="46">
        <v>12</v>
      </c>
      <c r="R273" s="46"/>
      <c r="S273" s="60"/>
    </row>
    <row r="274" spans="1:19" s="31" customFormat="1" ht="45" customHeight="1" x14ac:dyDescent="0.2">
      <c r="A274" s="44" t="s">
        <v>34</v>
      </c>
      <c r="B274" s="110" t="s">
        <v>418</v>
      </c>
      <c r="C274" s="101">
        <v>824</v>
      </c>
      <c r="D274" s="110" t="s">
        <v>49</v>
      </c>
      <c r="E274" s="137" t="s">
        <v>542</v>
      </c>
      <c r="F274" s="45">
        <f t="shared" si="9"/>
        <v>17861</v>
      </c>
      <c r="G274" s="140"/>
      <c r="H274" s="140">
        <v>17861</v>
      </c>
      <c r="I274" s="46"/>
      <c r="J274" s="46">
        <v>17861</v>
      </c>
      <c r="K274" s="46"/>
      <c r="L274" s="140"/>
      <c r="M274" s="45">
        <f t="shared" si="10"/>
        <v>0</v>
      </c>
      <c r="N274" s="141"/>
      <c r="O274" s="140"/>
      <c r="P274" s="53"/>
      <c r="Q274" s="46"/>
      <c r="R274" s="46"/>
      <c r="S274" s="60"/>
    </row>
    <row r="275" spans="1:19" s="31" customFormat="1" ht="30" customHeight="1" x14ac:dyDescent="0.2">
      <c r="A275" s="44" t="s">
        <v>34</v>
      </c>
      <c r="B275" s="110" t="s">
        <v>418</v>
      </c>
      <c r="C275" s="101">
        <v>826</v>
      </c>
      <c r="D275" s="110" t="s">
        <v>233</v>
      </c>
      <c r="E275" s="137" t="s">
        <v>542</v>
      </c>
      <c r="F275" s="45">
        <f t="shared" si="9"/>
        <v>5959</v>
      </c>
      <c r="G275" s="140">
        <v>0</v>
      </c>
      <c r="H275" s="140">
        <v>5959</v>
      </c>
      <c r="I275" s="46"/>
      <c r="J275" s="46"/>
      <c r="K275" s="46"/>
      <c r="L275" s="140">
        <v>0</v>
      </c>
      <c r="M275" s="45">
        <f t="shared" si="10"/>
        <v>0</v>
      </c>
      <c r="N275" s="141"/>
      <c r="O275" s="140"/>
      <c r="P275" s="46"/>
      <c r="Q275" s="46"/>
      <c r="R275" s="46"/>
      <c r="S275" s="60"/>
    </row>
    <row r="276" spans="1:19" s="31" customFormat="1" ht="30" customHeight="1" x14ac:dyDescent="0.2">
      <c r="A276" s="44" t="s">
        <v>34</v>
      </c>
      <c r="B276" s="110" t="s">
        <v>418</v>
      </c>
      <c r="C276" s="101">
        <v>827</v>
      </c>
      <c r="D276" s="110" t="s">
        <v>234</v>
      </c>
      <c r="E276" s="137" t="s">
        <v>542</v>
      </c>
      <c r="F276" s="45">
        <f t="shared" si="9"/>
        <v>490</v>
      </c>
      <c r="G276" s="140"/>
      <c r="H276" s="140">
        <v>490</v>
      </c>
      <c r="I276" s="46"/>
      <c r="J276" s="46"/>
      <c r="K276" s="46"/>
      <c r="L276" s="140"/>
      <c r="M276" s="45">
        <f t="shared" si="10"/>
        <v>0</v>
      </c>
      <c r="N276" s="141"/>
      <c r="O276" s="140"/>
      <c r="P276" s="46"/>
      <c r="Q276" s="46"/>
      <c r="R276" s="46"/>
      <c r="S276" s="60"/>
    </row>
    <row r="277" spans="1:19" s="31" customFormat="1" ht="45" customHeight="1" x14ac:dyDescent="0.2">
      <c r="A277" s="44" t="s">
        <v>34</v>
      </c>
      <c r="B277" s="110" t="s">
        <v>418</v>
      </c>
      <c r="C277" s="101">
        <v>828</v>
      </c>
      <c r="D277" s="110" t="s">
        <v>101</v>
      </c>
      <c r="E277" s="137" t="s">
        <v>542</v>
      </c>
      <c r="F277" s="45">
        <f t="shared" si="9"/>
        <v>393878</v>
      </c>
      <c r="G277" s="140"/>
      <c r="H277" s="140">
        <v>393878</v>
      </c>
      <c r="I277" s="46"/>
      <c r="J277" s="46">
        <v>183711</v>
      </c>
      <c r="K277" s="46"/>
      <c r="L277" s="140">
        <v>0</v>
      </c>
      <c r="M277" s="45">
        <f t="shared" si="10"/>
        <v>0</v>
      </c>
      <c r="N277" s="141"/>
      <c r="O277" s="140"/>
      <c r="P277" s="46"/>
      <c r="Q277" s="46"/>
      <c r="R277" s="46"/>
      <c r="S277" s="60"/>
    </row>
    <row r="278" spans="1:19" s="31" customFormat="1" ht="30" customHeight="1" x14ac:dyDescent="0.2">
      <c r="A278" s="44" t="s">
        <v>34</v>
      </c>
      <c r="B278" s="110" t="s">
        <v>418</v>
      </c>
      <c r="C278" s="101">
        <v>871</v>
      </c>
      <c r="D278" s="110" t="s">
        <v>235</v>
      </c>
      <c r="E278" s="137" t="s">
        <v>542</v>
      </c>
      <c r="F278" s="45">
        <f t="shared" si="9"/>
        <v>0</v>
      </c>
      <c r="G278" s="140"/>
      <c r="H278" s="140">
        <v>0</v>
      </c>
      <c r="I278" s="46"/>
      <c r="J278" s="46"/>
      <c r="K278" s="46"/>
      <c r="L278" s="140"/>
      <c r="M278" s="45">
        <f t="shared" si="10"/>
        <v>0</v>
      </c>
      <c r="N278" s="60"/>
      <c r="O278" s="140"/>
      <c r="P278" s="46"/>
      <c r="Q278" s="46"/>
      <c r="R278" s="46"/>
      <c r="S278" s="60"/>
    </row>
    <row r="279" spans="1:19" s="31" customFormat="1" ht="45" customHeight="1" x14ac:dyDescent="0.2">
      <c r="A279" s="44" t="s">
        <v>34</v>
      </c>
      <c r="B279" s="110" t="s">
        <v>418</v>
      </c>
      <c r="C279" s="101">
        <v>872</v>
      </c>
      <c r="D279" s="110" t="s">
        <v>236</v>
      </c>
      <c r="E279" s="137" t="s">
        <v>542</v>
      </c>
      <c r="F279" s="45">
        <f t="shared" si="9"/>
        <v>0</v>
      </c>
      <c r="G279" s="140"/>
      <c r="H279" s="140">
        <v>0</v>
      </c>
      <c r="I279" s="46"/>
      <c r="J279" s="46"/>
      <c r="K279" s="46"/>
      <c r="L279" s="140"/>
      <c r="M279" s="45">
        <f t="shared" si="10"/>
        <v>0</v>
      </c>
      <c r="N279" s="141"/>
      <c r="O279" s="140"/>
      <c r="P279" s="46"/>
      <c r="Q279" s="46"/>
      <c r="R279" s="46"/>
      <c r="S279" s="60"/>
    </row>
    <row r="280" spans="1:19" s="31" customFormat="1" ht="30" customHeight="1" x14ac:dyDescent="0.2">
      <c r="A280" s="44" t="s">
        <v>34</v>
      </c>
      <c r="B280" s="110" t="s">
        <v>418</v>
      </c>
      <c r="C280" s="101">
        <v>873</v>
      </c>
      <c r="D280" s="110" t="s">
        <v>50</v>
      </c>
      <c r="E280" s="137" t="s">
        <v>542</v>
      </c>
      <c r="F280" s="45">
        <f t="shared" si="9"/>
        <v>15167</v>
      </c>
      <c r="G280" s="140"/>
      <c r="H280" s="140">
        <v>15167</v>
      </c>
      <c r="I280" s="46">
        <v>15167</v>
      </c>
      <c r="J280" s="46"/>
      <c r="K280" s="46"/>
      <c r="L280" s="140"/>
      <c r="M280" s="45">
        <f t="shared" si="10"/>
        <v>0</v>
      </c>
      <c r="N280" s="141"/>
      <c r="O280" s="140"/>
      <c r="P280" s="46"/>
      <c r="Q280" s="46"/>
      <c r="R280" s="46"/>
      <c r="S280" s="60"/>
    </row>
    <row r="281" spans="1:19" s="31" customFormat="1" ht="45" customHeight="1" x14ac:dyDescent="0.2">
      <c r="A281" s="44" t="s">
        <v>34</v>
      </c>
      <c r="B281" s="110" t="s">
        <v>418</v>
      </c>
      <c r="C281" s="101">
        <v>909</v>
      </c>
      <c r="D281" s="110" t="s">
        <v>51</v>
      </c>
      <c r="E281" s="137" t="s">
        <v>542</v>
      </c>
      <c r="F281" s="45">
        <f t="shared" si="9"/>
        <v>443</v>
      </c>
      <c r="G281" s="140"/>
      <c r="H281" s="140">
        <v>443</v>
      </c>
      <c r="I281" s="46"/>
      <c r="J281" s="46">
        <v>443</v>
      </c>
      <c r="K281" s="46"/>
      <c r="L281" s="140"/>
      <c r="M281" s="45">
        <f t="shared" si="10"/>
        <v>0</v>
      </c>
      <c r="N281" s="60"/>
      <c r="O281" s="140"/>
      <c r="P281" s="46"/>
      <c r="Q281" s="46"/>
      <c r="R281" s="46"/>
      <c r="S281" s="60"/>
    </row>
    <row r="282" spans="1:19" s="31" customFormat="1" ht="60" customHeight="1" x14ac:dyDescent="0.2">
      <c r="A282" s="44" t="s">
        <v>34</v>
      </c>
      <c r="B282" s="110" t="s">
        <v>418</v>
      </c>
      <c r="C282" s="101">
        <v>935</v>
      </c>
      <c r="D282" s="110" t="s">
        <v>237</v>
      </c>
      <c r="E282" s="137" t="s">
        <v>542</v>
      </c>
      <c r="F282" s="45">
        <f t="shared" si="9"/>
        <v>1188</v>
      </c>
      <c r="G282" s="140"/>
      <c r="H282" s="140">
        <v>1188</v>
      </c>
      <c r="I282" s="46"/>
      <c r="J282" s="46"/>
      <c r="K282" s="46"/>
      <c r="L282" s="140"/>
      <c r="M282" s="45">
        <f t="shared" si="10"/>
        <v>0</v>
      </c>
      <c r="N282" s="141"/>
      <c r="O282" s="140"/>
      <c r="P282" s="46"/>
      <c r="Q282" s="46"/>
      <c r="R282" s="46"/>
      <c r="S282" s="60"/>
    </row>
    <row r="283" spans="1:19" s="31" customFormat="1" ht="60" customHeight="1" x14ac:dyDescent="0.2">
      <c r="A283" s="44" t="s">
        <v>34</v>
      </c>
      <c r="B283" s="110" t="s">
        <v>418</v>
      </c>
      <c r="C283" s="101">
        <v>975</v>
      </c>
      <c r="D283" s="110" t="s">
        <v>52</v>
      </c>
      <c r="E283" s="137" t="s">
        <v>542</v>
      </c>
      <c r="F283" s="45">
        <f t="shared" si="9"/>
        <v>1670</v>
      </c>
      <c r="G283" s="140"/>
      <c r="H283" s="140">
        <v>1670</v>
      </c>
      <c r="I283" s="46">
        <v>1670</v>
      </c>
      <c r="J283" s="46"/>
      <c r="K283" s="46"/>
      <c r="L283" s="140"/>
      <c r="M283" s="45">
        <f t="shared" si="10"/>
        <v>0</v>
      </c>
      <c r="N283" s="141"/>
      <c r="O283" s="140"/>
      <c r="P283" s="46"/>
      <c r="Q283" s="46"/>
      <c r="R283" s="46"/>
      <c r="S283" s="60"/>
    </row>
    <row r="284" spans="1:19" s="31" customFormat="1" ht="30" customHeight="1" x14ac:dyDescent="0.2">
      <c r="A284" s="44" t="s">
        <v>34</v>
      </c>
      <c r="B284" s="110" t="s">
        <v>418</v>
      </c>
      <c r="C284" s="101">
        <v>977</v>
      </c>
      <c r="D284" s="110" t="s">
        <v>53</v>
      </c>
      <c r="E284" s="137" t="s">
        <v>542</v>
      </c>
      <c r="F284" s="45">
        <f t="shared" si="9"/>
        <v>21290</v>
      </c>
      <c r="G284" s="140">
        <v>0</v>
      </c>
      <c r="H284" s="140">
        <v>21290</v>
      </c>
      <c r="I284" s="46">
        <v>21290</v>
      </c>
      <c r="J284" s="46"/>
      <c r="K284" s="46"/>
      <c r="L284" s="143"/>
      <c r="M284" s="45">
        <f t="shared" si="10"/>
        <v>21288</v>
      </c>
      <c r="N284" s="141"/>
      <c r="O284" s="140">
        <v>21288</v>
      </c>
      <c r="P284" s="46">
        <v>21288</v>
      </c>
      <c r="Q284" s="46"/>
      <c r="R284" s="46"/>
      <c r="S284" s="60"/>
    </row>
    <row r="285" spans="1:19" s="31" customFormat="1" ht="30" customHeight="1" x14ac:dyDescent="0.2">
      <c r="A285" s="44" t="s">
        <v>34</v>
      </c>
      <c r="B285" s="110" t="s">
        <v>418</v>
      </c>
      <c r="C285" s="101">
        <v>979</v>
      </c>
      <c r="D285" s="110" t="s">
        <v>54</v>
      </c>
      <c r="E285" s="137" t="s">
        <v>542</v>
      </c>
      <c r="F285" s="45">
        <f t="shared" si="9"/>
        <v>172</v>
      </c>
      <c r="G285" s="140"/>
      <c r="H285" s="140">
        <v>172</v>
      </c>
      <c r="I285" s="46"/>
      <c r="J285" s="46">
        <v>172</v>
      </c>
      <c r="K285" s="46"/>
      <c r="L285" s="140"/>
      <c r="M285" s="45">
        <f t="shared" si="10"/>
        <v>18</v>
      </c>
      <c r="N285" s="141"/>
      <c r="O285" s="140">
        <v>18</v>
      </c>
      <c r="P285" s="46"/>
      <c r="Q285" s="46">
        <v>18</v>
      </c>
      <c r="R285" s="46"/>
      <c r="S285" s="60"/>
    </row>
    <row r="286" spans="1:19" s="31" customFormat="1" ht="30" customHeight="1" x14ac:dyDescent="0.2">
      <c r="A286" s="44" t="s">
        <v>34</v>
      </c>
      <c r="B286" s="110" t="s">
        <v>418</v>
      </c>
      <c r="C286" s="101">
        <v>980</v>
      </c>
      <c r="D286" s="110" t="s">
        <v>55</v>
      </c>
      <c r="E286" s="137" t="s">
        <v>542</v>
      </c>
      <c r="F286" s="45">
        <f t="shared" si="9"/>
        <v>4434</v>
      </c>
      <c r="G286" s="140"/>
      <c r="H286" s="140">
        <v>4434</v>
      </c>
      <c r="I286" s="46"/>
      <c r="J286" s="46">
        <v>4434</v>
      </c>
      <c r="K286" s="46"/>
      <c r="L286" s="140"/>
      <c r="M286" s="45">
        <f t="shared" si="10"/>
        <v>0</v>
      </c>
      <c r="N286" s="141"/>
      <c r="O286" s="140"/>
      <c r="P286" s="46"/>
      <c r="Q286" s="46"/>
      <c r="R286" s="46"/>
      <c r="S286" s="60"/>
    </row>
    <row r="287" spans="1:19" s="31" customFormat="1" ht="75" customHeight="1" x14ac:dyDescent="0.2">
      <c r="A287" s="44" t="s">
        <v>34</v>
      </c>
      <c r="B287" s="110" t="s">
        <v>418</v>
      </c>
      <c r="C287" s="101">
        <v>981</v>
      </c>
      <c r="D287" s="110" t="s">
        <v>507</v>
      </c>
      <c r="E287" s="137" t="s">
        <v>542</v>
      </c>
      <c r="F287" s="45">
        <f t="shared" si="9"/>
        <v>0</v>
      </c>
      <c r="G287" s="140">
        <v>0</v>
      </c>
      <c r="H287" s="140">
        <v>0</v>
      </c>
      <c r="I287" s="46"/>
      <c r="J287" s="46"/>
      <c r="K287" s="46"/>
      <c r="L287" s="140"/>
      <c r="M287" s="45">
        <f t="shared" si="10"/>
        <v>0</v>
      </c>
      <c r="N287" s="141"/>
      <c r="O287" s="140"/>
      <c r="P287" s="46"/>
      <c r="Q287" s="46"/>
      <c r="R287" s="46"/>
      <c r="S287" s="60"/>
    </row>
    <row r="288" spans="1:19" s="31" customFormat="1" ht="30" customHeight="1" x14ac:dyDescent="0.2">
      <c r="A288" s="44" t="s">
        <v>34</v>
      </c>
      <c r="B288" s="110" t="s">
        <v>418</v>
      </c>
      <c r="C288" s="101">
        <v>982</v>
      </c>
      <c r="D288" s="110" t="s">
        <v>56</v>
      </c>
      <c r="E288" s="137" t="s">
        <v>542</v>
      </c>
      <c r="F288" s="45">
        <f t="shared" si="9"/>
        <v>5555</v>
      </c>
      <c r="G288" s="140"/>
      <c r="H288" s="140">
        <v>5555</v>
      </c>
      <c r="I288" s="46">
        <v>5555</v>
      </c>
      <c r="J288" s="46"/>
      <c r="K288" s="46"/>
      <c r="L288" s="140"/>
      <c r="M288" s="45">
        <f t="shared" si="10"/>
        <v>522</v>
      </c>
      <c r="N288" s="60"/>
      <c r="O288" s="140">
        <v>522</v>
      </c>
      <c r="P288" s="46">
        <v>522</v>
      </c>
      <c r="Q288" s="46"/>
      <c r="R288" s="46"/>
      <c r="S288" s="60"/>
    </row>
    <row r="289" spans="1:19" s="31" customFormat="1" ht="30" customHeight="1" x14ac:dyDescent="0.2">
      <c r="A289" s="44" t="s">
        <v>34</v>
      </c>
      <c r="B289" s="110" t="s">
        <v>418</v>
      </c>
      <c r="C289" s="101">
        <v>983</v>
      </c>
      <c r="D289" s="110" t="s">
        <v>57</v>
      </c>
      <c r="E289" s="137" t="s">
        <v>542</v>
      </c>
      <c r="F289" s="45">
        <f t="shared" si="9"/>
        <v>81054</v>
      </c>
      <c r="G289" s="140">
        <v>0</v>
      </c>
      <c r="H289" s="140">
        <v>81054</v>
      </c>
      <c r="I289" s="46"/>
      <c r="J289" s="46">
        <v>81054</v>
      </c>
      <c r="K289" s="46"/>
      <c r="L289" s="140"/>
      <c r="M289" s="45">
        <f t="shared" si="10"/>
        <v>63</v>
      </c>
      <c r="N289" s="141"/>
      <c r="O289" s="140">
        <v>63</v>
      </c>
      <c r="P289" s="46"/>
      <c r="Q289" s="46">
        <v>63</v>
      </c>
      <c r="R289" s="46"/>
      <c r="S289" s="60"/>
    </row>
    <row r="290" spans="1:19" s="31" customFormat="1" ht="30" customHeight="1" x14ac:dyDescent="0.2">
      <c r="A290" s="44" t="s">
        <v>34</v>
      </c>
      <c r="B290" s="110" t="s">
        <v>418</v>
      </c>
      <c r="C290" s="101">
        <v>984</v>
      </c>
      <c r="D290" s="110" t="s">
        <v>58</v>
      </c>
      <c r="E290" s="137" t="s">
        <v>542</v>
      </c>
      <c r="F290" s="45">
        <f t="shared" si="9"/>
        <v>513</v>
      </c>
      <c r="G290" s="140">
        <v>0</v>
      </c>
      <c r="H290" s="140">
        <v>513</v>
      </c>
      <c r="I290" s="46">
        <v>513</v>
      </c>
      <c r="J290" s="46"/>
      <c r="K290" s="46"/>
      <c r="L290" s="140"/>
      <c r="M290" s="45">
        <f t="shared" si="10"/>
        <v>0</v>
      </c>
      <c r="N290" s="141"/>
      <c r="O290" s="140"/>
      <c r="P290" s="46"/>
      <c r="Q290" s="46"/>
      <c r="R290" s="46"/>
      <c r="S290" s="60"/>
    </row>
    <row r="291" spans="1:19" s="31" customFormat="1" ht="45" customHeight="1" x14ac:dyDescent="0.2">
      <c r="A291" s="44" t="s">
        <v>34</v>
      </c>
      <c r="B291" s="110" t="s">
        <v>418</v>
      </c>
      <c r="C291" s="101">
        <v>985</v>
      </c>
      <c r="D291" s="110" t="s">
        <v>59</v>
      </c>
      <c r="E291" s="137" t="s">
        <v>542</v>
      </c>
      <c r="F291" s="45">
        <f t="shared" si="9"/>
        <v>4760</v>
      </c>
      <c r="G291" s="140">
        <v>0</v>
      </c>
      <c r="H291" s="140">
        <v>4760</v>
      </c>
      <c r="I291" s="46"/>
      <c r="J291" s="46">
        <v>4760</v>
      </c>
      <c r="K291" s="46"/>
      <c r="L291" s="140"/>
      <c r="M291" s="45">
        <f t="shared" si="10"/>
        <v>0</v>
      </c>
      <c r="N291" s="141"/>
      <c r="O291" s="140"/>
      <c r="P291" s="46"/>
      <c r="Q291" s="46"/>
      <c r="R291" s="46"/>
      <c r="S291" s="60"/>
    </row>
    <row r="292" spans="1:19" s="31" customFormat="1" ht="30" customHeight="1" x14ac:dyDescent="0.2">
      <c r="A292" s="44" t="s">
        <v>34</v>
      </c>
      <c r="B292" s="110" t="s">
        <v>418</v>
      </c>
      <c r="C292" s="101">
        <v>988</v>
      </c>
      <c r="D292" s="110" t="s">
        <v>60</v>
      </c>
      <c r="E292" s="137" t="s">
        <v>542</v>
      </c>
      <c r="F292" s="45">
        <f t="shared" si="9"/>
        <v>145435</v>
      </c>
      <c r="G292" s="140"/>
      <c r="H292" s="140">
        <v>60955</v>
      </c>
      <c r="I292" s="46">
        <v>2436</v>
      </c>
      <c r="J292" s="46">
        <v>58519</v>
      </c>
      <c r="K292" s="46"/>
      <c r="L292" s="140">
        <v>84480</v>
      </c>
      <c r="M292" s="45">
        <f t="shared" si="10"/>
        <v>2519</v>
      </c>
      <c r="N292" s="141"/>
      <c r="O292" s="140">
        <v>2519</v>
      </c>
      <c r="P292" s="46">
        <v>2356</v>
      </c>
      <c r="Q292" s="46">
        <v>163</v>
      </c>
      <c r="R292" s="46"/>
      <c r="S292" s="60"/>
    </row>
    <row r="293" spans="1:19" s="31" customFormat="1" ht="30" customHeight="1" x14ac:dyDescent="0.2">
      <c r="A293" s="44" t="s">
        <v>34</v>
      </c>
      <c r="B293" s="110" t="s">
        <v>418</v>
      </c>
      <c r="C293" s="101">
        <v>989</v>
      </c>
      <c r="D293" s="110" t="s">
        <v>61</v>
      </c>
      <c r="E293" s="137" t="s">
        <v>542</v>
      </c>
      <c r="F293" s="45">
        <f t="shared" si="9"/>
        <v>160127</v>
      </c>
      <c r="G293" s="140"/>
      <c r="H293" s="140">
        <v>160127</v>
      </c>
      <c r="I293" s="46">
        <v>160127</v>
      </c>
      <c r="J293" s="46"/>
      <c r="K293" s="46"/>
      <c r="L293" s="140"/>
      <c r="M293" s="45">
        <f t="shared" si="10"/>
        <v>1870</v>
      </c>
      <c r="N293" s="141"/>
      <c r="O293" s="140">
        <v>1870</v>
      </c>
      <c r="P293" s="46">
        <v>1870</v>
      </c>
      <c r="Q293" s="46"/>
      <c r="R293" s="46"/>
      <c r="S293" s="60"/>
    </row>
    <row r="294" spans="1:19" s="31" customFormat="1" ht="30" customHeight="1" x14ac:dyDescent="0.2">
      <c r="A294" s="44" t="s">
        <v>34</v>
      </c>
      <c r="B294" s="110" t="s">
        <v>418</v>
      </c>
      <c r="C294" s="101">
        <v>990</v>
      </c>
      <c r="D294" s="110" t="s">
        <v>62</v>
      </c>
      <c r="E294" s="137" t="s">
        <v>542</v>
      </c>
      <c r="F294" s="45">
        <f t="shared" si="9"/>
        <v>30735</v>
      </c>
      <c r="G294" s="140"/>
      <c r="H294" s="140">
        <v>30735</v>
      </c>
      <c r="I294" s="46">
        <v>15000</v>
      </c>
      <c r="J294" s="46">
        <v>15735</v>
      </c>
      <c r="K294" s="46"/>
      <c r="L294" s="140"/>
      <c r="M294" s="45">
        <f t="shared" si="10"/>
        <v>0</v>
      </c>
      <c r="N294" s="141"/>
      <c r="O294" s="140"/>
      <c r="P294" s="46"/>
      <c r="Q294" s="46"/>
      <c r="R294" s="46"/>
      <c r="S294" s="60"/>
    </row>
    <row r="295" spans="1:19" s="31" customFormat="1" ht="30" customHeight="1" x14ac:dyDescent="0.2">
      <c r="A295" s="44" t="s">
        <v>34</v>
      </c>
      <c r="B295" s="110" t="s">
        <v>418</v>
      </c>
      <c r="C295" s="101">
        <v>991</v>
      </c>
      <c r="D295" s="110" t="s">
        <v>63</v>
      </c>
      <c r="E295" s="137" t="s">
        <v>542</v>
      </c>
      <c r="F295" s="45">
        <f t="shared" si="9"/>
        <v>160</v>
      </c>
      <c r="G295" s="140"/>
      <c r="H295" s="140">
        <v>160</v>
      </c>
      <c r="I295" s="46">
        <v>160</v>
      </c>
      <c r="J295" s="46"/>
      <c r="K295" s="46"/>
      <c r="L295" s="140"/>
      <c r="M295" s="45">
        <f t="shared" si="10"/>
        <v>14</v>
      </c>
      <c r="N295" s="141"/>
      <c r="O295" s="140">
        <v>14</v>
      </c>
      <c r="P295" s="46">
        <v>14</v>
      </c>
      <c r="Q295" s="46"/>
      <c r="R295" s="46"/>
      <c r="S295" s="60"/>
    </row>
    <row r="296" spans="1:19" s="31" customFormat="1" ht="30" customHeight="1" x14ac:dyDescent="0.2">
      <c r="A296" s="44" t="s">
        <v>34</v>
      </c>
      <c r="B296" s="110" t="s">
        <v>418</v>
      </c>
      <c r="C296" s="101">
        <v>995</v>
      </c>
      <c r="D296" s="110" t="s">
        <v>64</v>
      </c>
      <c r="E296" s="137" t="s">
        <v>542</v>
      </c>
      <c r="F296" s="45">
        <f t="shared" si="9"/>
        <v>14888</v>
      </c>
      <c r="G296" s="140"/>
      <c r="H296" s="140">
        <v>14888</v>
      </c>
      <c r="I296" s="46"/>
      <c r="J296" s="46">
        <v>14888</v>
      </c>
      <c r="K296" s="46"/>
      <c r="L296" s="140"/>
      <c r="M296" s="45">
        <f t="shared" si="10"/>
        <v>8558</v>
      </c>
      <c r="N296" s="141"/>
      <c r="O296" s="140">
        <v>8558</v>
      </c>
      <c r="P296" s="46"/>
      <c r="Q296" s="46">
        <v>8558</v>
      </c>
      <c r="R296" s="46"/>
      <c r="S296" s="60"/>
    </row>
    <row r="297" spans="1:19" s="31" customFormat="1" ht="30" customHeight="1" x14ac:dyDescent="0.2">
      <c r="A297" s="44" t="s">
        <v>34</v>
      </c>
      <c r="B297" s="110" t="s">
        <v>418</v>
      </c>
      <c r="C297" s="101">
        <v>996</v>
      </c>
      <c r="D297" s="110" t="s">
        <v>65</v>
      </c>
      <c r="E297" s="137" t="s">
        <v>542</v>
      </c>
      <c r="F297" s="45">
        <f t="shared" si="9"/>
        <v>1190</v>
      </c>
      <c r="G297" s="140"/>
      <c r="H297" s="140">
        <v>1190</v>
      </c>
      <c r="I297" s="46"/>
      <c r="J297" s="46">
        <v>1190</v>
      </c>
      <c r="K297" s="46"/>
      <c r="L297" s="140"/>
      <c r="M297" s="45">
        <f t="shared" si="10"/>
        <v>17</v>
      </c>
      <c r="N297" s="141"/>
      <c r="O297" s="140">
        <v>17</v>
      </c>
      <c r="P297" s="46"/>
      <c r="Q297" s="46">
        <v>17</v>
      </c>
      <c r="R297" s="46"/>
      <c r="S297" s="60"/>
    </row>
    <row r="298" spans="1:19" s="31" customFormat="1" ht="30" customHeight="1" x14ac:dyDescent="0.2">
      <c r="A298" s="44" t="s">
        <v>34</v>
      </c>
      <c r="B298" s="110" t="s">
        <v>418</v>
      </c>
      <c r="C298" s="101">
        <v>998</v>
      </c>
      <c r="D298" s="110" t="s">
        <v>66</v>
      </c>
      <c r="E298" s="137" t="s">
        <v>542</v>
      </c>
      <c r="F298" s="45">
        <f t="shared" si="9"/>
        <v>4030</v>
      </c>
      <c r="G298" s="140"/>
      <c r="H298" s="140">
        <v>4030</v>
      </c>
      <c r="I298" s="46"/>
      <c r="J298" s="46">
        <v>4030</v>
      </c>
      <c r="K298" s="46"/>
      <c r="L298" s="140"/>
      <c r="M298" s="45">
        <f t="shared" si="10"/>
        <v>158</v>
      </c>
      <c r="N298" s="141"/>
      <c r="O298" s="140">
        <v>158</v>
      </c>
      <c r="P298" s="46"/>
      <c r="Q298" s="46">
        <v>158</v>
      </c>
      <c r="R298" s="46"/>
      <c r="S298" s="60"/>
    </row>
    <row r="299" spans="1:19" s="31" customFormat="1" ht="45" customHeight="1" x14ac:dyDescent="0.2">
      <c r="A299" s="44" t="s">
        <v>34</v>
      </c>
      <c r="B299" s="110" t="s">
        <v>418</v>
      </c>
      <c r="C299" s="101">
        <v>1001</v>
      </c>
      <c r="D299" s="110" t="s">
        <v>67</v>
      </c>
      <c r="E299" s="137" t="s">
        <v>542</v>
      </c>
      <c r="F299" s="45">
        <f t="shared" si="9"/>
        <v>10000</v>
      </c>
      <c r="G299" s="140"/>
      <c r="H299" s="140">
        <v>10000</v>
      </c>
      <c r="I299" s="46"/>
      <c r="J299" s="46">
        <v>10000</v>
      </c>
      <c r="K299" s="46"/>
      <c r="L299" s="140"/>
      <c r="M299" s="45">
        <f t="shared" si="10"/>
        <v>3806</v>
      </c>
      <c r="N299" s="141"/>
      <c r="O299" s="140">
        <v>3806</v>
      </c>
      <c r="P299" s="46"/>
      <c r="Q299" s="46">
        <v>3806</v>
      </c>
      <c r="R299" s="46"/>
      <c r="S299" s="60"/>
    </row>
    <row r="300" spans="1:19" s="31" customFormat="1" ht="96" customHeight="1" x14ac:dyDescent="0.2">
      <c r="A300" s="44" t="s">
        <v>34</v>
      </c>
      <c r="B300" s="110" t="s">
        <v>418</v>
      </c>
      <c r="C300" s="101">
        <v>1002</v>
      </c>
      <c r="D300" s="110" t="s">
        <v>472</v>
      </c>
      <c r="E300" s="137" t="s">
        <v>542</v>
      </c>
      <c r="F300" s="45">
        <f t="shared" si="9"/>
        <v>56900</v>
      </c>
      <c r="G300" s="140"/>
      <c r="H300" s="140">
        <v>56900</v>
      </c>
      <c r="I300" s="46">
        <v>56900</v>
      </c>
      <c r="J300" s="46"/>
      <c r="K300" s="46"/>
      <c r="L300" s="140"/>
      <c r="M300" s="45">
        <f t="shared" si="10"/>
        <v>513</v>
      </c>
      <c r="N300" s="141"/>
      <c r="O300" s="140">
        <v>513</v>
      </c>
      <c r="P300" s="46">
        <v>513</v>
      </c>
      <c r="Q300" s="46"/>
      <c r="R300" s="46"/>
      <c r="S300" s="60"/>
    </row>
    <row r="301" spans="1:19" s="31" customFormat="1" ht="75" customHeight="1" x14ac:dyDescent="0.2">
      <c r="A301" s="44" t="s">
        <v>34</v>
      </c>
      <c r="B301" s="110" t="s">
        <v>418</v>
      </c>
      <c r="C301" s="101">
        <v>1003</v>
      </c>
      <c r="D301" s="110" t="s">
        <v>68</v>
      </c>
      <c r="E301" s="137" t="s">
        <v>542</v>
      </c>
      <c r="F301" s="45">
        <f t="shared" si="9"/>
        <v>48915</v>
      </c>
      <c r="G301" s="140"/>
      <c r="H301" s="140">
        <v>48915</v>
      </c>
      <c r="I301" s="46"/>
      <c r="J301" s="46">
        <v>48915</v>
      </c>
      <c r="K301" s="46"/>
      <c r="L301" s="140"/>
      <c r="M301" s="45">
        <f t="shared" si="10"/>
        <v>93</v>
      </c>
      <c r="N301" s="141"/>
      <c r="O301" s="140">
        <v>93</v>
      </c>
      <c r="P301" s="46"/>
      <c r="Q301" s="46">
        <v>93</v>
      </c>
      <c r="R301" s="46"/>
      <c r="S301" s="60"/>
    </row>
    <row r="302" spans="1:19" s="31" customFormat="1" ht="82.5" customHeight="1" x14ac:dyDescent="0.2">
      <c r="A302" s="44" t="s">
        <v>34</v>
      </c>
      <c r="B302" s="110" t="s">
        <v>418</v>
      </c>
      <c r="C302" s="101">
        <v>1004</v>
      </c>
      <c r="D302" s="110" t="s">
        <v>473</v>
      </c>
      <c r="E302" s="137" t="s">
        <v>542</v>
      </c>
      <c r="F302" s="45">
        <f t="shared" si="9"/>
        <v>47483</v>
      </c>
      <c r="G302" s="140"/>
      <c r="H302" s="140">
        <v>47483</v>
      </c>
      <c r="I302" s="46"/>
      <c r="J302" s="46">
        <v>47483</v>
      </c>
      <c r="K302" s="46"/>
      <c r="L302" s="140"/>
      <c r="M302" s="45">
        <f t="shared" si="10"/>
        <v>0</v>
      </c>
      <c r="N302" s="60"/>
      <c r="O302" s="140"/>
      <c r="P302" s="46"/>
      <c r="Q302" s="46"/>
      <c r="R302" s="46"/>
      <c r="S302" s="60"/>
    </row>
    <row r="303" spans="1:19" s="31" customFormat="1" ht="30" customHeight="1" x14ac:dyDescent="0.2">
      <c r="A303" s="44" t="s">
        <v>34</v>
      </c>
      <c r="B303" s="110" t="s">
        <v>418</v>
      </c>
      <c r="C303" s="101">
        <v>1011</v>
      </c>
      <c r="D303" s="110" t="s">
        <v>102</v>
      </c>
      <c r="E303" s="137" t="s">
        <v>542</v>
      </c>
      <c r="F303" s="45">
        <f t="shared" si="9"/>
        <v>0</v>
      </c>
      <c r="G303" s="140"/>
      <c r="H303" s="140">
        <v>0</v>
      </c>
      <c r="I303" s="46"/>
      <c r="J303" s="46"/>
      <c r="K303" s="46"/>
      <c r="L303" s="140">
        <v>0</v>
      </c>
      <c r="M303" s="45">
        <f t="shared" si="10"/>
        <v>0</v>
      </c>
      <c r="N303" s="141"/>
      <c r="O303" s="140"/>
      <c r="P303" s="46"/>
      <c r="Q303" s="46"/>
      <c r="R303" s="46"/>
      <c r="S303" s="60"/>
    </row>
    <row r="304" spans="1:19" s="31" customFormat="1" ht="30" customHeight="1" x14ac:dyDescent="0.2">
      <c r="A304" s="44" t="s">
        <v>34</v>
      </c>
      <c r="B304" s="110" t="s">
        <v>418</v>
      </c>
      <c r="C304" s="101">
        <v>1041</v>
      </c>
      <c r="D304" s="110" t="s">
        <v>103</v>
      </c>
      <c r="E304" s="137" t="s">
        <v>542</v>
      </c>
      <c r="F304" s="45">
        <f t="shared" si="9"/>
        <v>28242</v>
      </c>
      <c r="G304" s="140"/>
      <c r="H304" s="140">
        <v>28242</v>
      </c>
      <c r="I304" s="46"/>
      <c r="J304" s="46">
        <v>28242</v>
      </c>
      <c r="K304" s="46"/>
      <c r="L304" s="140"/>
      <c r="M304" s="45">
        <f t="shared" si="10"/>
        <v>15813</v>
      </c>
      <c r="N304" s="141"/>
      <c r="O304" s="140">
        <v>15813</v>
      </c>
      <c r="P304" s="46"/>
      <c r="Q304" s="46">
        <v>15813</v>
      </c>
      <c r="R304" s="46"/>
      <c r="S304" s="60"/>
    </row>
    <row r="305" spans="1:19" s="31" customFormat="1" ht="30" customHeight="1" x14ac:dyDescent="0.2">
      <c r="A305" s="44" t="s">
        <v>34</v>
      </c>
      <c r="B305" s="110" t="s">
        <v>418</v>
      </c>
      <c r="C305" s="101">
        <v>1042</v>
      </c>
      <c r="D305" s="110" t="s">
        <v>69</v>
      </c>
      <c r="E305" s="137" t="s">
        <v>542</v>
      </c>
      <c r="F305" s="45">
        <f t="shared" si="9"/>
        <v>111022</v>
      </c>
      <c r="G305" s="140"/>
      <c r="H305" s="140">
        <v>111022</v>
      </c>
      <c r="I305" s="46">
        <v>43130</v>
      </c>
      <c r="J305" s="46">
        <v>67892</v>
      </c>
      <c r="K305" s="46"/>
      <c r="L305" s="140"/>
      <c r="M305" s="45">
        <f t="shared" si="10"/>
        <v>42926</v>
      </c>
      <c r="N305" s="141"/>
      <c r="O305" s="140">
        <v>42926</v>
      </c>
      <c r="P305" s="46">
        <v>39023</v>
      </c>
      <c r="Q305" s="46">
        <v>3903</v>
      </c>
      <c r="R305" s="46"/>
      <c r="S305" s="60"/>
    </row>
    <row r="306" spans="1:19" s="31" customFormat="1" ht="30" customHeight="1" x14ac:dyDescent="0.2">
      <c r="A306" s="44" t="s">
        <v>34</v>
      </c>
      <c r="B306" s="110" t="s">
        <v>418</v>
      </c>
      <c r="C306" s="101">
        <v>1055</v>
      </c>
      <c r="D306" s="110" t="s">
        <v>70</v>
      </c>
      <c r="E306" s="137" t="s">
        <v>542</v>
      </c>
      <c r="F306" s="45">
        <f t="shared" si="9"/>
        <v>0</v>
      </c>
      <c r="G306" s="140"/>
      <c r="H306" s="140">
        <v>0</v>
      </c>
      <c r="I306" s="46"/>
      <c r="J306" s="46"/>
      <c r="K306" s="46"/>
      <c r="L306" s="140"/>
      <c r="M306" s="45">
        <f t="shared" si="10"/>
        <v>0</v>
      </c>
      <c r="N306" s="141"/>
      <c r="O306" s="140"/>
      <c r="P306" s="46"/>
      <c r="Q306" s="46"/>
      <c r="R306" s="46"/>
      <c r="S306" s="60"/>
    </row>
    <row r="307" spans="1:19" s="31" customFormat="1" ht="116.25" customHeight="1" x14ac:dyDescent="0.2">
      <c r="A307" s="115" t="s">
        <v>34</v>
      </c>
      <c r="B307" s="110" t="s">
        <v>418</v>
      </c>
      <c r="C307" s="101">
        <v>1078</v>
      </c>
      <c r="D307" s="118" t="s">
        <v>538</v>
      </c>
      <c r="E307" s="115" t="s">
        <v>539</v>
      </c>
      <c r="F307" s="45">
        <f t="shared" si="9"/>
        <v>244210</v>
      </c>
      <c r="G307" s="140"/>
      <c r="H307" s="140">
        <v>244210</v>
      </c>
      <c r="I307" s="46"/>
      <c r="J307" s="46">
        <v>714</v>
      </c>
      <c r="K307" s="46"/>
      <c r="L307" s="140"/>
      <c r="M307" s="45">
        <f t="shared" si="10"/>
        <v>4829</v>
      </c>
      <c r="N307" s="141"/>
      <c r="O307" s="140">
        <v>4829</v>
      </c>
      <c r="P307" s="46"/>
      <c r="Q307" s="46"/>
      <c r="R307" s="46"/>
      <c r="S307" s="60"/>
    </row>
    <row r="308" spans="1:19" s="31" customFormat="1" ht="30" customHeight="1" x14ac:dyDescent="0.2">
      <c r="A308" s="44" t="s">
        <v>34</v>
      </c>
      <c r="B308" s="110" t="s">
        <v>418</v>
      </c>
      <c r="C308" s="101">
        <v>1079</v>
      </c>
      <c r="D308" s="110" t="s">
        <v>532</v>
      </c>
      <c r="E308" s="137" t="s">
        <v>542</v>
      </c>
      <c r="F308" s="45">
        <f t="shared" si="9"/>
        <v>5800</v>
      </c>
      <c r="G308" s="140"/>
      <c r="H308" s="140">
        <v>5800</v>
      </c>
      <c r="I308" s="46"/>
      <c r="J308" s="46">
        <v>5800</v>
      </c>
      <c r="K308" s="46"/>
      <c r="L308" s="140"/>
      <c r="M308" s="45">
        <f t="shared" si="10"/>
        <v>0</v>
      </c>
      <c r="N308" s="141"/>
      <c r="O308" s="140"/>
      <c r="P308" s="46"/>
      <c r="Q308" s="46"/>
      <c r="R308" s="46"/>
      <c r="S308" s="60"/>
    </row>
    <row r="309" spans="1:19" s="31" customFormat="1" ht="30" customHeight="1" x14ac:dyDescent="0.2">
      <c r="A309" s="44" t="s">
        <v>34</v>
      </c>
      <c r="B309" s="110" t="s">
        <v>418</v>
      </c>
      <c r="C309" s="101">
        <v>1080</v>
      </c>
      <c r="D309" s="110" t="s">
        <v>71</v>
      </c>
      <c r="E309" s="137" t="s">
        <v>542</v>
      </c>
      <c r="F309" s="45">
        <f t="shared" si="9"/>
        <v>1180</v>
      </c>
      <c r="G309" s="140"/>
      <c r="H309" s="140">
        <v>1180</v>
      </c>
      <c r="I309" s="46"/>
      <c r="J309" s="46">
        <v>1180</v>
      </c>
      <c r="K309" s="46"/>
      <c r="L309" s="140"/>
      <c r="M309" s="45">
        <f t="shared" si="10"/>
        <v>0</v>
      </c>
      <c r="N309" s="141"/>
      <c r="O309" s="140"/>
      <c r="P309" s="46"/>
      <c r="Q309" s="46"/>
      <c r="R309" s="46"/>
      <c r="S309" s="60"/>
    </row>
    <row r="310" spans="1:19" s="31" customFormat="1" ht="30" customHeight="1" x14ac:dyDescent="0.2">
      <c r="A310" s="44" t="s">
        <v>34</v>
      </c>
      <c r="B310" s="110" t="s">
        <v>418</v>
      </c>
      <c r="C310" s="101">
        <v>1081</v>
      </c>
      <c r="D310" s="110" t="s">
        <v>72</v>
      </c>
      <c r="E310" s="137" t="s">
        <v>542</v>
      </c>
      <c r="F310" s="45">
        <f t="shared" si="9"/>
        <v>174778</v>
      </c>
      <c r="G310" s="140"/>
      <c r="H310" s="140">
        <v>174778</v>
      </c>
      <c r="I310" s="46">
        <v>67030</v>
      </c>
      <c r="J310" s="46">
        <v>107748</v>
      </c>
      <c r="K310" s="46"/>
      <c r="L310" s="140"/>
      <c r="M310" s="45">
        <f t="shared" si="10"/>
        <v>68716</v>
      </c>
      <c r="N310" s="60"/>
      <c r="O310" s="140">
        <v>68716</v>
      </c>
      <c r="P310" s="46">
        <v>50058</v>
      </c>
      <c r="Q310" s="46">
        <v>18658</v>
      </c>
      <c r="R310" s="46"/>
      <c r="S310" s="60"/>
    </row>
    <row r="311" spans="1:19" s="31" customFormat="1" ht="30" customHeight="1" x14ac:dyDescent="0.2">
      <c r="A311" s="44" t="s">
        <v>34</v>
      </c>
      <c r="B311" s="110" t="s">
        <v>418</v>
      </c>
      <c r="C311" s="101">
        <v>1082</v>
      </c>
      <c r="D311" s="110" t="s">
        <v>73</v>
      </c>
      <c r="E311" s="137" t="s">
        <v>542</v>
      </c>
      <c r="F311" s="45">
        <f t="shared" si="9"/>
        <v>3570</v>
      </c>
      <c r="G311" s="140"/>
      <c r="H311" s="140">
        <v>3570</v>
      </c>
      <c r="I311" s="46"/>
      <c r="J311" s="46">
        <v>3570</v>
      </c>
      <c r="K311" s="46"/>
      <c r="L311" s="140"/>
      <c r="M311" s="45">
        <f t="shared" si="10"/>
        <v>0</v>
      </c>
      <c r="N311" s="141"/>
      <c r="O311" s="140"/>
      <c r="P311" s="46"/>
      <c r="Q311" s="46"/>
      <c r="R311" s="46"/>
      <c r="S311" s="60"/>
    </row>
    <row r="312" spans="1:19" s="31" customFormat="1" ht="60" customHeight="1" x14ac:dyDescent="0.2">
      <c r="A312" s="44" t="s">
        <v>34</v>
      </c>
      <c r="B312" s="110" t="s">
        <v>418</v>
      </c>
      <c r="C312" s="101">
        <v>1083</v>
      </c>
      <c r="D312" s="110" t="s">
        <v>74</v>
      </c>
      <c r="E312" s="137" t="s">
        <v>542</v>
      </c>
      <c r="F312" s="45">
        <f t="shared" si="9"/>
        <v>23</v>
      </c>
      <c r="G312" s="140"/>
      <c r="H312" s="140">
        <v>23</v>
      </c>
      <c r="I312" s="46"/>
      <c r="J312" s="46">
        <v>23</v>
      </c>
      <c r="K312" s="46"/>
      <c r="L312" s="140"/>
      <c r="M312" s="45">
        <f t="shared" si="10"/>
        <v>0</v>
      </c>
      <c r="N312" s="141"/>
      <c r="O312" s="140"/>
      <c r="P312" s="46"/>
      <c r="Q312" s="46"/>
      <c r="R312" s="46"/>
      <c r="S312" s="60"/>
    </row>
    <row r="313" spans="1:19" s="31" customFormat="1" ht="45" customHeight="1" x14ac:dyDescent="0.2">
      <c r="A313" s="44" t="s">
        <v>34</v>
      </c>
      <c r="B313" s="110" t="s">
        <v>418</v>
      </c>
      <c r="C313" s="101">
        <v>1085</v>
      </c>
      <c r="D313" s="110" t="s">
        <v>75</v>
      </c>
      <c r="E313" s="137" t="s">
        <v>542</v>
      </c>
      <c r="F313" s="45">
        <f t="shared" si="9"/>
        <v>0</v>
      </c>
      <c r="G313" s="140"/>
      <c r="H313" s="140">
        <v>0</v>
      </c>
      <c r="I313" s="46"/>
      <c r="J313" s="46"/>
      <c r="K313" s="46"/>
      <c r="L313" s="140"/>
      <c r="M313" s="45">
        <f t="shared" si="10"/>
        <v>0</v>
      </c>
      <c r="N313" s="141"/>
      <c r="O313" s="140"/>
      <c r="P313" s="46"/>
      <c r="Q313" s="46"/>
      <c r="R313" s="46"/>
      <c r="S313" s="60"/>
    </row>
    <row r="314" spans="1:19" s="31" customFormat="1" ht="30" customHeight="1" x14ac:dyDescent="0.2">
      <c r="A314" s="44" t="s">
        <v>34</v>
      </c>
      <c r="B314" s="110" t="s">
        <v>418</v>
      </c>
      <c r="C314" s="101">
        <v>1086</v>
      </c>
      <c r="D314" s="110" t="s">
        <v>76</v>
      </c>
      <c r="E314" s="137" t="s">
        <v>542</v>
      </c>
      <c r="F314" s="45">
        <f t="shared" si="9"/>
        <v>5410</v>
      </c>
      <c r="G314" s="140"/>
      <c r="H314" s="140">
        <v>5410</v>
      </c>
      <c r="I314" s="46"/>
      <c r="J314" s="46">
        <v>5410</v>
      </c>
      <c r="K314" s="46"/>
      <c r="L314" s="140"/>
      <c r="M314" s="45">
        <f t="shared" si="10"/>
        <v>1481</v>
      </c>
      <c r="N314" s="60"/>
      <c r="O314" s="140">
        <v>1481</v>
      </c>
      <c r="P314" s="46"/>
      <c r="Q314" s="46">
        <v>1481</v>
      </c>
      <c r="R314" s="46"/>
      <c r="S314" s="60"/>
    </row>
    <row r="315" spans="1:19" s="31" customFormat="1" ht="45" customHeight="1" x14ac:dyDescent="0.2">
      <c r="A315" s="44" t="s">
        <v>34</v>
      </c>
      <c r="B315" s="110" t="s">
        <v>418</v>
      </c>
      <c r="C315" s="101">
        <v>1115</v>
      </c>
      <c r="D315" s="110" t="s">
        <v>77</v>
      </c>
      <c r="E315" s="137" t="s">
        <v>542</v>
      </c>
      <c r="F315" s="45">
        <f t="shared" si="9"/>
        <v>46209</v>
      </c>
      <c r="G315" s="140"/>
      <c r="H315" s="140">
        <v>46209</v>
      </c>
      <c r="I315" s="46">
        <v>46209</v>
      </c>
      <c r="J315" s="46"/>
      <c r="K315" s="46"/>
      <c r="L315" s="140"/>
      <c r="M315" s="45">
        <f t="shared" si="10"/>
        <v>0</v>
      </c>
      <c r="N315" s="60"/>
      <c r="O315" s="140"/>
      <c r="P315" s="46"/>
      <c r="Q315" s="46"/>
      <c r="R315" s="46"/>
      <c r="S315" s="60"/>
    </row>
    <row r="316" spans="1:19" s="31" customFormat="1" ht="60" customHeight="1" x14ac:dyDescent="0.2">
      <c r="A316" s="44" t="s">
        <v>34</v>
      </c>
      <c r="B316" s="110" t="s">
        <v>418</v>
      </c>
      <c r="C316" s="101">
        <v>1117</v>
      </c>
      <c r="D316" s="110" t="s">
        <v>78</v>
      </c>
      <c r="E316" s="137" t="s">
        <v>542</v>
      </c>
      <c r="F316" s="45">
        <f t="shared" si="9"/>
        <v>0</v>
      </c>
      <c r="G316" s="140"/>
      <c r="H316" s="140">
        <v>0</v>
      </c>
      <c r="I316" s="46"/>
      <c r="J316" s="46"/>
      <c r="K316" s="46"/>
      <c r="L316" s="140"/>
      <c r="M316" s="45">
        <f t="shared" si="10"/>
        <v>0</v>
      </c>
      <c r="N316" s="60"/>
      <c r="O316" s="140"/>
      <c r="P316" s="46"/>
      <c r="Q316" s="46"/>
      <c r="R316" s="46"/>
      <c r="S316" s="60"/>
    </row>
    <row r="317" spans="1:19" s="31" customFormat="1" ht="45" customHeight="1" x14ac:dyDescent="0.2">
      <c r="A317" s="44" t="s">
        <v>34</v>
      </c>
      <c r="B317" s="110" t="s">
        <v>418</v>
      </c>
      <c r="C317" s="101">
        <v>1118</v>
      </c>
      <c r="D317" s="110" t="s">
        <v>79</v>
      </c>
      <c r="E317" s="137" t="s">
        <v>542</v>
      </c>
      <c r="F317" s="45">
        <f t="shared" si="9"/>
        <v>0</v>
      </c>
      <c r="G317" s="140"/>
      <c r="H317" s="140">
        <v>0</v>
      </c>
      <c r="I317" s="46"/>
      <c r="J317" s="46"/>
      <c r="K317" s="46"/>
      <c r="L317" s="140"/>
      <c r="M317" s="45">
        <f t="shared" si="10"/>
        <v>0</v>
      </c>
      <c r="N317" s="60"/>
      <c r="O317" s="140"/>
      <c r="P317" s="46"/>
      <c r="Q317" s="46"/>
      <c r="R317" s="46"/>
      <c r="S317" s="60"/>
    </row>
    <row r="318" spans="1:19" s="31" customFormat="1" ht="45" customHeight="1" x14ac:dyDescent="0.2">
      <c r="A318" s="44" t="s">
        <v>34</v>
      </c>
      <c r="B318" s="110" t="s">
        <v>418</v>
      </c>
      <c r="C318" s="101">
        <v>1119</v>
      </c>
      <c r="D318" s="110" t="s">
        <v>80</v>
      </c>
      <c r="E318" s="137" t="s">
        <v>542</v>
      </c>
      <c r="F318" s="45">
        <f t="shared" si="9"/>
        <v>0</v>
      </c>
      <c r="G318" s="140"/>
      <c r="H318" s="140">
        <v>0</v>
      </c>
      <c r="I318" s="46"/>
      <c r="J318" s="46"/>
      <c r="K318" s="46"/>
      <c r="L318" s="140"/>
      <c r="M318" s="45">
        <f t="shared" si="10"/>
        <v>0</v>
      </c>
      <c r="N318" s="60"/>
      <c r="O318" s="140"/>
      <c r="P318" s="46"/>
      <c r="Q318" s="46"/>
      <c r="R318" s="46"/>
      <c r="S318" s="60"/>
    </row>
    <row r="319" spans="1:19" s="31" customFormat="1" ht="45" customHeight="1" x14ac:dyDescent="0.2">
      <c r="A319" s="44" t="s">
        <v>34</v>
      </c>
      <c r="B319" s="110" t="s">
        <v>418</v>
      </c>
      <c r="C319" s="101">
        <v>1120</v>
      </c>
      <c r="D319" s="110" t="s">
        <v>81</v>
      </c>
      <c r="E319" s="137" t="s">
        <v>542</v>
      </c>
      <c r="F319" s="45">
        <f t="shared" si="9"/>
        <v>0</v>
      </c>
      <c r="G319" s="140"/>
      <c r="H319" s="140">
        <v>0</v>
      </c>
      <c r="I319" s="46"/>
      <c r="J319" s="46"/>
      <c r="K319" s="46"/>
      <c r="L319" s="140"/>
      <c r="M319" s="45">
        <f t="shared" si="10"/>
        <v>0</v>
      </c>
      <c r="N319" s="60"/>
      <c r="O319" s="140"/>
      <c r="P319" s="46"/>
      <c r="Q319" s="46"/>
      <c r="R319" s="46"/>
      <c r="S319" s="60"/>
    </row>
    <row r="320" spans="1:19" s="31" customFormat="1" ht="45" customHeight="1" x14ac:dyDescent="0.2">
      <c r="A320" s="44" t="s">
        <v>34</v>
      </c>
      <c r="B320" s="110" t="s">
        <v>418</v>
      </c>
      <c r="C320" s="101">
        <v>1121</v>
      </c>
      <c r="D320" s="110" t="s">
        <v>238</v>
      </c>
      <c r="E320" s="137" t="s">
        <v>542</v>
      </c>
      <c r="F320" s="45">
        <f t="shared" si="9"/>
        <v>53940</v>
      </c>
      <c r="G320" s="140"/>
      <c r="H320" s="140">
        <v>53940</v>
      </c>
      <c r="I320" s="46"/>
      <c r="J320" s="46">
        <v>53940</v>
      </c>
      <c r="K320" s="46"/>
      <c r="L320" s="140"/>
      <c r="M320" s="45">
        <f t="shared" si="10"/>
        <v>0</v>
      </c>
      <c r="N320" s="141"/>
      <c r="O320" s="140"/>
      <c r="P320" s="46"/>
      <c r="Q320" s="46"/>
      <c r="R320" s="46"/>
      <c r="S320" s="60"/>
    </row>
    <row r="321" spans="1:19" s="31" customFormat="1" ht="30" customHeight="1" x14ac:dyDescent="0.2">
      <c r="A321" s="44" t="s">
        <v>34</v>
      </c>
      <c r="B321" s="110" t="s">
        <v>418</v>
      </c>
      <c r="C321" s="101">
        <v>1122</v>
      </c>
      <c r="D321" s="110" t="s">
        <v>239</v>
      </c>
      <c r="E321" s="137" t="s">
        <v>542</v>
      </c>
      <c r="F321" s="45">
        <f t="shared" si="9"/>
        <v>24870</v>
      </c>
      <c r="G321" s="140"/>
      <c r="H321" s="140">
        <v>24870</v>
      </c>
      <c r="I321" s="46"/>
      <c r="J321" s="46">
        <v>24870</v>
      </c>
      <c r="K321" s="46"/>
      <c r="L321" s="140"/>
      <c r="M321" s="45">
        <f t="shared" si="10"/>
        <v>4407</v>
      </c>
      <c r="N321" s="141"/>
      <c r="O321" s="140">
        <v>4407</v>
      </c>
      <c r="P321" s="46"/>
      <c r="Q321" s="46">
        <v>4407</v>
      </c>
      <c r="R321" s="46"/>
      <c r="S321" s="60"/>
    </row>
    <row r="322" spans="1:19" s="31" customFormat="1" ht="30" customHeight="1" x14ac:dyDescent="0.2">
      <c r="A322" s="44" t="s">
        <v>34</v>
      </c>
      <c r="B322" s="110" t="s">
        <v>418</v>
      </c>
      <c r="C322" s="101">
        <v>1123</v>
      </c>
      <c r="D322" s="110" t="s">
        <v>240</v>
      </c>
      <c r="E322" s="137" t="s">
        <v>542</v>
      </c>
      <c r="F322" s="45">
        <f t="shared" si="9"/>
        <v>2345</v>
      </c>
      <c r="G322" s="140"/>
      <c r="H322" s="140">
        <v>2345</v>
      </c>
      <c r="I322" s="46"/>
      <c r="J322" s="46"/>
      <c r="K322" s="46"/>
      <c r="L322" s="140"/>
      <c r="M322" s="45">
        <f t="shared" si="10"/>
        <v>0</v>
      </c>
      <c r="N322" s="141"/>
      <c r="O322" s="140"/>
      <c r="P322" s="46"/>
      <c r="Q322" s="46"/>
      <c r="R322" s="46"/>
      <c r="S322" s="60"/>
    </row>
    <row r="323" spans="1:19" s="31" customFormat="1" ht="30" customHeight="1" x14ac:dyDescent="0.2">
      <c r="A323" s="44" t="s">
        <v>34</v>
      </c>
      <c r="B323" s="110" t="s">
        <v>418</v>
      </c>
      <c r="C323" s="101">
        <v>1161</v>
      </c>
      <c r="D323" s="110" t="s">
        <v>241</v>
      </c>
      <c r="E323" s="137" t="s">
        <v>542</v>
      </c>
      <c r="F323" s="45">
        <f t="shared" si="9"/>
        <v>0</v>
      </c>
      <c r="G323" s="140"/>
      <c r="H323" s="140">
        <v>0</v>
      </c>
      <c r="I323" s="46"/>
      <c r="J323" s="46"/>
      <c r="K323" s="46"/>
      <c r="L323" s="140"/>
      <c r="M323" s="45">
        <f t="shared" si="10"/>
        <v>0</v>
      </c>
      <c r="N323" s="141"/>
      <c r="O323" s="140"/>
      <c r="P323" s="46"/>
      <c r="Q323" s="46"/>
      <c r="R323" s="46"/>
      <c r="S323" s="60"/>
    </row>
    <row r="324" spans="1:19" s="31" customFormat="1" ht="30" customHeight="1" x14ac:dyDescent="0.2">
      <c r="A324" s="44" t="s">
        <v>34</v>
      </c>
      <c r="B324" s="110" t="s">
        <v>418</v>
      </c>
      <c r="C324" s="101">
        <v>1162</v>
      </c>
      <c r="D324" s="110" t="s">
        <v>242</v>
      </c>
      <c r="E324" s="137" t="s">
        <v>542</v>
      </c>
      <c r="F324" s="45">
        <f t="shared" si="9"/>
        <v>0</v>
      </c>
      <c r="G324" s="140"/>
      <c r="H324" s="140">
        <v>0</v>
      </c>
      <c r="I324" s="46"/>
      <c r="J324" s="46"/>
      <c r="K324" s="46"/>
      <c r="L324" s="140"/>
      <c r="M324" s="45">
        <f t="shared" si="10"/>
        <v>0</v>
      </c>
      <c r="N324" s="60"/>
      <c r="O324" s="140"/>
      <c r="P324" s="46"/>
      <c r="Q324" s="46"/>
      <c r="R324" s="46"/>
      <c r="S324" s="60"/>
    </row>
    <row r="325" spans="1:19" s="31" customFormat="1" ht="30" customHeight="1" x14ac:dyDescent="0.2">
      <c r="A325" s="44" t="s">
        <v>34</v>
      </c>
      <c r="B325" s="110" t="s">
        <v>418</v>
      </c>
      <c r="C325" s="101">
        <v>1163</v>
      </c>
      <c r="D325" s="110" t="s">
        <v>104</v>
      </c>
      <c r="E325" s="137" t="s">
        <v>542</v>
      </c>
      <c r="F325" s="45">
        <f t="shared" si="9"/>
        <v>46967</v>
      </c>
      <c r="G325" s="140"/>
      <c r="H325" s="140">
        <v>46967</v>
      </c>
      <c r="I325" s="46"/>
      <c r="J325" s="46">
        <v>46967</v>
      </c>
      <c r="K325" s="46"/>
      <c r="L325" s="140"/>
      <c r="M325" s="45">
        <f t="shared" si="10"/>
        <v>2403</v>
      </c>
      <c r="N325" s="141"/>
      <c r="O325" s="140">
        <v>2403</v>
      </c>
      <c r="P325" s="46"/>
      <c r="Q325" s="46">
        <v>2403</v>
      </c>
      <c r="R325" s="46"/>
      <c r="S325" s="60"/>
    </row>
    <row r="326" spans="1:19" s="31" customFormat="1" ht="30" customHeight="1" x14ac:dyDescent="0.2">
      <c r="A326" s="44" t="s">
        <v>34</v>
      </c>
      <c r="B326" s="110" t="s">
        <v>418</v>
      </c>
      <c r="C326" s="101">
        <v>1165</v>
      </c>
      <c r="D326" s="110" t="s">
        <v>82</v>
      </c>
      <c r="E326" s="137" t="s">
        <v>542</v>
      </c>
      <c r="F326" s="45">
        <f t="shared" si="9"/>
        <v>0</v>
      </c>
      <c r="G326" s="140"/>
      <c r="H326" s="140">
        <v>0</v>
      </c>
      <c r="I326" s="46"/>
      <c r="J326" s="46"/>
      <c r="K326" s="46"/>
      <c r="L326" s="140"/>
      <c r="M326" s="45">
        <f t="shared" si="10"/>
        <v>0</v>
      </c>
      <c r="N326" s="141"/>
      <c r="O326" s="140"/>
      <c r="P326" s="46"/>
      <c r="Q326" s="46"/>
      <c r="R326" s="46"/>
      <c r="S326" s="60"/>
    </row>
    <row r="327" spans="1:19" s="31" customFormat="1" ht="45" customHeight="1" x14ac:dyDescent="0.2">
      <c r="A327" s="44" t="s">
        <v>34</v>
      </c>
      <c r="B327" s="110" t="s">
        <v>418</v>
      </c>
      <c r="C327" s="101">
        <v>1169</v>
      </c>
      <c r="D327" s="110" t="s">
        <v>243</v>
      </c>
      <c r="E327" s="137" t="s">
        <v>542</v>
      </c>
      <c r="F327" s="45">
        <f t="shared" si="9"/>
        <v>250</v>
      </c>
      <c r="G327" s="140"/>
      <c r="H327" s="140">
        <v>250</v>
      </c>
      <c r="I327" s="46"/>
      <c r="J327" s="46"/>
      <c r="K327" s="46"/>
      <c r="L327" s="140"/>
      <c r="M327" s="45">
        <f t="shared" si="10"/>
        <v>0</v>
      </c>
      <c r="N327" s="141"/>
      <c r="O327" s="140"/>
      <c r="P327" s="46"/>
      <c r="Q327" s="46"/>
      <c r="R327" s="46"/>
      <c r="S327" s="60"/>
    </row>
    <row r="328" spans="1:19" s="31" customFormat="1" ht="30.75" customHeight="1" x14ac:dyDescent="0.2">
      <c r="A328" s="44" t="s">
        <v>34</v>
      </c>
      <c r="B328" s="110" t="s">
        <v>418</v>
      </c>
      <c r="C328" s="101">
        <v>1170</v>
      </c>
      <c r="D328" s="110" t="s">
        <v>244</v>
      </c>
      <c r="E328" s="137" t="s">
        <v>542</v>
      </c>
      <c r="F328" s="45">
        <f t="shared" ref="F328:F391" si="11">G328+H328+L328</f>
        <v>1611</v>
      </c>
      <c r="G328" s="140"/>
      <c r="H328" s="140">
        <v>1611</v>
      </c>
      <c r="I328" s="46"/>
      <c r="J328" s="46"/>
      <c r="K328" s="46"/>
      <c r="L328" s="140"/>
      <c r="M328" s="45">
        <f t="shared" ref="M328:M391" si="12">N328+O328+S328</f>
        <v>14</v>
      </c>
      <c r="N328" s="141"/>
      <c r="O328" s="140">
        <v>14</v>
      </c>
      <c r="P328" s="46"/>
      <c r="Q328" s="46"/>
      <c r="R328" s="46"/>
      <c r="S328" s="60"/>
    </row>
    <row r="329" spans="1:19" s="31" customFormat="1" ht="78" customHeight="1" x14ac:dyDescent="0.2">
      <c r="A329" s="44" t="s">
        <v>34</v>
      </c>
      <c r="B329" s="110" t="s">
        <v>418</v>
      </c>
      <c r="C329" s="101">
        <v>1173</v>
      </c>
      <c r="D329" s="110" t="s">
        <v>83</v>
      </c>
      <c r="E329" s="137" t="s">
        <v>542</v>
      </c>
      <c r="F329" s="45">
        <f t="shared" si="11"/>
        <v>0</v>
      </c>
      <c r="G329" s="140"/>
      <c r="H329" s="140">
        <v>0</v>
      </c>
      <c r="I329" s="46"/>
      <c r="J329" s="46"/>
      <c r="K329" s="46"/>
      <c r="L329" s="140"/>
      <c r="M329" s="45">
        <f t="shared" si="12"/>
        <v>0</v>
      </c>
      <c r="N329" s="141"/>
      <c r="O329" s="140"/>
      <c r="P329" s="46"/>
      <c r="Q329" s="46"/>
      <c r="R329" s="46"/>
      <c r="S329" s="60"/>
    </row>
    <row r="330" spans="1:19" s="31" customFormat="1" ht="30" customHeight="1" x14ac:dyDescent="0.2">
      <c r="A330" s="44" t="s">
        <v>34</v>
      </c>
      <c r="B330" s="110" t="s">
        <v>418</v>
      </c>
      <c r="C330" s="101">
        <v>1174</v>
      </c>
      <c r="D330" s="110" t="s">
        <v>84</v>
      </c>
      <c r="E330" s="137" t="s">
        <v>542</v>
      </c>
      <c r="F330" s="45">
        <f t="shared" si="11"/>
        <v>0</v>
      </c>
      <c r="G330" s="140"/>
      <c r="H330" s="140">
        <v>0</v>
      </c>
      <c r="I330" s="46"/>
      <c r="J330" s="46"/>
      <c r="K330" s="46"/>
      <c r="L330" s="140"/>
      <c r="M330" s="45">
        <f t="shared" si="12"/>
        <v>0</v>
      </c>
      <c r="N330" s="141"/>
      <c r="O330" s="140"/>
      <c r="P330" s="46"/>
      <c r="Q330" s="46"/>
      <c r="R330" s="46"/>
      <c r="S330" s="60"/>
    </row>
    <row r="331" spans="1:19" s="31" customFormat="1" ht="90" customHeight="1" x14ac:dyDescent="0.2">
      <c r="A331" s="44" t="s">
        <v>34</v>
      </c>
      <c r="B331" s="110" t="s">
        <v>418</v>
      </c>
      <c r="C331" s="101">
        <v>1175</v>
      </c>
      <c r="D331" s="110" t="s">
        <v>85</v>
      </c>
      <c r="E331" s="137" t="s">
        <v>542</v>
      </c>
      <c r="F331" s="45">
        <f t="shared" si="11"/>
        <v>0</v>
      </c>
      <c r="G331" s="140"/>
      <c r="H331" s="140">
        <v>0</v>
      </c>
      <c r="I331" s="46"/>
      <c r="J331" s="46"/>
      <c r="K331" s="46"/>
      <c r="L331" s="140"/>
      <c r="M331" s="45">
        <f t="shared" si="12"/>
        <v>0</v>
      </c>
      <c r="N331" s="141"/>
      <c r="O331" s="140"/>
      <c r="P331" s="46"/>
      <c r="Q331" s="46"/>
      <c r="R331" s="46"/>
      <c r="S331" s="60"/>
    </row>
    <row r="332" spans="1:19" s="31" customFormat="1" ht="30" customHeight="1" x14ac:dyDescent="0.2">
      <c r="A332" s="44" t="s">
        <v>34</v>
      </c>
      <c r="B332" s="110" t="s">
        <v>418</v>
      </c>
      <c r="C332" s="101">
        <v>1187</v>
      </c>
      <c r="D332" s="110" t="s">
        <v>245</v>
      </c>
      <c r="E332" s="137" t="s">
        <v>542</v>
      </c>
      <c r="F332" s="45">
        <f t="shared" si="11"/>
        <v>2233</v>
      </c>
      <c r="G332" s="140"/>
      <c r="H332" s="140">
        <v>2233</v>
      </c>
      <c r="I332" s="46"/>
      <c r="J332" s="46">
        <v>2233</v>
      </c>
      <c r="K332" s="46"/>
      <c r="L332" s="140"/>
      <c r="M332" s="45">
        <f t="shared" si="12"/>
        <v>1974</v>
      </c>
      <c r="N332" s="141"/>
      <c r="O332" s="140">
        <v>1974</v>
      </c>
      <c r="P332" s="46"/>
      <c r="Q332" s="46">
        <v>1974</v>
      </c>
      <c r="R332" s="46"/>
      <c r="S332" s="60"/>
    </row>
    <row r="333" spans="1:19" s="31" customFormat="1" ht="30" customHeight="1" x14ac:dyDescent="0.2">
      <c r="A333" s="44" t="s">
        <v>34</v>
      </c>
      <c r="B333" s="110" t="s">
        <v>418</v>
      </c>
      <c r="C333" s="101">
        <v>1188</v>
      </c>
      <c r="D333" s="110" t="s">
        <v>105</v>
      </c>
      <c r="E333" s="137" t="s">
        <v>542</v>
      </c>
      <c r="F333" s="45">
        <f t="shared" si="11"/>
        <v>828100</v>
      </c>
      <c r="G333" s="140"/>
      <c r="H333" s="140">
        <v>828100</v>
      </c>
      <c r="I333" s="46"/>
      <c r="J333" s="46">
        <v>828100</v>
      </c>
      <c r="K333" s="46"/>
      <c r="L333" s="140"/>
      <c r="M333" s="45">
        <f t="shared" si="12"/>
        <v>63465</v>
      </c>
      <c r="N333" s="141"/>
      <c r="O333" s="140">
        <v>63465</v>
      </c>
      <c r="P333" s="46"/>
      <c r="Q333" s="46">
        <v>63465</v>
      </c>
      <c r="R333" s="46"/>
      <c r="S333" s="60"/>
    </row>
    <row r="334" spans="1:19" s="31" customFormat="1" ht="30" customHeight="1" x14ac:dyDescent="0.2">
      <c r="A334" s="44" t="s">
        <v>34</v>
      </c>
      <c r="B334" s="110" t="s">
        <v>418</v>
      </c>
      <c r="C334" s="101">
        <v>1189</v>
      </c>
      <c r="D334" s="110" t="s">
        <v>246</v>
      </c>
      <c r="E334" s="137" t="s">
        <v>542</v>
      </c>
      <c r="F334" s="45">
        <f t="shared" si="11"/>
        <v>0</v>
      </c>
      <c r="G334" s="140"/>
      <c r="H334" s="140">
        <v>0</v>
      </c>
      <c r="I334" s="46"/>
      <c r="J334" s="46"/>
      <c r="K334" s="46"/>
      <c r="L334" s="140"/>
      <c r="M334" s="45">
        <f t="shared" si="12"/>
        <v>0</v>
      </c>
      <c r="N334" s="141"/>
      <c r="O334" s="140"/>
      <c r="P334" s="46"/>
      <c r="Q334" s="46"/>
      <c r="R334" s="46"/>
      <c r="S334" s="60"/>
    </row>
    <row r="335" spans="1:19" s="31" customFormat="1" ht="105" customHeight="1" x14ac:dyDescent="0.2">
      <c r="A335" s="44" t="s">
        <v>34</v>
      </c>
      <c r="B335" s="110" t="s">
        <v>418</v>
      </c>
      <c r="C335" s="101">
        <v>1191</v>
      </c>
      <c r="D335" s="110" t="s">
        <v>86</v>
      </c>
      <c r="E335" s="137" t="s">
        <v>542</v>
      </c>
      <c r="F335" s="45">
        <f t="shared" si="11"/>
        <v>2029535</v>
      </c>
      <c r="G335" s="140"/>
      <c r="H335" s="140">
        <v>2029535</v>
      </c>
      <c r="I335" s="46"/>
      <c r="J335" s="46">
        <v>2029535</v>
      </c>
      <c r="K335" s="46"/>
      <c r="L335" s="140"/>
      <c r="M335" s="45">
        <f t="shared" si="12"/>
        <v>80957</v>
      </c>
      <c r="N335" s="141"/>
      <c r="O335" s="140">
        <v>80957</v>
      </c>
      <c r="P335" s="46"/>
      <c r="Q335" s="46">
        <v>80957</v>
      </c>
      <c r="R335" s="46"/>
      <c r="S335" s="60"/>
    </row>
    <row r="336" spans="1:19" s="31" customFormat="1" ht="30" customHeight="1" x14ac:dyDescent="0.2">
      <c r="A336" s="44" t="s">
        <v>34</v>
      </c>
      <c r="B336" s="110" t="s">
        <v>418</v>
      </c>
      <c r="C336" s="101">
        <v>1193</v>
      </c>
      <c r="D336" s="110" t="s">
        <v>106</v>
      </c>
      <c r="E336" s="137" t="s">
        <v>542</v>
      </c>
      <c r="F336" s="45">
        <f t="shared" si="11"/>
        <v>0</v>
      </c>
      <c r="G336" s="140"/>
      <c r="H336" s="140">
        <v>0</v>
      </c>
      <c r="I336" s="46"/>
      <c r="J336" s="46"/>
      <c r="K336" s="46"/>
      <c r="L336" s="140"/>
      <c r="M336" s="45">
        <f t="shared" si="12"/>
        <v>0</v>
      </c>
      <c r="N336" s="141"/>
      <c r="O336" s="140"/>
      <c r="P336" s="46"/>
      <c r="Q336" s="46"/>
      <c r="R336" s="46"/>
      <c r="S336" s="60"/>
    </row>
    <row r="337" spans="1:19" s="31" customFormat="1" ht="45" customHeight="1" x14ac:dyDescent="0.2">
      <c r="A337" s="44" t="s">
        <v>34</v>
      </c>
      <c r="B337" s="110" t="s">
        <v>418</v>
      </c>
      <c r="C337" s="101">
        <v>1201</v>
      </c>
      <c r="D337" s="110" t="s">
        <v>247</v>
      </c>
      <c r="E337" s="137" t="s">
        <v>542</v>
      </c>
      <c r="F337" s="45">
        <f t="shared" si="11"/>
        <v>6744</v>
      </c>
      <c r="G337" s="140"/>
      <c r="H337" s="140">
        <v>6744</v>
      </c>
      <c r="I337" s="46"/>
      <c r="J337" s="46"/>
      <c r="K337" s="46"/>
      <c r="L337" s="140"/>
      <c r="M337" s="45">
        <f t="shared" si="12"/>
        <v>0</v>
      </c>
      <c r="N337" s="141"/>
      <c r="O337" s="140"/>
      <c r="P337" s="46"/>
      <c r="Q337" s="46"/>
      <c r="R337" s="46"/>
      <c r="S337" s="60"/>
    </row>
    <row r="338" spans="1:19" s="31" customFormat="1" ht="30" customHeight="1" x14ac:dyDescent="0.2">
      <c r="A338" s="44" t="s">
        <v>34</v>
      </c>
      <c r="B338" s="110" t="s">
        <v>418</v>
      </c>
      <c r="C338" s="101">
        <v>1202</v>
      </c>
      <c r="D338" s="110" t="s">
        <v>248</v>
      </c>
      <c r="E338" s="137" t="s">
        <v>542</v>
      </c>
      <c r="F338" s="45">
        <f t="shared" si="11"/>
        <v>0</v>
      </c>
      <c r="G338" s="140"/>
      <c r="H338" s="140">
        <v>0</v>
      </c>
      <c r="I338" s="46"/>
      <c r="J338" s="46"/>
      <c r="K338" s="46"/>
      <c r="L338" s="140"/>
      <c r="M338" s="45">
        <f t="shared" si="12"/>
        <v>0</v>
      </c>
      <c r="N338" s="141"/>
      <c r="O338" s="140"/>
      <c r="P338" s="46"/>
      <c r="Q338" s="46"/>
      <c r="R338" s="46"/>
      <c r="S338" s="60"/>
    </row>
    <row r="339" spans="1:19" s="31" customFormat="1" ht="30" customHeight="1" x14ac:dyDescent="0.2">
      <c r="A339" s="44" t="s">
        <v>34</v>
      </c>
      <c r="B339" s="110" t="s">
        <v>418</v>
      </c>
      <c r="C339" s="101">
        <v>1204</v>
      </c>
      <c r="D339" s="110" t="s">
        <v>249</v>
      </c>
      <c r="E339" s="137" t="s">
        <v>542</v>
      </c>
      <c r="F339" s="45">
        <f t="shared" si="11"/>
        <v>107</v>
      </c>
      <c r="G339" s="140"/>
      <c r="H339" s="140">
        <v>6</v>
      </c>
      <c r="I339" s="46"/>
      <c r="J339" s="46"/>
      <c r="K339" s="46"/>
      <c r="L339" s="140">
        <v>101</v>
      </c>
      <c r="M339" s="45">
        <f t="shared" si="12"/>
        <v>0</v>
      </c>
      <c r="N339" s="141"/>
      <c r="O339" s="140"/>
      <c r="P339" s="46"/>
      <c r="Q339" s="46"/>
      <c r="R339" s="46"/>
      <c r="S339" s="60"/>
    </row>
    <row r="340" spans="1:19" s="31" customFormat="1" ht="30" customHeight="1" x14ac:dyDescent="0.2">
      <c r="A340" s="44" t="s">
        <v>34</v>
      </c>
      <c r="B340" s="110" t="s">
        <v>418</v>
      </c>
      <c r="C340" s="101">
        <v>1217</v>
      </c>
      <c r="D340" s="110" t="s">
        <v>107</v>
      </c>
      <c r="E340" s="137" t="s">
        <v>542</v>
      </c>
      <c r="F340" s="45">
        <f t="shared" si="11"/>
        <v>465802</v>
      </c>
      <c r="G340" s="140"/>
      <c r="H340" s="140">
        <v>465802</v>
      </c>
      <c r="I340" s="46"/>
      <c r="J340" s="46">
        <v>465802</v>
      </c>
      <c r="K340" s="46"/>
      <c r="L340" s="140"/>
      <c r="M340" s="45">
        <f t="shared" si="12"/>
        <v>99513</v>
      </c>
      <c r="N340" s="141"/>
      <c r="O340" s="140">
        <v>99513</v>
      </c>
      <c r="P340" s="46"/>
      <c r="Q340" s="46">
        <v>99513</v>
      </c>
      <c r="R340" s="46"/>
      <c r="S340" s="60"/>
    </row>
    <row r="341" spans="1:19" s="31" customFormat="1" ht="30" customHeight="1" x14ac:dyDescent="0.2">
      <c r="A341" s="44" t="s">
        <v>34</v>
      </c>
      <c r="B341" s="110" t="s">
        <v>418</v>
      </c>
      <c r="C341" s="101">
        <v>1218</v>
      </c>
      <c r="D341" s="110" t="s">
        <v>108</v>
      </c>
      <c r="E341" s="137" t="s">
        <v>542</v>
      </c>
      <c r="F341" s="45">
        <f t="shared" si="11"/>
        <v>715351</v>
      </c>
      <c r="G341" s="140"/>
      <c r="H341" s="140">
        <v>715351</v>
      </c>
      <c r="I341" s="46"/>
      <c r="J341" s="46">
        <v>715351</v>
      </c>
      <c r="K341" s="46"/>
      <c r="L341" s="140"/>
      <c r="M341" s="45">
        <f t="shared" si="12"/>
        <v>71320</v>
      </c>
      <c r="N341" s="141"/>
      <c r="O341" s="140">
        <v>71320</v>
      </c>
      <c r="P341" s="46"/>
      <c r="Q341" s="46">
        <v>71320</v>
      </c>
      <c r="R341" s="46"/>
      <c r="S341" s="60"/>
    </row>
    <row r="342" spans="1:19" s="31" customFormat="1" ht="30" customHeight="1" x14ac:dyDescent="0.2">
      <c r="A342" s="44" t="s">
        <v>34</v>
      </c>
      <c r="B342" s="110" t="s">
        <v>418</v>
      </c>
      <c r="C342" s="101">
        <v>1225</v>
      </c>
      <c r="D342" s="110" t="s">
        <v>250</v>
      </c>
      <c r="E342" s="137" t="s">
        <v>542</v>
      </c>
      <c r="F342" s="45">
        <f t="shared" si="11"/>
        <v>46127</v>
      </c>
      <c r="G342" s="140"/>
      <c r="H342" s="140">
        <v>46127</v>
      </c>
      <c r="I342" s="46"/>
      <c r="J342" s="46">
        <v>46127</v>
      </c>
      <c r="K342" s="46"/>
      <c r="L342" s="140"/>
      <c r="M342" s="45">
        <f t="shared" si="12"/>
        <v>13485</v>
      </c>
      <c r="N342" s="141"/>
      <c r="O342" s="140">
        <v>13485</v>
      </c>
      <c r="P342" s="46"/>
      <c r="Q342" s="46">
        <v>13485</v>
      </c>
      <c r="R342" s="46"/>
      <c r="S342" s="60"/>
    </row>
    <row r="343" spans="1:19" s="31" customFormat="1" ht="30" customHeight="1" x14ac:dyDescent="0.2">
      <c r="A343" s="44" t="s">
        <v>34</v>
      </c>
      <c r="B343" s="110" t="s">
        <v>418</v>
      </c>
      <c r="C343" s="101">
        <v>1226</v>
      </c>
      <c r="D343" s="110" t="s">
        <v>251</v>
      </c>
      <c r="E343" s="137" t="s">
        <v>542</v>
      </c>
      <c r="F343" s="45">
        <f t="shared" si="11"/>
        <v>0</v>
      </c>
      <c r="G343" s="140"/>
      <c r="H343" s="140">
        <v>0</v>
      </c>
      <c r="I343" s="46"/>
      <c r="J343" s="46"/>
      <c r="K343" s="46"/>
      <c r="L343" s="140"/>
      <c r="M343" s="45">
        <f t="shared" si="12"/>
        <v>0</v>
      </c>
      <c r="N343" s="60"/>
      <c r="O343" s="140"/>
      <c r="P343" s="46"/>
      <c r="Q343" s="46"/>
      <c r="R343" s="46"/>
      <c r="S343" s="60"/>
    </row>
    <row r="344" spans="1:19" s="31" customFormat="1" ht="45" customHeight="1" x14ac:dyDescent="0.2">
      <c r="A344" s="44" t="s">
        <v>34</v>
      </c>
      <c r="B344" s="110" t="s">
        <v>418</v>
      </c>
      <c r="C344" s="101">
        <v>1235</v>
      </c>
      <c r="D344" s="110" t="s">
        <v>350</v>
      </c>
      <c r="E344" s="137" t="s">
        <v>542</v>
      </c>
      <c r="F344" s="45">
        <f t="shared" si="11"/>
        <v>0</v>
      </c>
      <c r="G344" s="140"/>
      <c r="H344" s="140">
        <v>0</v>
      </c>
      <c r="I344" s="46"/>
      <c r="J344" s="46"/>
      <c r="K344" s="46"/>
      <c r="L344" s="140"/>
      <c r="M344" s="45">
        <f t="shared" si="12"/>
        <v>0</v>
      </c>
      <c r="N344" s="60"/>
      <c r="O344" s="140"/>
      <c r="P344" s="46"/>
      <c r="Q344" s="46"/>
      <c r="R344" s="46"/>
      <c r="S344" s="60"/>
    </row>
    <row r="345" spans="1:19" s="31" customFormat="1" ht="30" customHeight="1" x14ac:dyDescent="0.2">
      <c r="A345" s="44" t="s">
        <v>34</v>
      </c>
      <c r="B345" s="110" t="s">
        <v>418</v>
      </c>
      <c r="C345" s="101">
        <v>1236</v>
      </c>
      <c r="D345" s="110" t="s">
        <v>351</v>
      </c>
      <c r="E345" s="137" t="s">
        <v>542</v>
      </c>
      <c r="F345" s="45">
        <f t="shared" si="11"/>
        <v>7578</v>
      </c>
      <c r="G345" s="140"/>
      <c r="H345" s="140">
        <v>7578</v>
      </c>
      <c r="I345" s="47"/>
      <c r="J345" s="47"/>
      <c r="K345" s="46"/>
      <c r="L345" s="140"/>
      <c r="M345" s="45">
        <f t="shared" si="12"/>
        <v>0</v>
      </c>
      <c r="N345" s="141"/>
      <c r="O345" s="140"/>
      <c r="P345" s="47"/>
      <c r="Q345" s="47"/>
      <c r="R345" s="46"/>
      <c r="S345" s="60"/>
    </row>
    <row r="346" spans="1:19" s="31" customFormat="1" ht="30" customHeight="1" x14ac:dyDescent="0.2">
      <c r="A346" s="44" t="s">
        <v>34</v>
      </c>
      <c r="B346" s="110" t="s">
        <v>418</v>
      </c>
      <c r="C346" s="101">
        <v>1237</v>
      </c>
      <c r="D346" s="110" t="s">
        <v>352</v>
      </c>
      <c r="E346" s="137" t="s">
        <v>542</v>
      </c>
      <c r="F346" s="45">
        <f t="shared" si="11"/>
        <v>5723</v>
      </c>
      <c r="G346" s="140"/>
      <c r="H346" s="140">
        <v>368</v>
      </c>
      <c r="I346" s="47"/>
      <c r="J346" s="47"/>
      <c r="K346" s="46"/>
      <c r="L346" s="140">
        <v>5355</v>
      </c>
      <c r="M346" s="45">
        <f t="shared" si="12"/>
        <v>0</v>
      </c>
      <c r="N346" s="141"/>
      <c r="O346" s="140"/>
      <c r="P346" s="47"/>
      <c r="Q346" s="47"/>
      <c r="R346" s="46"/>
      <c r="S346" s="60"/>
    </row>
    <row r="347" spans="1:19" s="31" customFormat="1" ht="30" customHeight="1" x14ac:dyDescent="0.2">
      <c r="A347" s="44" t="s">
        <v>34</v>
      </c>
      <c r="B347" s="110" t="s">
        <v>418</v>
      </c>
      <c r="C347" s="101">
        <v>1238</v>
      </c>
      <c r="D347" s="110" t="s">
        <v>353</v>
      </c>
      <c r="E347" s="137" t="s">
        <v>542</v>
      </c>
      <c r="F347" s="45">
        <f t="shared" si="11"/>
        <v>300</v>
      </c>
      <c r="G347" s="140"/>
      <c r="H347" s="140">
        <v>300</v>
      </c>
      <c r="I347" s="46"/>
      <c r="J347" s="46"/>
      <c r="K347" s="46"/>
      <c r="L347" s="140"/>
      <c r="M347" s="45">
        <f t="shared" si="12"/>
        <v>0</v>
      </c>
      <c r="N347" s="141"/>
      <c r="O347" s="140"/>
      <c r="P347" s="46"/>
      <c r="Q347" s="46"/>
      <c r="R347" s="46"/>
      <c r="S347" s="60"/>
    </row>
    <row r="348" spans="1:19" s="31" customFormat="1" ht="30" customHeight="1" x14ac:dyDescent="0.2">
      <c r="A348" s="44" t="s">
        <v>34</v>
      </c>
      <c r="B348" s="110" t="s">
        <v>418</v>
      </c>
      <c r="C348" s="101">
        <v>1239</v>
      </c>
      <c r="D348" s="110" t="s">
        <v>354</v>
      </c>
      <c r="E348" s="137" t="s">
        <v>542</v>
      </c>
      <c r="F348" s="45">
        <f t="shared" si="11"/>
        <v>7998</v>
      </c>
      <c r="G348" s="140"/>
      <c r="H348" s="140">
        <v>7998</v>
      </c>
      <c r="I348" s="47"/>
      <c r="J348" s="47">
        <v>7998</v>
      </c>
      <c r="K348" s="46"/>
      <c r="L348" s="140"/>
      <c r="M348" s="45">
        <f t="shared" si="12"/>
        <v>0</v>
      </c>
      <c r="N348" s="141"/>
      <c r="O348" s="140"/>
      <c r="P348" s="47"/>
      <c r="Q348" s="47"/>
      <c r="R348" s="46"/>
      <c r="S348" s="60"/>
    </row>
    <row r="349" spans="1:19" s="31" customFormat="1" ht="30" customHeight="1" x14ac:dyDescent="0.2">
      <c r="A349" s="44" t="s">
        <v>34</v>
      </c>
      <c r="B349" s="110" t="s">
        <v>418</v>
      </c>
      <c r="C349" s="101">
        <v>1240</v>
      </c>
      <c r="D349" s="110" t="s">
        <v>355</v>
      </c>
      <c r="E349" s="137" t="s">
        <v>542</v>
      </c>
      <c r="F349" s="45">
        <f t="shared" si="11"/>
        <v>135</v>
      </c>
      <c r="G349" s="140"/>
      <c r="H349" s="140">
        <v>135</v>
      </c>
      <c r="I349" s="47"/>
      <c r="J349" s="47"/>
      <c r="K349" s="46"/>
      <c r="L349" s="140"/>
      <c r="M349" s="45">
        <f t="shared" si="12"/>
        <v>0</v>
      </c>
      <c r="N349" s="141"/>
      <c r="O349" s="140"/>
      <c r="P349" s="47"/>
      <c r="Q349" s="47"/>
      <c r="R349" s="46"/>
      <c r="S349" s="60"/>
    </row>
    <row r="350" spans="1:19" s="31" customFormat="1" ht="45" customHeight="1" x14ac:dyDescent="0.2">
      <c r="A350" s="44" t="s">
        <v>34</v>
      </c>
      <c r="B350" s="110" t="s">
        <v>418</v>
      </c>
      <c r="C350" s="101">
        <v>1241</v>
      </c>
      <c r="D350" s="110" t="s">
        <v>356</v>
      </c>
      <c r="E350" s="137" t="s">
        <v>542</v>
      </c>
      <c r="F350" s="45">
        <f t="shared" si="11"/>
        <v>211</v>
      </c>
      <c r="G350" s="140"/>
      <c r="H350" s="140">
        <v>211</v>
      </c>
      <c r="I350" s="46"/>
      <c r="J350" s="46"/>
      <c r="K350" s="46"/>
      <c r="L350" s="140"/>
      <c r="M350" s="45">
        <f t="shared" si="12"/>
        <v>7</v>
      </c>
      <c r="N350" s="141"/>
      <c r="O350" s="140">
        <v>7</v>
      </c>
      <c r="P350" s="46"/>
      <c r="Q350" s="46"/>
      <c r="R350" s="46"/>
      <c r="S350" s="60"/>
    </row>
    <row r="351" spans="1:19" s="31" customFormat="1" ht="30" customHeight="1" x14ac:dyDescent="0.2">
      <c r="A351" s="44" t="s">
        <v>34</v>
      </c>
      <c r="B351" s="110" t="s">
        <v>418</v>
      </c>
      <c r="C351" s="101">
        <v>1242</v>
      </c>
      <c r="D351" s="110" t="s">
        <v>357</v>
      </c>
      <c r="E351" s="137" t="s">
        <v>542</v>
      </c>
      <c r="F351" s="45">
        <f t="shared" si="11"/>
        <v>2600</v>
      </c>
      <c r="G351" s="140"/>
      <c r="H351" s="140">
        <v>2600</v>
      </c>
      <c r="I351" s="46"/>
      <c r="J351" s="46"/>
      <c r="K351" s="46"/>
      <c r="L351" s="140"/>
      <c r="M351" s="45">
        <f t="shared" si="12"/>
        <v>0</v>
      </c>
      <c r="N351" s="141"/>
      <c r="O351" s="140"/>
      <c r="P351" s="46"/>
      <c r="Q351" s="46"/>
      <c r="R351" s="46"/>
      <c r="S351" s="60"/>
    </row>
    <row r="352" spans="1:19" s="31" customFormat="1" ht="75" customHeight="1" x14ac:dyDescent="0.2">
      <c r="A352" s="44" t="s">
        <v>34</v>
      </c>
      <c r="B352" s="110" t="s">
        <v>418</v>
      </c>
      <c r="C352" s="101">
        <v>1243</v>
      </c>
      <c r="D352" s="110" t="s">
        <v>358</v>
      </c>
      <c r="E352" s="137" t="s">
        <v>542</v>
      </c>
      <c r="F352" s="45">
        <f t="shared" si="11"/>
        <v>10000</v>
      </c>
      <c r="G352" s="140"/>
      <c r="H352" s="140">
        <v>10000</v>
      </c>
      <c r="I352" s="47"/>
      <c r="J352" s="47"/>
      <c r="K352" s="46"/>
      <c r="L352" s="140"/>
      <c r="M352" s="45">
        <f t="shared" si="12"/>
        <v>0</v>
      </c>
      <c r="N352" s="141"/>
      <c r="O352" s="140"/>
      <c r="P352" s="47"/>
      <c r="Q352" s="47"/>
      <c r="R352" s="46"/>
      <c r="S352" s="60"/>
    </row>
    <row r="353" spans="1:19" s="31" customFormat="1" ht="45" customHeight="1" x14ac:dyDescent="0.2">
      <c r="A353" s="44" t="s">
        <v>34</v>
      </c>
      <c r="B353" s="110" t="s">
        <v>418</v>
      </c>
      <c r="C353" s="101">
        <v>1251</v>
      </c>
      <c r="D353" s="110" t="s">
        <v>362</v>
      </c>
      <c r="E353" s="137" t="s">
        <v>542</v>
      </c>
      <c r="F353" s="45">
        <f t="shared" si="11"/>
        <v>0</v>
      </c>
      <c r="G353" s="140"/>
      <c r="H353" s="140">
        <v>0</v>
      </c>
      <c r="I353" s="47"/>
      <c r="J353" s="47"/>
      <c r="K353" s="46"/>
      <c r="L353" s="140"/>
      <c r="M353" s="45">
        <f t="shared" si="12"/>
        <v>0</v>
      </c>
      <c r="N353" s="60"/>
      <c r="O353" s="140"/>
      <c r="P353" s="47"/>
      <c r="Q353" s="47"/>
      <c r="R353" s="46"/>
      <c r="S353" s="60"/>
    </row>
    <row r="354" spans="1:19" s="31" customFormat="1" ht="30" customHeight="1" x14ac:dyDescent="0.2">
      <c r="A354" s="44" t="s">
        <v>34</v>
      </c>
      <c r="B354" s="110" t="s">
        <v>418</v>
      </c>
      <c r="C354" s="101">
        <v>1252</v>
      </c>
      <c r="D354" s="110" t="s">
        <v>363</v>
      </c>
      <c r="E354" s="137" t="s">
        <v>542</v>
      </c>
      <c r="F354" s="45">
        <f t="shared" si="11"/>
        <v>0</v>
      </c>
      <c r="G354" s="140"/>
      <c r="H354" s="140">
        <v>0</v>
      </c>
      <c r="I354" s="47"/>
      <c r="J354" s="47"/>
      <c r="K354" s="46"/>
      <c r="L354" s="140"/>
      <c r="M354" s="45">
        <f t="shared" si="12"/>
        <v>0</v>
      </c>
      <c r="N354" s="60"/>
      <c r="O354" s="140"/>
      <c r="P354" s="47"/>
      <c r="Q354" s="47"/>
      <c r="R354" s="46"/>
      <c r="S354" s="60"/>
    </row>
    <row r="355" spans="1:19" s="31" customFormat="1" ht="30" customHeight="1" x14ac:dyDescent="0.2">
      <c r="A355" s="44" t="s">
        <v>34</v>
      </c>
      <c r="B355" s="110" t="s">
        <v>418</v>
      </c>
      <c r="C355" s="101">
        <v>1253</v>
      </c>
      <c r="D355" s="110" t="s">
        <v>364</v>
      </c>
      <c r="E355" s="137" t="s">
        <v>542</v>
      </c>
      <c r="F355" s="45">
        <f t="shared" si="11"/>
        <v>521</v>
      </c>
      <c r="G355" s="140"/>
      <c r="H355" s="140">
        <v>521</v>
      </c>
      <c r="I355" s="47"/>
      <c r="J355" s="47"/>
      <c r="K355" s="46"/>
      <c r="L355" s="140"/>
      <c r="M355" s="45">
        <f t="shared" si="12"/>
        <v>470</v>
      </c>
      <c r="N355" s="60"/>
      <c r="O355" s="140">
        <v>470</v>
      </c>
      <c r="P355" s="47"/>
      <c r="Q355" s="47"/>
      <c r="R355" s="46"/>
      <c r="S355" s="60"/>
    </row>
    <row r="356" spans="1:19" s="31" customFormat="1" ht="45" customHeight="1" x14ac:dyDescent="0.2">
      <c r="A356" s="44" t="s">
        <v>34</v>
      </c>
      <c r="B356" s="110" t="s">
        <v>418</v>
      </c>
      <c r="C356" s="101">
        <v>1254</v>
      </c>
      <c r="D356" s="110" t="s">
        <v>365</v>
      </c>
      <c r="E356" s="137" t="s">
        <v>542</v>
      </c>
      <c r="F356" s="45">
        <f t="shared" si="11"/>
        <v>0</v>
      </c>
      <c r="G356" s="140"/>
      <c r="H356" s="140">
        <v>0</v>
      </c>
      <c r="I356" s="47"/>
      <c r="J356" s="47"/>
      <c r="K356" s="46"/>
      <c r="L356" s="140"/>
      <c r="M356" s="45">
        <f t="shared" si="12"/>
        <v>0</v>
      </c>
      <c r="N356" s="60"/>
      <c r="O356" s="140"/>
      <c r="P356" s="47"/>
      <c r="Q356" s="47"/>
      <c r="R356" s="46"/>
      <c r="S356" s="60"/>
    </row>
    <row r="357" spans="1:19" s="31" customFormat="1" ht="30" customHeight="1" x14ac:dyDescent="0.2">
      <c r="A357" s="44" t="s">
        <v>34</v>
      </c>
      <c r="B357" s="110" t="s">
        <v>418</v>
      </c>
      <c r="C357" s="101">
        <v>1255</v>
      </c>
      <c r="D357" s="110" t="s">
        <v>366</v>
      </c>
      <c r="E357" s="137" t="s">
        <v>542</v>
      </c>
      <c r="F357" s="45">
        <f t="shared" si="11"/>
        <v>15000</v>
      </c>
      <c r="G357" s="140"/>
      <c r="H357" s="140">
        <v>15000</v>
      </c>
      <c r="I357" s="47"/>
      <c r="J357" s="47"/>
      <c r="K357" s="46"/>
      <c r="L357" s="140"/>
      <c r="M357" s="45">
        <f t="shared" si="12"/>
        <v>0</v>
      </c>
      <c r="N357" s="60"/>
      <c r="O357" s="140"/>
      <c r="P357" s="47"/>
      <c r="Q357" s="47"/>
      <c r="R357" s="46"/>
      <c r="S357" s="60"/>
    </row>
    <row r="358" spans="1:19" s="31" customFormat="1" ht="45" customHeight="1" x14ac:dyDescent="0.2">
      <c r="A358" s="44" t="s">
        <v>34</v>
      </c>
      <c r="B358" s="110" t="s">
        <v>418</v>
      </c>
      <c r="C358" s="101">
        <v>1256</v>
      </c>
      <c r="D358" s="110" t="s">
        <v>367</v>
      </c>
      <c r="E358" s="137" t="s">
        <v>542</v>
      </c>
      <c r="F358" s="45">
        <f t="shared" si="11"/>
        <v>20811</v>
      </c>
      <c r="G358" s="140"/>
      <c r="H358" s="140">
        <v>20811</v>
      </c>
      <c r="I358" s="46"/>
      <c r="J358" s="46">
        <v>20811</v>
      </c>
      <c r="K358" s="46"/>
      <c r="L358" s="140"/>
      <c r="M358" s="45">
        <f t="shared" si="12"/>
        <v>17729</v>
      </c>
      <c r="N358" s="60"/>
      <c r="O358" s="140">
        <v>17729</v>
      </c>
      <c r="P358" s="46"/>
      <c r="Q358" s="46">
        <v>17729</v>
      </c>
      <c r="R358" s="46"/>
      <c r="S358" s="60"/>
    </row>
    <row r="359" spans="1:19" s="31" customFormat="1" ht="60" customHeight="1" x14ac:dyDescent="0.2">
      <c r="A359" s="44" t="s">
        <v>34</v>
      </c>
      <c r="B359" s="110" t="s">
        <v>418</v>
      </c>
      <c r="C359" s="101">
        <v>1257</v>
      </c>
      <c r="D359" s="110" t="s">
        <v>368</v>
      </c>
      <c r="E359" s="137" t="s">
        <v>542</v>
      </c>
      <c r="F359" s="45">
        <f t="shared" si="11"/>
        <v>5471</v>
      </c>
      <c r="G359" s="140"/>
      <c r="H359" s="140">
        <v>5471</v>
      </c>
      <c r="I359" s="46"/>
      <c r="J359" s="46"/>
      <c r="K359" s="46"/>
      <c r="L359" s="140"/>
      <c r="M359" s="45">
        <f t="shared" si="12"/>
        <v>0</v>
      </c>
      <c r="N359" s="60"/>
      <c r="O359" s="140"/>
      <c r="P359" s="46"/>
      <c r="Q359" s="46"/>
      <c r="R359" s="46"/>
      <c r="S359" s="60"/>
    </row>
    <row r="360" spans="1:19" s="31" customFormat="1" ht="30" customHeight="1" x14ac:dyDescent="0.2">
      <c r="A360" s="44" t="s">
        <v>34</v>
      </c>
      <c r="B360" s="110" t="s">
        <v>418</v>
      </c>
      <c r="C360" s="101">
        <v>1258</v>
      </c>
      <c r="D360" s="110" t="s">
        <v>369</v>
      </c>
      <c r="E360" s="137" t="s">
        <v>542</v>
      </c>
      <c r="F360" s="45">
        <f t="shared" si="11"/>
        <v>0</v>
      </c>
      <c r="G360" s="140"/>
      <c r="H360" s="140">
        <v>0</v>
      </c>
      <c r="I360" s="46"/>
      <c r="J360" s="46"/>
      <c r="K360" s="46"/>
      <c r="L360" s="140"/>
      <c r="M360" s="45">
        <f t="shared" si="12"/>
        <v>0</v>
      </c>
      <c r="N360" s="60"/>
      <c r="O360" s="140"/>
      <c r="P360" s="46"/>
      <c r="Q360" s="46"/>
      <c r="R360" s="46"/>
      <c r="S360" s="60"/>
    </row>
    <row r="361" spans="1:19" s="31" customFormat="1" ht="45" customHeight="1" x14ac:dyDescent="0.2">
      <c r="A361" s="44" t="s">
        <v>34</v>
      </c>
      <c r="B361" s="110" t="s">
        <v>418</v>
      </c>
      <c r="C361" s="101">
        <v>1261</v>
      </c>
      <c r="D361" s="110" t="s">
        <v>370</v>
      </c>
      <c r="E361" s="137" t="s">
        <v>542</v>
      </c>
      <c r="F361" s="45">
        <f t="shared" si="11"/>
        <v>0</v>
      </c>
      <c r="G361" s="140"/>
      <c r="H361" s="140">
        <v>0</v>
      </c>
      <c r="I361" s="46"/>
      <c r="J361" s="46"/>
      <c r="K361" s="46"/>
      <c r="L361" s="140"/>
      <c r="M361" s="45">
        <f t="shared" si="12"/>
        <v>0</v>
      </c>
      <c r="N361" s="60"/>
      <c r="O361" s="140"/>
      <c r="P361" s="46"/>
      <c r="Q361" s="46"/>
      <c r="R361" s="46"/>
      <c r="S361" s="60"/>
    </row>
    <row r="362" spans="1:19" s="31" customFormat="1" ht="45" customHeight="1" x14ac:dyDescent="0.2">
      <c r="A362" s="44" t="s">
        <v>34</v>
      </c>
      <c r="B362" s="110" t="s">
        <v>418</v>
      </c>
      <c r="C362" s="101">
        <v>1262</v>
      </c>
      <c r="D362" s="110" t="s">
        <v>371</v>
      </c>
      <c r="E362" s="137" t="s">
        <v>542</v>
      </c>
      <c r="F362" s="45">
        <f t="shared" si="11"/>
        <v>1214</v>
      </c>
      <c r="G362" s="140"/>
      <c r="H362" s="140">
        <v>1214</v>
      </c>
      <c r="I362" s="46"/>
      <c r="J362" s="46"/>
      <c r="K362" s="46"/>
      <c r="L362" s="140"/>
      <c r="M362" s="45">
        <f t="shared" si="12"/>
        <v>713</v>
      </c>
      <c r="N362" s="60"/>
      <c r="O362" s="140">
        <v>713</v>
      </c>
      <c r="P362" s="46"/>
      <c r="Q362" s="46"/>
      <c r="R362" s="46"/>
      <c r="S362" s="60"/>
    </row>
    <row r="363" spans="1:19" s="31" customFormat="1" ht="30" customHeight="1" x14ac:dyDescent="0.2">
      <c r="A363" s="44" t="s">
        <v>34</v>
      </c>
      <c r="B363" s="110" t="s">
        <v>418</v>
      </c>
      <c r="C363" s="101">
        <v>1267</v>
      </c>
      <c r="D363" s="110" t="s">
        <v>372</v>
      </c>
      <c r="E363" s="137" t="s">
        <v>542</v>
      </c>
      <c r="F363" s="45">
        <f t="shared" si="11"/>
        <v>317</v>
      </c>
      <c r="G363" s="140"/>
      <c r="H363" s="140">
        <v>317</v>
      </c>
      <c r="I363" s="46"/>
      <c r="J363" s="46"/>
      <c r="K363" s="46"/>
      <c r="L363" s="140"/>
      <c r="M363" s="45">
        <f t="shared" si="12"/>
        <v>0</v>
      </c>
      <c r="N363" s="60"/>
      <c r="O363" s="140"/>
      <c r="P363" s="46"/>
      <c r="Q363" s="46"/>
      <c r="R363" s="46"/>
      <c r="S363" s="60"/>
    </row>
    <row r="364" spans="1:19" s="31" customFormat="1" ht="30" customHeight="1" x14ac:dyDescent="0.2">
      <c r="A364" s="44" t="s">
        <v>34</v>
      </c>
      <c r="B364" s="110" t="s">
        <v>418</v>
      </c>
      <c r="C364" s="101">
        <v>1268</v>
      </c>
      <c r="D364" s="110" t="s">
        <v>373</v>
      </c>
      <c r="E364" s="137" t="s">
        <v>542</v>
      </c>
      <c r="F364" s="45">
        <f t="shared" si="11"/>
        <v>0</v>
      </c>
      <c r="G364" s="140"/>
      <c r="H364" s="140">
        <v>0</v>
      </c>
      <c r="I364" s="46"/>
      <c r="J364" s="46"/>
      <c r="K364" s="46"/>
      <c r="L364" s="140"/>
      <c r="M364" s="45">
        <f t="shared" si="12"/>
        <v>0</v>
      </c>
      <c r="N364" s="60"/>
      <c r="O364" s="140"/>
      <c r="P364" s="46"/>
      <c r="Q364" s="46"/>
      <c r="R364" s="46"/>
      <c r="S364" s="60"/>
    </row>
    <row r="365" spans="1:19" s="31" customFormat="1" ht="30" customHeight="1" x14ac:dyDescent="0.2">
      <c r="A365" s="44" t="s">
        <v>34</v>
      </c>
      <c r="B365" s="110" t="s">
        <v>418</v>
      </c>
      <c r="C365" s="101">
        <v>1271</v>
      </c>
      <c r="D365" s="110" t="s">
        <v>379</v>
      </c>
      <c r="E365" s="137" t="s">
        <v>542</v>
      </c>
      <c r="F365" s="45">
        <f t="shared" si="11"/>
        <v>26391</v>
      </c>
      <c r="G365" s="140"/>
      <c r="H365" s="140">
        <v>26391</v>
      </c>
      <c r="I365" s="46"/>
      <c r="J365" s="46"/>
      <c r="K365" s="46"/>
      <c r="L365" s="140"/>
      <c r="M365" s="45">
        <f t="shared" si="12"/>
        <v>0</v>
      </c>
      <c r="N365" s="60"/>
      <c r="O365" s="140"/>
      <c r="P365" s="46"/>
      <c r="Q365" s="46"/>
      <c r="R365" s="46"/>
      <c r="S365" s="60"/>
    </row>
    <row r="366" spans="1:19" s="31" customFormat="1" ht="30" customHeight="1" x14ac:dyDescent="0.2">
      <c r="A366" s="44" t="s">
        <v>34</v>
      </c>
      <c r="B366" s="110" t="s">
        <v>418</v>
      </c>
      <c r="C366" s="101">
        <v>1273</v>
      </c>
      <c r="D366" s="110" t="s">
        <v>380</v>
      </c>
      <c r="E366" s="137" t="s">
        <v>542</v>
      </c>
      <c r="F366" s="45">
        <f t="shared" si="11"/>
        <v>0</v>
      </c>
      <c r="G366" s="140"/>
      <c r="H366" s="140">
        <v>0</v>
      </c>
      <c r="I366" s="46"/>
      <c r="J366" s="46"/>
      <c r="K366" s="46"/>
      <c r="L366" s="140"/>
      <c r="M366" s="45">
        <f t="shared" si="12"/>
        <v>0</v>
      </c>
      <c r="N366" s="60"/>
      <c r="O366" s="140"/>
      <c r="P366" s="46"/>
      <c r="Q366" s="46"/>
      <c r="R366" s="46"/>
      <c r="S366" s="60"/>
    </row>
    <row r="367" spans="1:19" s="31" customFormat="1" ht="30" customHeight="1" x14ac:dyDescent="0.2">
      <c r="A367" s="44" t="s">
        <v>34</v>
      </c>
      <c r="B367" s="110" t="s">
        <v>418</v>
      </c>
      <c r="C367" s="101">
        <v>1275</v>
      </c>
      <c r="D367" s="110" t="s">
        <v>381</v>
      </c>
      <c r="E367" s="137" t="s">
        <v>542</v>
      </c>
      <c r="F367" s="45">
        <f t="shared" si="11"/>
        <v>500</v>
      </c>
      <c r="G367" s="140"/>
      <c r="H367" s="140">
        <v>500</v>
      </c>
      <c r="I367" s="46"/>
      <c r="J367" s="46"/>
      <c r="K367" s="46"/>
      <c r="L367" s="140"/>
      <c r="M367" s="45">
        <f t="shared" si="12"/>
        <v>0</v>
      </c>
      <c r="N367" s="60"/>
      <c r="O367" s="140"/>
      <c r="P367" s="46"/>
      <c r="Q367" s="46"/>
      <c r="R367" s="46"/>
      <c r="S367" s="60"/>
    </row>
    <row r="368" spans="1:19" s="31" customFormat="1" ht="90" customHeight="1" x14ac:dyDescent="0.2">
      <c r="A368" s="44" t="s">
        <v>34</v>
      </c>
      <c r="B368" s="110" t="s">
        <v>418</v>
      </c>
      <c r="C368" s="101">
        <v>1277</v>
      </c>
      <c r="D368" s="110" t="s">
        <v>382</v>
      </c>
      <c r="E368" s="137" t="s">
        <v>542</v>
      </c>
      <c r="F368" s="45">
        <f t="shared" si="11"/>
        <v>0</v>
      </c>
      <c r="G368" s="140"/>
      <c r="H368" s="140">
        <v>0</v>
      </c>
      <c r="I368" s="46"/>
      <c r="J368" s="46"/>
      <c r="K368" s="46"/>
      <c r="L368" s="140"/>
      <c r="M368" s="45">
        <f t="shared" si="12"/>
        <v>0</v>
      </c>
      <c r="N368" s="60"/>
      <c r="O368" s="140"/>
      <c r="P368" s="46"/>
      <c r="Q368" s="46"/>
      <c r="R368" s="46"/>
      <c r="S368" s="60"/>
    </row>
    <row r="369" spans="1:19" s="31" customFormat="1" ht="30" customHeight="1" x14ac:dyDescent="0.2">
      <c r="A369" s="44" t="s">
        <v>34</v>
      </c>
      <c r="B369" s="110" t="s">
        <v>418</v>
      </c>
      <c r="C369" s="101">
        <v>1285</v>
      </c>
      <c r="D369" s="110" t="s">
        <v>385</v>
      </c>
      <c r="E369" s="137" t="s">
        <v>542</v>
      </c>
      <c r="F369" s="45">
        <f t="shared" si="11"/>
        <v>87067</v>
      </c>
      <c r="G369" s="140"/>
      <c r="H369" s="140">
        <v>87067</v>
      </c>
      <c r="I369" s="46"/>
      <c r="J369" s="46">
        <v>87067</v>
      </c>
      <c r="K369" s="46"/>
      <c r="L369" s="140"/>
      <c r="M369" s="45">
        <f t="shared" si="12"/>
        <v>46</v>
      </c>
      <c r="N369" s="60"/>
      <c r="O369" s="140">
        <v>46</v>
      </c>
      <c r="P369" s="46"/>
      <c r="Q369" s="46">
        <v>46</v>
      </c>
      <c r="R369" s="46"/>
      <c r="S369" s="60"/>
    </row>
    <row r="370" spans="1:19" s="31" customFormat="1" ht="45" customHeight="1" x14ac:dyDescent="0.2">
      <c r="A370" s="44" t="s">
        <v>34</v>
      </c>
      <c r="B370" s="110" t="s">
        <v>418</v>
      </c>
      <c r="C370" s="101">
        <v>1286</v>
      </c>
      <c r="D370" s="110" t="s">
        <v>508</v>
      </c>
      <c r="E370" s="137" t="s">
        <v>542</v>
      </c>
      <c r="F370" s="45">
        <f t="shared" si="11"/>
        <v>0</v>
      </c>
      <c r="G370" s="140"/>
      <c r="H370" s="140">
        <v>0</v>
      </c>
      <c r="I370" s="46"/>
      <c r="J370" s="46"/>
      <c r="K370" s="46"/>
      <c r="L370" s="140"/>
      <c r="M370" s="45">
        <f t="shared" si="12"/>
        <v>0</v>
      </c>
      <c r="N370" s="60"/>
      <c r="O370" s="140"/>
      <c r="P370" s="46"/>
      <c r="Q370" s="46"/>
      <c r="R370" s="46"/>
      <c r="S370" s="60"/>
    </row>
    <row r="371" spans="1:19" s="31" customFormat="1" ht="75" customHeight="1" x14ac:dyDescent="0.2">
      <c r="A371" s="44" t="s">
        <v>34</v>
      </c>
      <c r="B371" s="110" t="s">
        <v>418</v>
      </c>
      <c r="C371" s="101">
        <v>1287</v>
      </c>
      <c r="D371" s="110" t="s">
        <v>386</v>
      </c>
      <c r="E371" s="137" t="s">
        <v>542</v>
      </c>
      <c r="F371" s="45">
        <f t="shared" si="11"/>
        <v>14564</v>
      </c>
      <c r="G371" s="140"/>
      <c r="H371" s="140">
        <v>14564</v>
      </c>
      <c r="I371" s="46"/>
      <c r="J371" s="46">
        <v>14564</v>
      </c>
      <c r="K371" s="46"/>
      <c r="L371" s="140"/>
      <c r="M371" s="45">
        <f t="shared" si="12"/>
        <v>0</v>
      </c>
      <c r="N371" s="60"/>
      <c r="O371" s="140"/>
      <c r="P371" s="46"/>
      <c r="Q371" s="46"/>
      <c r="R371" s="46"/>
      <c r="S371" s="60"/>
    </row>
    <row r="372" spans="1:19" s="31" customFormat="1" ht="45" customHeight="1" x14ac:dyDescent="0.2">
      <c r="A372" s="44" t="s">
        <v>34</v>
      </c>
      <c r="B372" s="110" t="s">
        <v>418</v>
      </c>
      <c r="C372" s="101">
        <v>1288</v>
      </c>
      <c r="D372" s="110" t="s">
        <v>387</v>
      </c>
      <c r="E372" s="137" t="s">
        <v>542</v>
      </c>
      <c r="F372" s="45">
        <f t="shared" si="11"/>
        <v>47507</v>
      </c>
      <c r="G372" s="140"/>
      <c r="H372" s="140">
        <v>47507</v>
      </c>
      <c r="I372" s="46"/>
      <c r="J372" s="46">
        <v>47507</v>
      </c>
      <c r="K372" s="46"/>
      <c r="L372" s="140"/>
      <c r="M372" s="45">
        <f t="shared" si="12"/>
        <v>0</v>
      </c>
      <c r="N372" s="60"/>
      <c r="O372" s="140"/>
      <c r="P372" s="46"/>
      <c r="Q372" s="46"/>
      <c r="R372" s="46"/>
      <c r="S372" s="60"/>
    </row>
    <row r="373" spans="1:19" s="31" customFormat="1" ht="45" customHeight="1" x14ac:dyDescent="0.2">
      <c r="A373" s="44" t="s">
        <v>34</v>
      </c>
      <c r="B373" s="110" t="s">
        <v>418</v>
      </c>
      <c r="C373" s="101">
        <v>1291</v>
      </c>
      <c r="D373" s="110" t="s">
        <v>397</v>
      </c>
      <c r="E373" s="137" t="s">
        <v>542</v>
      </c>
      <c r="F373" s="45">
        <f t="shared" si="11"/>
        <v>20000</v>
      </c>
      <c r="G373" s="140"/>
      <c r="H373" s="140">
        <v>20000</v>
      </c>
      <c r="I373" s="46"/>
      <c r="J373" s="46">
        <v>20000</v>
      </c>
      <c r="K373" s="46"/>
      <c r="L373" s="140">
        <v>0</v>
      </c>
      <c r="M373" s="45">
        <f t="shared" si="12"/>
        <v>0</v>
      </c>
      <c r="N373" s="141"/>
      <c r="O373" s="140"/>
      <c r="P373" s="46"/>
      <c r="Q373" s="46"/>
      <c r="R373" s="46"/>
      <c r="S373" s="60"/>
    </row>
    <row r="374" spans="1:19" s="31" customFormat="1" ht="30" customHeight="1" x14ac:dyDescent="0.2">
      <c r="A374" s="44" t="s">
        <v>34</v>
      </c>
      <c r="B374" s="110" t="s">
        <v>418</v>
      </c>
      <c r="C374" s="101">
        <v>1292</v>
      </c>
      <c r="D374" s="110" t="s">
        <v>398</v>
      </c>
      <c r="E374" s="137" t="s">
        <v>542</v>
      </c>
      <c r="F374" s="45">
        <f t="shared" si="11"/>
        <v>160230</v>
      </c>
      <c r="G374" s="140"/>
      <c r="H374" s="140">
        <v>160230</v>
      </c>
      <c r="I374" s="46"/>
      <c r="J374" s="46">
        <v>146289</v>
      </c>
      <c r="K374" s="46"/>
      <c r="L374" s="140">
        <v>0</v>
      </c>
      <c r="M374" s="45">
        <f t="shared" si="12"/>
        <v>4204</v>
      </c>
      <c r="N374" s="141"/>
      <c r="O374" s="140">
        <v>4204</v>
      </c>
      <c r="P374" s="46"/>
      <c r="Q374" s="46">
        <v>4204</v>
      </c>
      <c r="R374" s="46"/>
      <c r="S374" s="60"/>
    </row>
    <row r="375" spans="1:19" s="31" customFormat="1" ht="60" customHeight="1" x14ac:dyDescent="0.2">
      <c r="A375" s="44" t="s">
        <v>34</v>
      </c>
      <c r="B375" s="110" t="s">
        <v>418</v>
      </c>
      <c r="C375" s="101">
        <v>1295</v>
      </c>
      <c r="D375" s="110" t="s">
        <v>438</v>
      </c>
      <c r="E375" s="137" t="s">
        <v>542</v>
      </c>
      <c r="F375" s="45">
        <f t="shared" si="11"/>
        <v>1120</v>
      </c>
      <c r="G375" s="140"/>
      <c r="H375" s="140">
        <v>1120</v>
      </c>
      <c r="I375" s="46"/>
      <c r="J375" s="46">
        <v>1120</v>
      </c>
      <c r="K375" s="46"/>
      <c r="L375" s="140"/>
      <c r="M375" s="45">
        <f t="shared" si="12"/>
        <v>0</v>
      </c>
      <c r="N375" s="141"/>
      <c r="O375" s="140"/>
      <c r="P375" s="46"/>
      <c r="Q375" s="46"/>
      <c r="R375" s="46"/>
      <c r="S375" s="60"/>
    </row>
    <row r="376" spans="1:19" s="31" customFormat="1" ht="45" customHeight="1" x14ac:dyDescent="0.2">
      <c r="A376" s="44" t="s">
        <v>34</v>
      </c>
      <c r="B376" s="110" t="s">
        <v>418</v>
      </c>
      <c r="C376" s="101">
        <v>1297</v>
      </c>
      <c r="D376" s="110" t="s">
        <v>399</v>
      </c>
      <c r="E376" s="137" t="s">
        <v>542</v>
      </c>
      <c r="F376" s="45">
        <f t="shared" si="11"/>
        <v>56971</v>
      </c>
      <c r="G376" s="140"/>
      <c r="H376" s="140">
        <v>56971</v>
      </c>
      <c r="I376" s="46"/>
      <c r="J376" s="46">
        <v>56971</v>
      </c>
      <c r="K376" s="46"/>
      <c r="L376" s="140"/>
      <c r="M376" s="45">
        <f t="shared" si="12"/>
        <v>16279</v>
      </c>
      <c r="N376" s="141"/>
      <c r="O376" s="140">
        <v>16279</v>
      </c>
      <c r="P376" s="46"/>
      <c r="Q376" s="46">
        <v>16279</v>
      </c>
      <c r="R376" s="46"/>
      <c r="S376" s="60"/>
    </row>
    <row r="377" spans="1:19" s="31" customFormat="1" ht="30" customHeight="1" x14ac:dyDescent="0.2">
      <c r="A377" s="44" t="s">
        <v>34</v>
      </c>
      <c r="B377" s="110" t="s">
        <v>418</v>
      </c>
      <c r="C377" s="101">
        <v>1303</v>
      </c>
      <c r="D377" s="110" t="s">
        <v>405</v>
      </c>
      <c r="E377" s="137" t="s">
        <v>542</v>
      </c>
      <c r="F377" s="45">
        <f t="shared" si="11"/>
        <v>11900</v>
      </c>
      <c r="G377" s="140"/>
      <c r="H377" s="140">
        <v>11900</v>
      </c>
      <c r="I377" s="46"/>
      <c r="J377" s="46">
        <v>11900</v>
      </c>
      <c r="K377" s="46"/>
      <c r="L377" s="140"/>
      <c r="M377" s="45">
        <f t="shared" si="12"/>
        <v>0</v>
      </c>
      <c r="N377" s="141"/>
      <c r="O377" s="140"/>
      <c r="P377" s="46"/>
      <c r="Q377" s="46"/>
      <c r="R377" s="46"/>
      <c r="S377" s="60"/>
    </row>
    <row r="378" spans="1:19" s="31" customFormat="1" ht="45" customHeight="1" x14ac:dyDescent="0.2">
      <c r="A378" s="44" t="s">
        <v>34</v>
      </c>
      <c r="B378" s="110" t="s">
        <v>418</v>
      </c>
      <c r="C378" s="101">
        <v>1304</v>
      </c>
      <c r="D378" s="110" t="s">
        <v>406</v>
      </c>
      <c r="E378" s="137" t="s">
        <v>542</v>
      </c>
      <c r="F378" s="45">
        <f t="shared" si="11"/>
        <v>50114</v>
      </c>
      <c r="G378" s="140"/>
      <c r="H378" s="140">
        <v>50114</v>
      </c>
      <c r="I378" s="46"/>
      <c r="J378" s="46">
        <v>50114</v>
      </c>
      <c r="K378" s="46"/>
      <c r="L378" s="140"/>
      <c r="M378" s="45">
        <f t="shared" si="12"/>
        <v>10599</v>
      </c>
      <c r="N378" s="141"/>
      <c r="O378" s="140">
        <v>10599</v>
      </c>
      <c r="P378" s="46"/>
      <c r="Q378" s="46">
        <v>10599</v>
      </c>
      <c r="R378" s="46"/>
      <c r="S378" s="60"/>
    </row>
    <row r="379" spans="1:19" s="31" customFormat="1" ht="30" customHeight="1" x14ac:dyDescent="0.2">
      <c r="A379" s="44" t="s">
        <v>34</v>
      </c>
      <c r="B379" s="110" t="s">
        <v>418</v>
      </c>
      <c r="C379" s="101">
        <v>1305</v>
      </c>
      <c r="D379" s="110" t="s">
        <v>407</v>
      </c>
      <c r="E379" s="137" t="s">
        <v>542</v>
      </c>
      <c r="F379" s="45">
        <f t="shared" si="11"/>
        <v>23800</v>
      </c>
      <c r="G379" s="140"/>
      <c r="H379" s="140">
        <v>23800</v>
      </c>
      <c r="I379" s="46"/>
      <c r="J379" s="46">
        <v>23800</v>
      </c>
      <c r="K379" s="46"/>
      <c r="L379" s="140"/>
      <c r="M379" s="45">
        <f t="shared" si="12"/>
        <v>4271</v>
      </c>
      <c r="N379" s="141"/>
      <c r="O379" s="140">
        <v>4271</v>
      </c>
      <c r="P379" s="46"/>
      <c r="Q379" s="46">
        <v>4271</v>
      </c>
      <c r="R379" s="46"/>
      <c r="S379" s="60"/>
    </row>
    <row r="380" spans="1:19" s="31" customFormat="1" ht="30" customHeight="1" x14ac:dyDescent="0.2">
      <c r="A380" s="44" t="s">
        <v>34</v>
      </c>
      <c r="B380" s="110" t="s">
        <v>418</v>
      </c>
      <c r="C380" s="101">
        <v>1306</v>
      </c>
      <c r="D380" s="110" t="s">
        <v>408</v>
      </c>
      <c r="E380" s="137" t="s">
        <v>542</v>
      </c>
      <c r="F380" s="45">
        <f t="shared" si="11"/>
        <v>23800</v>
      </c>
      <c r="G380" s="140"/>
      <c r="H380" s="140">
        <v>23800</v>
      </c>
      <c r="I380" s="46"/>
      <c r="J380" s="46">
        <v>23800</v>
      </c>
      <c r="K380" s="46"/>
      <c r="L380" s="140"/>
      <c r="M380" s="45">
        <f t="shared" si="12"/>
        <v>938</v>
      </c>
      <c r="N380" s="141"/>
      <c r="O380" s="140">
        <v>938</v>
      </c>
      <c r="P380" s="46"/>
      <c r="Q380" s="46">
        <v>938</v>
      </c>
      <c r="R380" s="46"/>
      <c r="S380" s="60"/>
    </row>
    <row r="381" spans="1:19" s="31" customFormat="1" ht="30" customHeight="1" x14ac:dyDescent="0.2">
      <c r="A381" s="44" t="s">
        <v>34</v>
      </c>
      <c r="B381" s="110" t="s">
        <v>418</v>
      </c>
      <c r="C381" s="101">
        <v>1317</v>
      </c>
      <c r="D381" s="110" t="s">
        <v>413</v>
      </c>
      <c r="E381" s="137" t="s">
        <v>542</v>
      </c>
      <c r="F381" s="45">
        <f t="shared" si="11"/>
        <v>66458</v>
      </c>
      <c r="G381" s="140"/>
      <c r="H381" s="140">
        <v>66458</v>
      </c>
      <c r="I381" s="46"/>
      <c r="J381" s="46">
        <v>66458</v>
      </c>
      <c r="K381" s="46"/>
      <c r="L381" s="140"/>
      <c r="M381" s="45">
        <f t="shared" si="12"/>
        <v>0</v>
      </c>
      <c r="N381" s="141"/>
      <c r="O381" s="140"/>
      <c r="P381" s="46"/>
      <c r="Q381" s="46"/>
      <c r="R381" s="46"/>
      <c r="S381" s="60"/>
    </row>
    <row r="382" spans="1:19" s="31" customFormat="1" ht="45" customHeight="1" x14ac:dyDescent="0.2">
      <c r="A382" s="44" t="s">
        <v>34</v>
      </c>
      <c r="B382" s="110" t="s">
        <v>418</v>
      </c>
      <c r="C382" s="101">
        <v>1321</v>
      </c>
      <c r="D382" s="110" t="s">
        <v>419</v>
      </c>
      <c r="E382" s="137" t="s">
        <v>542</v>
      </c>
      <c r="F382" s="45">
        <f t="shared" si="11"/>
        <v>2209</v>
      </c>
      <c r="G382" s="140"/>
      <c r="H382" s="140">
        <v>2209</v>
      </c>
      <c r="I382" s="46"/>
      <c r="J382" s="46">
        <v>2209</v>
      </c>
      <c r="K382" s="46"/>
      <c r="L382" s="140"/>
      <c r="M382" s="45">
        <f t="shared" si="12"/>
        <v>0</v>
      </c>
      <c r="N382" s="141"/>
      <c r="O382" s="140"/>
      <c r="P382" s="46"/>
      <c r="Q382" s="46"/>
      <c r="R382" s="46"/>
      <c r="S382" s="60"/>
    </row>
    <row r="383" spans="1:19" s="31" customFormat="1" ht="30" customHeight="1" x14ac:dyDescent="0.2">
      <c r="A383" s="44" t="s">
        <v>34</v>
      </c>
      <c r="B383" s="110" t="s">
        <v>418</v>
      </c>
      <c r="C383" s="101">
        <v>1322</v>
      </c>
      <c r="D383" s="110" t="s">
        <v>420</v>
      </c>
      <c r="E383" s="137" t="s">
        <v>542</v>
      </c>
      <c r="F383" s="45">
        <f t="shared" si="11"/>
        <v>20000</v>
      </c>
      <c r="G383" s="140"/>
      <c r="H383" s="140">
        <v>20000</v>
      </c>
      <c r="I383" s="46"/>
      <c r="J383" s="46">
        <v>20000</v>
      </c>
      <c r="K383" s="46"/>
      <c r="L383" s="140"/>
      <c r="M383" s="45">
        <f t="shared" si="12"/>
        <v>0</v>
      </c>
      <c r="N383" s="141"/>
      <c r="O383" s="140"/>
      <c r="P383" s="46"/>
      <c r="Q383" s="46"/>
      <c r="R383" s="46"/>
      <c r="S383" s="60"/>
    </row>
    <row r="384" spans="1:19" s="31" customFormat="1" ht="30" customHeight="1" x14ac:dyDescent="0.2">
      <c r="A384" s="44" t="s">
        <v>34</v>
      </c>
      <c r="B384" s="110" t="s">
        <v>418</v>
      </c>
      <c r="C384" s="101">
        <v>1323</v>
      </c>
      <c r="D384" s="110" t="s">
        <v>421</v>
      </c>
      <c r="E384" s="137" t="s">
        <v>542</v>
      </c>
      <c r="F384" s="45">
        <f t="shared" si="11"/>
        <v>4927</v>
      </c>
      <c r="G384" s="140"/>
      <c r="H384" s="140">
        <v>4927</v>
      </c>
      <c r="I384" s="46"/>
      <c r="J384" s="46">
        <v>4927</v>
      </c>
      <c r="K384" s="46"/>
      <c r="L384" s="140"/>
      <c r="M384" s="45">
        <f t="shared" si="12"/>
        <v>0</v>
      </c>
      <c r="N384" s="141"/>
      <c r="O384" s="140"/>
      <c r="P384" s="46"/>
      <c r="Q384" s="46"/>
      <c r="R384" s="46"/>
      <c r="S384" s="60"/>
    </row>
    <row r="385" spans="1:19" s="31" customFormat="1" ht="49.5" customHeight="1" x14ac:dyDescent="0.2">
      <c r="A385" s="44" t="s">
        <v>34</v>
      </c>
      <c r="B385" s="110" t="s">
        <v>418</v>
      </c>
      <c r="C385" s="101">
        <v>1324</v>
      </c>
      <c r="D385" s="110" t="s">
        <v>422</v>
      </c>
      <c r="E385" s="137" t="s">
        <v>542</v>
      </c>
      <c r="F385" s="45">
        <f t="shared" si="11"/>
        <v>6459</v>
      </c>
      <c r="G385" s="140"/>
      <c r="H385" s="140">
        <v>6459</v>
      </c>
      <c r="I385" s="46"/>
      <c r="J385" s="46">
        <v>6459</v>
      </c>
      <c r="K385" s="46"/>
      <c r="L385" s="140"/>
      <c r="M385" s="45">
        <f t="shared" si="12"/>
        <v>0</v>
      </c>
      <c r="N385" s="141"/>
      <c r="O385" s="140"/>
      <c r="P385" s="46"/>
      <c r="Q385" s="46"/>
      <c r="R385" s="46"/>
      <c r="S385" s="60"/>
    </row>
    <row r="386" spans="1:19" s="31" customFormat="1" ht="30" customHeight="1" x14ac:dyDescent="0.2">
      <c r="A386" s="44" t="s">
        <v>34</v>
      </c>
      <c r="B386" s="110" t="s">
        <v>418</v>
      </c>
      <c r="C386" s="101">
        <v>1325</v>
      </c>
      <c r="D386" s="110" t="s">
        <v>423</v>
      </c>
      <c r="E386" s="137" t="s">
        <v>542</v>
      </c>
      <c r="F386" s="45">
        <f t="shared" si="11"/>
        <v>243676</v>
      </c>
      <c r="G386" s="140"/>
      <c r="H386" s="140">
        <v>243676</v>
      </c>
      <c r="I386" s="46"/>
      <c r="J386" s="46"/>
      <c r="K386" s="46"/>
      <c r="L386" s="140"/>
      <c r="M386" s="45">
        <f t="shared" si="12"/>
        <v>0</v>
      </c>
      <c r="N386" s="141"/>
      <c r="O386" s="140"/>
      <c r="P386" s="46"/>
      <c r="Q386" s="46"/>
      <c r="R386" s="46"/>
      <c r="S386" s="60"/>
    </row>
    <row r="387" spans="1:19" s="31" customFormat="1" ht="77.25" customHeight="1" x14ac:dyDescent="0.2">
      <c r="A387" s="44" t="s">
        <v>34</v>
      </c>
      <c r="B387" s="110" t="s">
        <v>418</v>
      </c>
      <c r="C387" s="101">
        <v>1326</v>
      </c>
      <c r="D387" s="110" t="s">
        <v>424</v>
      </c>
      <c r="E387" s="137" t="s">
        <v>542</v>
      </c>
      <c r="F387" s="45">
        <f t="shared" si="11"/>
        <v>3570</v>
      </c>
      <c r="G387" s="140"/>
      <c r="H387" s="140">
        <v>3570</v>
      </c>
      <c r="I387" s="46"/>
      <c r="J387" s="46">
        <v>3570</v>
      </c>
      <c r="K387" s="46"/>
      <c r="L387" s="140"/>
      <c r="M387" s="45">
        <f t="shared" si="12"/>
        <v>0</v>
      </c>
      <c r="N387" s="141"/>
      <c r="O387" s="140"/>
      <c r="P387" s="46"/>
      <c r="Q387" s="46"/>
      <c r="R387" s="46"/>
      <c r="S387" s="60"/>
    </row>
    <row r="388" spans="1:19" s="31" customFormat="1" ht="90" customHeight="1" x14ac:dyDescent="0.2">
      <c r="A388" s="44" t="s">
        <v>34</v>
      </c>
      <c r="B388" s="110" t="s">
        <v>418</v>
      </c>
      <c r="C388" s="101">
        <v>1329</v>
      </c>
      <c r="D388" s="110" t="s">
        <v>425</v>
      </c>
      <c r="E388" s="137" t="s">
        <v>542</v>
      </c>
      <c r="F388" s="45">
        <f t="shared" si="11"/>
        <v>245253</v>
      </c>
      <c r="G388" s="140"/>
      <c r="H388" s="140">
        <v>245253</v>
      </c>
      <c r="I388" s="46"/>
      <c r="J388" s="46">
        <v>245253</v>
      </c>
      <c r="K388" s="46"/>
      <c r="L388" s="140"/>
      <c r="M388" s="45">
        <f t="shared" si="12"/>
        <v>0</v>
      </c>
      <c r="N388" s="141"/>
      <c r="O388" s="140"/>
      <c r="P388" s="46"/>
      <c r="Q388" s="46"/>
      <c r="R388" s="46"/>
      <c r="S388" s="60"/>
    </row>
    <row r="389" spans="1:19" s="31" customFormat="1" ht="60" customHeight="1" x14ac:dyDescent="0.2">
      <c r="A389" s="44" t="s">
        <v>34</v>
      </c>
      <c r="B389" s="110" t="s">
        <v>418</v>
      </c>
      <c r="C389" s="101">
        <v>1349</v>
      </c>
      <c r="D389" s="110" t="s">
        <v>474</v>
      </c>
      <c r="E389" s="137" t="s">
        <v>542</v>
      </c>
      <c r="F389" s="45">
        <f t="shared" si="11"/>
        <v>2504</v>
      </c>
      <c r="G389" s="140"/>
      <c r="H389" s="140">
        <v>2504</v>
      </c>
      <c r="I389" s="46"/>
      <c r="J389" s="46"/>
      <c r="K389" s="46"/>
      <c r="L389" s="140"/>
      <c r="M389" s="45">
        <f t="shared" si="12"/>
        <v>0</v>
      </c>
      <c r="N389" s="141"/>
      <c r="O389" s="140"/>
      <c r="P389" s="46"/>
      <c r="Q389" s="46"/>
      <c r="R389" s="46"/>
      <c r="S389" s="60"/>
    </row>
    <row r="390" spans="1:19" s="31" customFormat="1" ht="45" customHeight="1" x14ac:dyDescent="0.2">
      <c r="A390" s="44" t="s">
        <v>34</v>
      </c>
      <c r="B390" s="110" t="s">
        <v>418</v>
      </c>
      <c r="C390" s="101">
        <v>1350</v>
      </c>
      <c r="D390" s="110" t="s">
        <v>439</v>
      </c>
      <c r="E390" s="137" t="s">
        <v>542</v>
      </c>
      <c r="F390" s="45">
        <f t="shared" si="11"/>
        <v>434</v>
      </c>
      <c r="G390" s="140"/>
      <c r="H390" s="140">
        <v>434</v>
      </c>
      <c r="I390" s="46"/>
      <c r="J390" s="46"/>
      <c r="K390" s="46"/>
      <c r="L390" s="140"/>
      <c r="M390" s="45">
        <f t="shared" si="12"/>
        <v>0</v>
      </c>
      <c r="N390" s="141"/>
      <c r="O390" s="140"/>
      <c r="P390" s="46"/>
      <c r="Q390" s="46"/>
      <c r="R390" s="46"/>
      <c r="S390" s="60"/>
    </row>
    <row r="391" spans="1:19" s="31" customFormat="1" ht="60" customHeight="1" x14ac:dyDescent="0.2">
      <c r="A391" s="44" t="s">
        <v>34</v>
      </c>
      <c r="B391" s="110" t="s">
        <v>418</v>
      </c>
      <c r="C391" s="101">
        <v>1351</v>
      </c>
      <c r="D391" s="110" t="s">
        <v>440</v>
      </c>
      <c r="E391" s="137" t="s">
        <v>542</v>
      </c>
      <c r="F391" s="45">
        <f t="shared" si="11"/>
        <v>748</v>
      </c>
      <c r="G391" s="140"/>
      <c r="H391" s="140">
        <v>748</v>
      </c>
      <c r="I391" s="46"/>
      <c r="J391" s="46"/>
      <c r="K391" s="46"/>
      <c r="L391" s="140"/>
      <c r="M391" s="45">
        <f t="shared" si="12"/>
        <v>0</v>
      </c>
      <c r="N391" s="141"/>
      <c r="O391" s="140"/>
      <c r="P391" s="46"/>
      <c r="Q391" s="46"/>
      <c r="R391" s="46"/>
      <c r="S391" s="60"/>
    </row>
    <row r="392" spans="1:19" s="31" customFormat="1" ht="30" customHeight="1" x14ac:dyDescent="0.2">
      <c r="A392" s="44" t="s">
        <v>34</v>
      </c>
      <c r="B392" s="110" t="s">
        <v>418</v>
      </c>
      <c r="C392" s="101">
        <v>1352</v>
      </c>
      <c r="D392" s="110" t="s">
        <v>441</v>
      </c>
      <c r="E392" s="137" t="s">
        <v>542</v>
      </c>
      <c r="F392" s="45">
        <f t="shared" ref="F392:F455" si="13">G392+H392+L392</f>
        <v>1800</v>
      </c>
      <c r="G392" s="140"/>
      <c r="H392" s="140">
        <v>1800</v>
      </c>
      <c r="I392" s="46"/>
      <c r="J392" s="46"/>
      <c r="K392" s="46"/>
      <c r="L392" s="140"/>
      <c r="M392" s="45">
        <f t="shared" ref="M392:M455" si="14">N392+O392+S392</f>
        <v>123</v>
      </c>
      <c r="N392" s="141"/>
      <c r="O392" s="140">
        <v>123</v>
      </c>
      <c r="P392" s="46"/>
      <c r="Q392" s="46"/>
      <c r="R392" s="46"/>
      <c r="S392" s="60"/>
    </row>
    <row r="393" spans="1:19" s="31" customFormat="1" ht="60" customHeight="1" x14ac:dyDescent="0.2">
      <c r="A393" s="44" t="s">
        <v>34</v>
      </c>
      <c r="B393" s="110" t="s">
        <v>418</v>
      </c>
      <c r="C393" s="101">
        <v>1353</v>
      </c>
      <c r="D393" s="110" t="s">
        <v>442</v>
      </c>
      <c r="E393" s="137" t="s">
        <v>542</v>
      </c>
      <c r="F393" s="45">
        <f t="shared" si="13"/>
        <v>201</v>
      </c>
      <c r="G393" s="140"/>
      <c r="H393" s="140">
        <v>201</v>
      </c>
      <c r="I393" s="46"/>
      <c r="J393" s="46"/>
      <c r="K393" s="46"/>
      <c r="L393" s="140"/>
      <c r="M393" s="45">
        <f t="shared" si="14"/>
        <v>0</v>
      </c>
      <c r="N393" s="141"/>
      <c r="O393" s="140"/>
      <c r="P393" s="46"/>
      <c r="Q393" s="46"/>
      <c r="R393" s="46"/>
      <c r="S393" s="60"/>
    </row>
    <row r="394" spans="1:19" s="31" customFormat="1" ht="45" customHeight="1" x14ac:dyDescent="0.2">
      <c r="A394" s="44" t="s">
        <v>34</v>
      </c>
      <c r="B394" s="110" t="s">
        <v>418</v>
      </c>
      <c r="C394" s="101">
        <v>1354</v>
      </c>
      <c r="D394" s="110" t="s">
        <v>443</v>
      </c>
      <c r="E394" s="137" t="s">
        <v>542</v>
      </c>
      <c r="F394" s="45">
        <f t="shared" si="13"/>
        <v>944</v>
      </c>
      <c r="G394" s="140"/>
      <c r="H394" s="140">
        <v>944</v>
      </c>
      <c r="I394" s="46"/>
      <c r="J394" s="46"/>
      <c r="K394" s="46"/>
      <c r="L394" s="140"/>
      <c r="M394" s="45">
        <f t="shared" si="14"/>
        <v>0</v>
      </c>
      <c r="N394" s="141"/>
      <c r="O394" s="140"/>
      <c r="P394" s="46"/>
      <c r="Q394" s="46"/>
      <c r="R394" s="46"/>
      <c r="S394" s="60"/>
    </row>
    <row r="395" spans="1:19" s="31" customFormat="1" ht="45" customHeight="1" x14ac:dyDescent="0.2">
      <c r="A395" s="44" t="s">
        <v>34</v>
      </c>
      <c r="B395" s="110" t="s">
        <v>418</v>
      </c>
      <c r="C395" s="101">
        <v>1355</v>
      </c>
      <c r="D395" s="110" t="s">
        <v>444</v>
      </c>
      <c r="E395" s="137" t="s">
        <v>542</v>
      </c>
      <c r="F395" s="45">
        <f t="shared" si="13"/>
        <v>2519</v>
      </c>
      <c r="G395" s="140"/>
      <c r="H395" s="140">
        <v>2519</v>
      </c>
      <c r="I395" s="46"/>
      <c r="J395" s="46"/>
      <c r="K395" s="46"/>
      <c r="L395" s="140"/>
      <c r="M395" s="45">
        <f t="shared" si="14"/>
        <v>8</v>
      </c>
      <c r="N395" s="141"/>
      <c r="O395" s="140">
        <v>8</v>
      </c>
      <c r="P395" s="46"/>
      <c r="Q395" s="46"/>
      <c r="R395" s="46"/>
      <c r="S395" s="60"/>
    </row>
    <row r="396" spans="1:19" s="31" customFormat="1" ht="30" customHeight="1" x14ac:dyDescent="0.2">
      <c r="A396" s="44" t="s">
        <v>34</v>
      </c>
      <c r="B396" s="110" t="s">
        <v>418</v>
      </c>
      <c r="C396" s="101">
        <v>1356</v>
      </c>
      <c r="D396" s="110" t="s">
        <v>445</v>
      </c>
      <c r="E396" s="137" t="s">
        <v>542</v>
      </c>
      <c r="F396" s="45">
        <f t="shared" si="13"/>
        <v>25921</v>
      </c>
      <c r="G396" s="140"/>
      <c r="H396" s="140">
        <v>25921</v>
      </c>
      <c r="I396" s="46"/>
      <c r="J396" s="46"/>
      <c r="K396" s="46"/>
      <c r="L396" s="140"/>
      <c r="M396" s="45">
        <f t="shared" si="14"/>
        <v>11</v>
      </c>
      <c r="N396" s="141"/>
      <c r="O396" s="140">
        <v>11</v>
      </c>
      <c r="P396" s="46"/>
      <c r="Q396" s="46"/>
      <c r="R396" s="46"/>
      <c r="S396" s="60"/>
    </row>
    <row r="397" spans="1:19" s="31" customFormat="1" ht="30" customHeight="1" x14ac:dyDescent="0.2">
      <c r="A397" s="44" t="s">
        <v>34</v>
      </c>
      <c r="B397" s="110" t="s">
        <v>418</v>
      </c>
      <c r="C397" s="101">
        <v>1357</v>
      </c>
      <c r="D397" s="110" t="s">
        <v>446</v>
      </c>
      <c r="E397" s="137" t="s">
        <v>542</v>
      </c>
      <c r="F397" s="45">
        <f t="shared" si="13"/>
        <v>771</v>
      </c>
      <c r="G397" s="140"/>
      <c r="H397" s="140">
        <v>771</v>
      </c>
      <c r="I397" s="46"/>
      <c r="J397" s="46"/>
      <c r="K397" s="46"/>
      <c r="L397" s="140"/>
      <c r="M397" s="45">
        <f t="shared" si="14"/>
        <v>0</v>
      </c>
      <c r="N397" s="141"/>
      <c r="O397" s="140"/>
      <c r="P397" s="46"/>
      <c r="Q397" s="46"/>
      <c r="R397" s="46"/>
      <c r="S397" s="60"/>
    </row>
    <row r="398" spans="1:19" s="31" customFormat="1" ht="75" customHeight="1" x14ac:dyDescent="0.2">
      <c r="A398" s="44" t="s">
        <v>34</v>
      </c>
      <c r="B398" s="110" t="s">
        <v>418</v>
      </c>
      <c r="C398" s="101">
        <v>1358</v>
      </c>
      <c r="D398" s="110" t="s">
        <v>447</v>
      </c>
      <c r="E398" s="137" t="s">
        <v>542</v>
      </c>
      <c r="F398" s="45">
        <f t="shared" si="13"/>
        <v>222</v>
      </c>
      <c r="G398" s="140"/>
      <c r="H398" s="140">
        <v>222</v>
      </c>
      <c r="I398" s="46"/>
      <c r="J398" s="46"/>
      <c r="K398" s="46"/>
      <c r="L398" s="140"/>
      <c r="M398" s="45">
        <f t="shared" si="14"/>
        <v>0</v>
      </c>
      <c r="N398" s="141"/>
      <c r="O398" s="140"/>
      <c r="P398" s="46"/>
      <c r="Q398" s="46"/>
      <c r="R398" s="46"/>
      <c r="S398" s="60"/>
    </row>
    <row r="399" spans="1:19" s="31" customFormat="1" ht="45" customHeight="1" x14ac:dyDescent="0.2">
      <c r="A399" s="44" t="s">
        <v>34</v>
      </c>
      <c r="B399" s="110" t="s">
        <v>418</v>
      </c>
      <c r="C399" s="101">
        <v>1359</v>
      </c>
      <c r="D399" s="110" t="s">
        <v>448</v>
      </c>
      <c r="E399" s="137" t="s">
        <v>542</v>
      </c>
      <c r="F399" s="45">
        <f t="shared" si="13"/>
        <v>222</v>
      </c>
      <c r="G399" s="140"/>
      <c r="H399" s="140">
        <v>222</v>
      </c>
      <c r="I399" s="46"/>
      <c r="J399" s="46"/>
      <c r="K399" s="46"/>
      <c r="L399" s="140"/>
      <c r="M399" s="45">
        <f t="shared" si="14"/>
        <v>0</v>
      </c>
      <c r="N399" s="141"/>
      <c r="O399" s="140"/>
      <c r="P399" s="46"/>
      <c r="Q399" s="46"/>
      <c r="R399" s="46"/>
      <c r="S399" s="60"/>
    </row>
    <row r="400" spans="1:19" s="31" customFormat="1" ht="30" customHeight="1" x14ac:dyDescent="0.2">
      <c r="A400" s="44" t="s">
        <v>34</v>
      </c>
      <c r="B400" s="110" t="s">
        <v>418</v>
      </c>
      <c r="C400" s="101">
        <v>1360</v>
      </c>
      <c r="D400" s="110" t="s">
        <v>449</v>
      </c>
      <c r="E400" s="137" t="s">
        <v>542</v>
      </c>
      <c r="F400" s="45">
        <f t="shared" si="13"/>
        <v>0</v>
      </c>
      <c r="G400" s="140"/>
      <c r="H400" s="140">
        <v>0</v>
      </c>
      <c r="I400" s="46"/>
      <c r="J400" s="46"/>
      <c r="K400" s="46"/>
      <c r="L400" s="140"/>
      <c r="M400" s="45">
        <f t="shared" si="14"/>
        <v>0</v>
      </c>
      <c r="N400" s="141"/>
      <c r="O400" s="140"/>
      <c r="P400" s="46"/>
      <c r="Q400" s="46"/>
      <c r="R400" s="46"/>
      <c r="S400" s="60"/>
    </row>
    <row r="401" spans="1:19" s="31" customFormat="1" ht="45" customHeight="1" x14ac:dyDescent="0.2">
      <c r="A401" s="44" t="s">
        <v>34</v>
      </c>
      <c r="B401" s="110" t="s">
        <v>418</v>
      </c>
      <c r="C401" s="101">
        <v>1361</v>
      </c>
      <c r="D401" s="110" t="s">
        <v>450</v>
      </c>
      <c r="E401" s="137" t="s">
        <v>542</v>
      </c>
      <c r="F401" s="45">
        <f t="shared" si="13"/>
        <v>17374</v>
      </c>
      <c r="G401" s="140"/>
      <c r="H401" s="140">
        <v>17374</v>
      </c>
      <c r="I401" s="46"/>
      <c r="J401" s="46">
        <v>17374</v>
      </c>
      <c r="K401" s="46"/>
      <c r="L401" s="140"/>
      <c r="M401" s="45">
        <f t="shared" si="14"/>
        <v>0</v>
      </c>
      <c r="N401" s="141"/>
      <c r="O401" s="140"/>
      <c r="P401" s="46"/>
      <c r="Q401" s="46"/>
      <c r="R401" s="46"/>
      <c r="S401" s="60"/>
    </row>
    <row r="402" spans="1:19" s="31" customFormat="1" ht="30" customHeight="1" x14ac:dyDescent="0.2">
      <c r="A402" s="44" t="s">
        <v>34</v>
      </c>
      <c r="B402" s="110" t="s">
        <v>418</v>
      </c>
      <c r="C402" s="101">
        <v>1371</v>
      </c>
      <c r="D402" s="110" t="s">
        <v>470</v>
      </c>
      <c r="E402" s="137" t="s">
        <v>542</v>
      </c>
      <c r="F402" s="45">
        <f t="shared" si="13"/>
        <v>8463</v>
      </c>
      <c r="G402" s="140"/>
      <c r="H402" s="140">
        <v>8463</v>
      </c>
      <c r="I402" s="46"/>
      <c r="J402" s="46">
        <v>8463</v>
      </c>
      <c r="K402" s="46"/>
      <c r="L402" s="140"/>
      <c r="M402" s="45">
        <f t="shared" si="14"/>
        <v>29</v>
      </c>
      <c r="N402" s="141"/>
      <c r="O402" s="140">
        <v>29</v>
      </c>
      <c r="P402" s="46"/>
      <c r="Q402" s="46">
        <v>29</v>
      </c>
      <c r="R402" s="46"/>
      <c r="S402" s="60"/>
    </row>
    <row r="403" spans="1:19" s="31" customFormat="1" ht="105" customHeight="1" x14ac:dyDescent="0.2">
      <c r="A403" s="44" t="s">
        <v>34</v>
      </c>
      <c r="B403" s="110" t="s">
        <v>418</v>
      </c>
      <c r="C403" s="101">
        <v>1373</v>
      </c>
      <c r="D403" s="110" t="s">
        <v>471</v>
      </c>
      <c r="E403" s="137" t="s">
        <v>542</v>
      </c>
      <c r="F403" s="45">
        <f t="shared" si="13"/>
        <v>320</v>
      </c>
      <c r="G403" s="140"/>
      <c r="H403" s="140">
        <v>320</v>
      </c>
      <c r="I403" s="46"/>
      <c r="J403" s="46">
        <v>320</v>
      </c>
      <c r="K403" s="46"/>
      <c r="L403" s="140"/>
      <c r="M403" s="45">
        <f t="shared" si="14"/>
        <v>0</v>
      </c>
      <c r="N403" s="141"/>
      <c r="O403" s="140"/>
      <c r="P403" s="46"/>
      <c r="Q403" s="46"/>
      <c r="R403" s="46"/>
      <c r="S403" s="60"/>
    </row>
    <row r="404" spans="1:19" s="31" customFormat="1" ht="90" customHeight="1" x14ac:dyDescent="0.2">
      <c r="A404" s="44" t="s">
        <v>34</v>
      </c>
      <c r="B404" s="110" t="s">
        <v>418</v>
      </c>
      <c r="C404" s="101">
        <v>1385</v>
      </c>
      <c r="D404" s="110" t="s">
        <v>485</v>
      </c>
      <c r="E404" s="137" t="s">
        <v>542</v>
      </c>
      <c r="F404" s="45">
        <f t="shared" si="13"/>
        <v>2000</v>
      </c>
      <c r="G404" s="140"/>
      <c r="H404" s="140">
        <v>2000</v>
      </c>
      <c r="I404" s="46"/>
      <c r="J404" s="46"/>
      <c r="K404" s="46"/>
      <c r="L404" s="140"/>
      <c r="M404" s="45">
        <f t="shared" si="14"/>
        <v>80</v>
      </c>
      <c r="N404" s="141"/>
      <c r="O404" s="140">
        <v>80</v>
      </c>
      <c r="P404" s="46"/>
      <c r="Q404" s="46"/>
      <c r="R404" s="46"/>
      <c r="S404" s="60"/>
    </row>
    <row r="405" spans="1:19" s="31" customFormat="1" ht="45" customHeight="1" x14ac:dyDescent="0.2">
      <c r="A405" s="44" t="s">
        <v>34</v>
      </c>
      <c r="B405" s="110" t="s">
        <v>418</v>
      </c>
      <c r="C405" s="101">
        <v>1386</v>
      </c>
      <c r="D405" s="110" t="s">
        <v>486</v>
      </c>
      <c r="E405" s="137" t="s">
        <v>542</v>
      </c>
      <c r="F405" s="45">
        <f t="shared" si="13"/>
        <v>425</v>
      </c>
      <c r="G405" s="140"/>
      <c r="H405" s="140">
        <v>425</v>
      </c>
      <c r="I405" s="46"/>
      <c r="J405" s="46"/>
      <c r="K405" s="46"/>
      <c r="L405" s="140"/>
      <c r="M405" s="45">
        <f t="shared" si="14"/>
        <v>0</v>
      </c>
      <c r="N405" s="141"/>
      <c r="O405" s="140"/>
      <c r="P405" s="46"/>
      <c r="Q405" s="46"/>
      <c r="R405" s="46"/>
      <c r="S405" s="60"/>
    </row>
    <row r="406" spans="1:19" s="31" customFormat="1" ht="30" customHeight="1" x14ac:dyDescent="0.2">
      <c r="A406" s="44" t="s">
        <v>34</v>
      </c>
      <c r="B406" s="110" t="s">
        <v>418</v>
      </c>
      <c r="C406" s="101">
        <v>1387</v>
      </c>
      <c r="D406" s="110" t="s">
        <v>487</v>
      </c>
      <c r="E406" s="137" t="s">
        <v>542</v>
      </c>
      <c r="F406" s="45">
        <f t="shared" si="13"/>
        <v>746</v>
      </c>
      <c r="G406" s="140"/>
      <c r="H406" s="140">
        <v>746</v>
      </c>
      <c r="I406" s="46"/>
      <c r="J406" s="46"/>
      <c r="K406" s="46"/>
      <c r="L406" s="140"/>
      <c r="M406" s="45">
        <f t="shared" si="14"/>
        <v>0</v>
      </c>
      <c r="N406" s="141"/>
      <c r="O406" s="140"/>
      <c r="P406" s="46"/>
      <c r="Q406" s="46"/>
      <c r="R406" s="46"/>
      <c r="S406" s="60"/>
    </row>
    <row r="407" spans="1:19" s="31" customFormat="1" ht="45" customHeight="1" x14ac:dyDescent="0.2">
      <c r="A407" s="44" t="s">
        <v>34</v>
      </c>
      <c r="B407" s="110" t="s">
        <v>418</v>
      </c>
      <c r="C407" s="101">
        <v>1391</v>
      </c>
      <c r="D407" s="110" t="s">
        <v>491</v>
      </c>
      <c r="E407" s="137" t="s">
        <v>542</v>
      </c>
      <c r="F407" s="45">
        <f t="shared" si="13"/>
        <v>400</v>
      </c>
      <c r="G407" s="140"/>
      <c r="H407" s="140">
        <v>400</v>
      </c>
      <c r="I407" s="46"/>
      <c r="J407" s="46">
        <v>400</v>
      </c>
      <c r="K407" s="46"/>
      <c r="L407" s="140"/>
      <c r="M407" s="45">
        <f t="shared" si="14"/>
        <v>0</v>
      </c>
      <c r="N407" s="141"/>
      <c r="O407" s="140"/>
      <c r="P407" s="46"/>
      <c r="Q407" s="46"/>
      <c r="R407" s="46"/>
      <c r="S407" s="60"/>
    </row>
    <row r="408" spans="1:19" s="31" customFormat="1" ht="45" customHeight="1" x14ac:dyDescent="0.2">
      <c r="A408" s="44" t="s">
        <v>34</v>
      </c>
      <c r="B408" s="110" t="s">
        <v>418</v>
      </c>
      <c r="C408" s="101">
        <v>1392</v>
      </c>
      <c r="D408" s="110" t="s">
        <v>492</v>
      </c>
      <c r="E408" s="137" t="s">
        <v>542</v>
      </c>
      <c r="F408" s="45">
        <f t="shared" si="13"/>
        <v>400</v>
      </c>
      <c r="G408" s="140"/>
      <c r="H408" s="140">
        <v>400</v>
      </c>
      <c r="I408" s="46"/>
      <c r="J408" s="46">
        <v>400</v>
      </c>
      <c r="K408" s="46"/>
      <c r="L408" s="140"/>
      <c r="M408" s="45">
        <f t="shared" si="14"/>
        <v>0</v>
      </c>
      <c r="N408" s="141"/>
      <c r="O408" s="140"/>
      <c r="P408" s="46"/>
      <c r="Q408" s="46"/>
      <c r="R408" s="46"/>
      <c r="S408" s="60"/>
    </row>
    <row r="409" spans="1:19" s="31" customFormat="1" ht="45" customHeight="1" x14ac:dyDescent="0.2">
      <c r="A409" s="44" t="s">
        <v>34</v>
      </c>
      <c r="B409" s="110" t="s">
        <v>418</v>
      </c>
      <c r="C409" s="101">
        <v>1393</v>
      </c>
      <c r="D409" s="110" t="s">
        <v>493</v>
      </c>
      <c r="E409" s="137" t="s">
        <v>542</v>
      </c>
      <c r="F409" s="45">
        <f t="shared" si="13"/>
        <v>400</v>
      </c>
      <c r="G409" s="140"/>
      <c r="H409" s="140">
        <v>400</v>
      </c>
      <c r="I409" s="46"/>
      <c r="J409" s="46">
        <v>400</v>
      </c>
      <c r="K409" s="46"/>
      <c r="L409" s="140"/>
      <c r="M409" s="45">
        <f t="shared" si="14"/>
        <v>0</v>
      </c>
      <c r="N409" s="141"/>
      <c r="O409" s="140"/>
      <c r="P409" s="46"/>
      <c r="Q409" s="46"/>
      <c r="R409" s="46"/>
      <c r="S409" s="60"/>
    </row>
    <row r="410" spans="1:19" s="31" customFormat="1" ht="30" customHeight="1" x14ac:dyDescent="0.2">
      <c r="A410" s="44" t="s">
        <v>34</v>
      </c>
      <c r="B410" s="110" t="s">
        <v>418</v>
      </c>
      <c r="C410" s="101">
        <v>1394</v>
      </c>
      <c r="D410" s="110" t="s">
        <v>494</v>
      </c>
      <c r="E410" s="137" t="s">
        <v>542</v>
      </c>
      <c r="F410" s="45">
        <f t="shared" si="13"/>
        <v>400</v>
      </c>
      <c r="G410" s="140"/>
      <c r="H410" s="140">
        <v>400</v>
      </c>
      <c r="I410" s="46"/>
      <c r="J410" s="46">
        <v>400</v>
      </c>
      <c r="K410" s="46"/>
      <c r="L410" s="140"/>
      <c r="M410" s="45">
        <f t="shared" si="14"/>
        <v>0</v>
      </c>
      <c r="N410" s="141"/>
      <c r="O410" s="140"/>
      <c r="P410" s="46"/>
      <c r="Q410" s="46"/>
      <c r="R410" s="46"/>
      <c r="S410" s="60"/>
    </row>
    <row r="411" spans="1:19" s="31" customFormat="1" ht="60" customHeight="1" x14ac:dyDescent="0.2">
      <c r="A411" s="44" t="s">
        <v>34</v>
      </c>
      <c r="B411" s="110" t="s">
        <v>418</v>
      </c>
      <c r="C411" s="101">
        <v>1395</v>
      </c>
      <c r="D411" s="110" t="s">
        <v>495</v>
      </c>
      <c r="E411" s="137" t="s">
        <v>542</v>
      </c>
      <c r="F411" s="45">
        <f t="shared" si="13"/>
        <v>400</v>
      </c>
      <c r="G411" s="140"/>
      <c r="H411" s="140">
        <v>400</v>
      </c>
      <c r="I411" s="46"/>
      <c r="J411" s="46">
        <v>400</v>
      </c>
      <c r="K411" s="46"/>
      <c r="L411" s="140"/>
      <c r="M411" s="45">
        <f t="shared" si="14"/>
        <v>88</v>
      </c>
      <c r="N411" s="141"/>
      <c r="O411" s="140">
        <v>88</v>
      </c>
      <c r="P411" s="46"/>
      <c r="Q411" s="46">
        <v>88</v>
      </c>
      <c r="R411" s="46"/>
      <c r="S411" s="60"/>
    </row>
    <row r="412" spans="1:19" s="31" customFormat="1" ht="30" customHeight="1" x14ac:dyDescent="0.2">
      <c r="A412" s="44" t="s">
        <v>34</v>
      </c>
      <c r="B412" s="110" t="s">
        <v>418</v>
      </c>
      <c r="C412" s="101">
        <v>1397</v>
      </c>
      <c r="D412" s="110" t="s">
        <v>496</v>
      </c>
      <c r="E412" s="137" t="s">
        <v>542</v>
      </c>
      <c r="F412" s="45">
        <f t="shared" si="13"/>
        <v>34711</v>
      </c>
      <c r="G412" s="140"/>
      <c r="H412" s="140">
        <v>34711</v>
      </c>
      <c r="I412" s="46"/>
      <c r="J412" s="46">
        <v>34711</v>
      </c>
      <c r="K412" s="46"/>
      <c r="L412" s="140"/>
      <c r="M412" s="45">
        <f t="shared" si="14"/>
        <v>0</v>
      </c>
      <c r="N412" s="141"/>
      <c r="O412" s="140"/>
      <c r="P412" s="46"/>
      <c r="Q412" s="46"/>
      <c r="R412" s="46"/>
      <c r="S412" s="60"/>
    </row>
    <row r="413" spans="1:19" s="31" customFormat="1" ht="30" x14ac:dyDescent="0.2">
      <c r="A413" s="44" t="s">
        <v>34</v>
      </c>
      <c r="B413" s="110" t="s">
        <v>418</v>
      </c>
      <c r="C413" s="101">
        <v>1410</v>
      </c>
      <c r="D413" s="110" t="s">
        <v>509</v>
      </c>
      <c r="E413" s="115" t="s">
        <v>122</v>
      </c>
      <c r="F413" s="45">
        <f t="shared" si="13"/>
        <v>0</v>
      </c>
      <c r="G413" s="140"/>
      <c r="H413" s="140">
        <v>0</v>
      </c>
      <c r="I413" s="46"/>
      <c r="J413" s="46"/>
      <c r="K413" s="46"/>
      <c r="L413" s="140"/>
      <c r="M413" s="45">
        <f t="shared" si="14"/>
        <v>0</v>
      </c>
      <c r="N413" s="141"/>
      <c r="O413" s="140"/>
      <c r="P413" s="46"/>
      <c r="Q413" s="46"/>
      <c r="R413" s="46"/>
      <c r="S413" s="60"/>
    </row>
    <row r="414" spans="1:19" s="31" customFormat="1" ht="30" x14ac:dyDescent="0.2">
      <c r="A414" s="44" t="s">
        <v>34</v>
      </c>
      <c r="B414" s="110" t="s">
        <v>418</v>
      </c>
      <c r="C414" s="101">
        <v>1411</v>
      </c>
      <c r="D414" s="110" t="s">
        <v>510</v>
      </c>
      <c r="E414" s="115" t="s">
        <v>122</v>
      </c>
      <c r="F414" s="45">
        <f t="shared" si="13"/>
        <v>0</v>
      </c>
      <c r="G414" s="140"/>
      <c r="H414" s="140">
        <v>0</v>
      </c>
      <c r="I414" s="46"/>
      <c r="J414" s="46"/>
      <c r="K414" s="46"/>
      <c r="L414" s="140"/>
      <c r="M414" s="45">
        <f t="shared" si="14"/>
        <v>0</v>
      </c>
      <c r="N414" s="141"/>
      <c r="O414" s="140"/>
      <c r="P414" s="46"/>
      <c r="Q414" s="46"/>
      <c r="R414" s="46"/>
      <c r="S414" s="60"/>
    </row>
    <row r="415" spans="1:19" s="31" customFormat="1" ht="45" x14ac:dyDescent="0.2">
      <c r="A415" s="44" t="s">
        <v>34</v>
      </c>
      <c r="B415" s="110" t="s">
        <v>418</v>
      </c>
      <c r="C415" s="101">
        <v>1412</v>
      </c>
      <c r="D415" s="110" t="s">
        <v>511</v>
      </c>
      <c r="E415" s="115" t="s">
        <v>122</v>
      </c>
      <c r="F415" s="45">
        <f t="shared" si="13"/>
        <v>0</v>
      </c>
      <c r="G415" s="140"/>
      <c r="H415" s="140">
        <v>0</v>
      </c>
      <c r="I415" s="46"/>
      <c r="J415" s="46"/>
      <c r="K415" s="46"/>
      <c r="L415" s="140"/>
      <c r="M415" s="45">
        <f t="shared" si="14"/>
        <v>0</v>
      </c>
      <c r="N415" s="141"/>
      <c r="O415" s="140"/>
      <c r="P415" s="46"/>
      <c r="Q415" s="46"/>
      <c r="R415" s="46"/>
      <c r="S415" s="60"/>
    </row>
    <row r="416" spans="1:19" s="31" customFormat="1" ht="30" x14ac:dyDescent="0.2">
      <c r="A416" s="44" t="s">
        <v>34</v>
      </c>
      <c r="B416" s="110" t="s">
        <v>418</v>
      </c>
      <c r="C416" s="101">
        <v>1413</v>
      </c>
      <c r="D416" s="110" t="s">
        <v>512</v>
      </c>
      <c r="E416" s="115" t="s">
        <v>122</v>
      </c>
      <c r="F416" s="45">
        <f t="shared" si="13"/>
        <v>1</v>
      </c>
      <c r="G416" s="140"/>
      <c r="H416" s="140">
        <v>1</v>
      </c>
      <c r="I416" s="46"/>
      <c r="J416" s="46"/>
      <c r="K416" s="46"/>
      <c r="L416" s="140"/>
      <c r="M416" s="45">
        <f t="shared" si="14"/>
        <v>0</v>
      </c>
      <c r="N416" s="141"/>
      <c r="O416" s="140"/>
      <c r="P416" s="46"/>
      <c r="Q416" s="46"/>
      <c r="R416" s="46"/>
      <c r="S416" s="60"/>
    </row>
    <row r="417" spans="1:19" s="31" customFormat="1" ht="30" x14ac:dyDescent="0.2">
      <c r="A417" s="44" t="s">
        <v>34</v>
      </c>
      <c r="B417" s="110" t="s">
        <v>418</v>
      </c>
      <c r="C417" s="101">
        <v>1414</v>
      </c>
      <c r="D417" s="110" t="s">
        <v>513</v>
      </c>
      <c r="E417" s="115" t="s">
        <v>122</v>
      </c>
      <c r="F417" s="45">
        <f t="shared" si="13"/>
        <v>0</v>
      </c>
      <c r="G417" s="140"/>
      <c r="H417" s="140">
        <v>0</v>
      </c>
      <c r="I417" s="46"/>
      <c r="J417" s="46"/>
      <c r="K417" s="46"/>
      <c r="L417" s="140"/>
      <c r="M417" s="45">
        <f t="shared" si="14"/>
        <v>0</v>
      </c>
      <c r="N417" s="141"/>
      <c r="O417" s="140"/>
      <c r="P417" s="46"/>
      <c r="Q417" s="46"/>
      <c r="R417" s="46"/>
      <c r="S417" s="60"/>
    </row>
    <row r="418" spans="1:19" s="31" customFormat="1" x14ac:dyDescent="0.2">
      <c r="A418" s="44" t="s">
        <v>109</v>
      </c>
      <c r="B418" s="110" t="s">
        <v>426</v>
      </c>
      <c r="C418" s="101">
        <v>1</v>
      </c>
      <c r="D418" s="110" t="s">
        <v>17</v>
      </c>
      <c r="E418" s="115" t="s">
        <v>539</v>
      </c>
      <c r="F418" s="45">
        <f t="shared" si="13"/>
        <v>6000</v>
      </c>
      <c r="G418" s="140"/>
      <c r="H418" s="140">
        <v>1000</v>
      </c>
      <c r="I418" s="46"/>
      <c r="J418" s="46"/>
      <c r="K418" s="46"/>
      <c r="L418" s="140">
        <v>5000</v>
      </c>
      <c r="M418" s="45">
        <f t="shared" si="14"/>
        <v>2925</v>
      </c>
      <c r="N418" s="141"/>
      <c r="O418" s="140">
        <v>0</v>
      </c>
      <c r="P418" s="46"/>
      <c r="Q418" s="46"/>
      <c r="R418" s="46"/>
      <c r="S418" s="60">
        <v>2925</v>
      </c>
    </row>
    <row r="419" spans="1:19" s="31" customFormat="1" x14ac:dyDescent="0.2">
      <c r="A419" s="44" t="s">
        <v>109</v>
      </c>
      <c r="B419" s="110" t="s">
        <v>426</v>
      </c>
      <c r="C419" s="101">
        <v>2</v>
      </c>
      <c r="D419" s="110" t="s">
        <v>13</v>
      </c>
      <c r="E419" s="115" t="s">
        <v>539</v>
      </c>
      <c r="F419" s="45">
        <f t="shared" si="13"/>
        <v>332260</v>
      </c>
      <c r="G419" s="140"/>
      <c r="H419" s="140">
        <v>50360</v>
      </c>
      <c r="I419" s="46"/>
      <c r="J419" s="46">
        <v>25000</v>
      </c>
      <c r="K419" s="46"/>
      <c r="L419" s="140">
        <v>281900</v>
      </c>
      <c r="M419" s="45">
        <f t="shared" si="14"/>
        <v>21065</v>
      </c>
      <c r="N419" s="141"/>
      <c r="O419" s="140">
        <v>28</v>
      </c>
      <c r="P419" s="46"/>
      <c r="Q419" s="46"/>
      <c r="R419" s="46"/>
      <c r="S419" s="60">
        <v>21037</v>
      </c>
    </row>
    <row r="420" spans="1:19" s="31" customFormat="1" ht="45" x14ac:dyDescent="0.2">
      <c r="A420" s="44" t="s">
        <v>109</v>
      </c>
      <c r="B420" s="110" t="s">
        <v>426</v>
      </c>
      <c r="C420" s="101">
        <v>3</v>
      </c>
      <c r="D420" s="110" t="s">
        <v>31</v>
      </c>
      <c r="E420" s="115" t="s">
        <v>539</v>
      </c>
      <c r="F420" s="45">
        <f t="shared" si="13"/>
        <v>3040</v>
      </c>
      <c r="G420" s="140"/>
      <c r="H420" s="140">
        <v>500</v>
      </c>
      <c r="I420" s="46"/>
      <c r="J420" s="46"/>
      <c r="K420" s="46"/>
      <c r="L420" s="140">
        <v>2540</v>
      </c>
      <c r="M420" s="45">
        <f t="shared" si="14"/>
        <v>0</v>
      </c>
      <c r="N420" s="141"/>
      <c r="O420" s="140">
        <v>0</v>
      </c>
      <c r="P420" s="46"/>
      <c r="Q420" s="46"/>
      <c r="R420" s="46"/>
      <c r="S420" s="60"/>
    </row>
    <row r="421" spans="1:19" s="31" customFormat="1" ht="30" x14ac:dyDescent="0.2">
      <c r="A421" s="44" t="s">
        <v>109</v>
      </c>
      <c r="B421" s="110" t="s">
        <v>426</v>
      </c>
      <c r="C421" s="101">
        <v>4</v>
      </c>
      <c r="D421" s="110" t="s">
        <v>32</v>
      </c>
      <c r="E421" s="115" t="s">
        <v>539</v>
      </c>
      <c r="F421" s="45">
        <f t="shared" si="13"/>
        <v>19500</v>
      </c>
      <c r="G421" s="140"/>
      <c r="H421" s="140">
        <v>7500</v>
      </c>
      <c r="I421" s="46"/>
      <c r="J421" s="46"/>
      <c r="K421" s="46"/>
      <c r="L421" s="140">
        <v>12000</v>
      </c>
      <c r="M421" s="45">
        <f t="shared" si="14"/>
        <v>4896</v>
      </c>
      <c r="N421" s="141"/>
      <c r="O421" s="140">
        <v>2898</v>
      </c>
      <c r="P421" s="46"/>
      <c r="Q421" s="46"/>
      <c r="R421" s="46"/>
      <c r="S421" s="60">
        <v>1998</v>
      </c>
    </row>
    <row r="422" spans="1:19" s="31" customFormat="1" x14ac:dyDescent="0.2">
      <c r="A422" s="44" t="s">
        <v>109</v>
      </c>
      <c r="B422" s="110" t="s">
        <v>426</v>
      </c>
      <c r="C422" s="101">
        <v>5</v>
      </c>
      <c r="D422" s="110" t="s">
        <v>15</v>
      </c>
      <c r="E422" s="115" t="s">
        <v>539</v>
      </c>
      <c r="F422" s="45">
        <f t="shared" si="13"/>
        <v>813226</v>
      </c>
      <c r="G422" s="140"/>
      <c r="H422" s="140">
        <v>366590</v>
      </c>
      <c r="I422" s="46"/>
      <c r="J422" s="46">
        <v>20000</v>
      </c>
      <c r="K422" s="46">
        <v>230000</v>
      </c>
      <c r="L422" s="140">
        <v>446636</v>
      </c>
      <c r="M422" s="45">
        <f t="shared" si="14"/>
        <v>36195</v>
      </c>
      <c r="N422" s="141"/>
      <c r="O422" s="140">
        <v>4632</v>
      </c>
      <c r="P422" s="46"/>
      <c r="Q422" s="46"/>
      <c r="R422" s="46">
        <v>3071</v>
      </c>
      <c r="S422" s="60">
        <v>31563</v>
      </c>
    </row>
    <row r="423" spans="1:19" s="31" customFormat="1" ht="60" customHeight="1" x14ac:dyDescent="0.2">
      <c r="A423" s="44" t="s">
        <v>109</v>
      </c>
      <c r="B423" s="110" t="s">
        <v>426</v>
      </c>
      <c r="C423" s="101">
        <v>433</v>
      </c>
      <c r="D423" s="110" t="s">
        <v>252</v>
      </c>
      <c r="E423" s="137" t="s">
        <v>542</v>
      </c>
      <c r="F423" s="45">
        <f t="shared" si="13"/>
        <v>1000</v>
      </c>
      <c r="G423" s="140"/>
      <c r="H423" s="140">
        <v>500</v>
      </c>
      <c r="I423" s="46"/>
      <c r="J423" s="46"/>
      <c r="K423" s="46"/>
      <c r="L423" s="140">
        <v>500</v>
      </c>
      <c r="M423" s="45">
        <f t="shared" si="14"/>
        <v>0</v>
      </c>
      <c r="N423" s="141"/>
      <c r="O423" s="140"/>
      <c r="P423" s="46"/>
      <c r="Q423" s="46"/>
      <c r="R423" s="46"/>
      <c r="S423" s="60"/>
    </row>
    <row r="424" spans="1:19" s="31" customFormat="1" ht="105" customHeight="1" x14ac:dyDescent="0.2">
      <c r="A424" s="44" t="s">
        <v>109</v>
      </c>
      <c r="B424" s="110" t="s">
        <v>426</v>
      </c>
      <c r="C424" s="101">
        <v>452</v>
      </c>
      <c r="D424" s="110" t="s">
        <v>253</v>
      </c>
      <c r="E424" s="137" t="s">
        <v>542</v>
      </c>
      <c r="F424" s="45">
        <f t="shared" si="13"/>
        <v>8616</v>
      </c>
      <c r="G424" s="140"/>
      <c r="H424" s="140">
        <v>2000</v>
      </c>
      <c r="I424" s="46"/>
      <c r="J424" s="46"/>
      <c r="K424" s="46"/>
      <c r="L424" s="140">
        <v>6616</v>
      </c>
      <c r="M424" s="45">
        <f t="shared" si="14"/>
        <v>9</v>
      </c>
      <c r="N424" s="141"/>
      <c r="O424" s="140"/>
      <c r="P424" s="46"/>
      <c r="Q424" s="46"/>
      <c r="R424" s="46"/>
      <c r="S424" s="60">
        <v>9</v>
      </c>
    </row>
    <row r="425" spans="1:19" s="31" customFormat="1" ht="90" customHeight="1" x14ac:dyDescent="0.2">
      <c r="A425" s="44" t="s">
        <v>109</v>
      </c>
      <c r="B425" s="110" t="s">
        <v>426</v>
      </c>
      <c r="C425" s="101">
        <v>455</v>
      </c>
      <c r="D425" s="110" t="s">
        <v>254</v>
      </c>
      <c r="E425" s="137" t="s">
        <v>542</v>
      </c>
      <c r="F425" s="45">
        <f t="shared" si="13"/>
        <v>50</v>
      </c>
      <c r="G425" s="140"/>
      <c r="H425" s="140">
        <v>0</v>
      </c>
      <c r="I425" s="46"/>
      <c r="J425" s="46"/>
      <c r="K425" s="46"/>
      <c r="L425" s="140">
        <v>50</v>
      </c>
      <c r="M425" s="45">
        <f t="shared" si="14"/>
        <v>0</v>
      </c>
      <c r="N425" s="141"/>
      <c r="O425" s="140"/>
      <c r="P425" s="46"/>
      <c r="Q425" s="46"/>
      <c r="R425" s="46"/>
      <c r="S425" s="60"/>
    </row>
    <row r="426" spans="1:19" s="31" customFormat="1" ht="30" customHeight="1" x14ac:dyDescent="0.2">
      <c r="A426" s="44" t="s">
        <v>109</v>
      </c>
      <c r="B426" s="110" t="s">
        <v>426</v>
      </c>
      <c r="C426" s="101">
        <v>462</v>
      </c>
      <c r="D426" s="110" t="s">
        <v>255</v>
      </c>
      <c r="E426" s="137" t="s">
        <v>542</v>
      </c>
      <c r="F426" s="45">
        <f t="shared" si="13"/>
        <v>400</v>
      </c>
      <c r="G426" s="140"/>
      <c r="H426" s="140">
        <v>400</v>
      </c>
      <c r="I426" s="46"/>
      <c r="J426" s="46"/>
      <c r="K426" s="46"/>
      <c r="L426" s="140"/>
      <c r="M426" s="45">
        <f t="shared" si="14"/>
        <v>0</v>
      </c>
      <c r="N426" s="141"/>
      <c r="O426" s="140"/>
      <c r="P426" s="46"/>
      <c r="Q426" s="46"/>
      <c r="R426" s="46"/>
      <c r="S426" s="60"/>
    </row>
    <row r="427" spans="1:19" s="31" customFormat="1" ht="60" customHeight="1" x14ac:dyDescent="0.2">
      <c r="A427" s="44" t="s">
        <v>109</v>
      </c>
      <c r="B427" s="110" t="s">
        <v>426</v>
      </c>
      <c r="C427" s="101">
        <v>486</v>
      </c>
      <c r="D427" s="110" t="s">
        <v>256</v>
      </c>
      <c r="E427" s="137" t="s">
        <v>542</v>
      </c>
      <c r="F427" s="45">
        <f t="shared" si="13"/>
        <v>500</v>
      </c>
      <c r="G427" s="140"/>
      <c r="H427" s="140">
        <v>0</v>
      </c>
      <c r="I427" s="46"/>
      <c r="J427" s="46"/>
      <c r="K427" s="46"/>
      <c r="L427" s="140">
        <v>500</v>
      </c>
      <c r="M427" s="45">
        <f t="shared" si="14"/>
        <v>0</v>
      </c>
      <c r="N427" s="141"/>
      <c r="O427" s="140"/>
      <c r="P427" s="46"/>
      <c r="Q427" s="46"/>
      <c r="R427" s="46"/>
      <c r="S427" s="60"/>
    </row>
    <row r="428" spans="1:19" s="31" customFormat="1" ht="75" customHeight="1" x14ac:dyDescent="0.2">
      <c r="A428" s="44" t="s">
        <v>109</v>
      </c>
      <c r="B428" s="110" t="s">
        <v>426</v>
      </c>
      <c r="C428" s="101">
        <v>488</v>
      </c>
      <c r="D428" s="110" t="s">
        <v>257</v>
      </c>
      <c r="E428" s="137" t="s">
        <v>542</v>
      </c>
      <c r="F428" s="45">
        <f t="shared" si="13"/>
        <v>250</v>
      </c>
      <c r="G428" s="140"/>
      <c r="H428" s="140">
        <v>0</v>
      </c>
      <c r="I428" s="46"/>
      <c r="J428" s="46"/>
      <c r="K428" s="46"/>
      <c r="L428" s="140">
        <v>250</v>
      </c>
      <c r="M428" s="45">
        <f t="shared" si="14"/>
        <v>0</v>
      </c>
      <c r="N428" s="141"/>
      <c r="O428" s="140"/>
      <c r="P428" s="46"/>
      <c r="Q428" s="46"/>
      <c r="R428" s="46"/>
      <c r="S428" s="60"/>
    </row>
    <row r="429" spans="1:19" s="31" customFormat="1" ht="45" customHeight="1" x14ac:dyDescent="0.2">
      <c r="A429" s="44" t="s">
        <v>109</v>
      </c>
      <c r="B429" s="110" t="s">
        <v>426</v>
      </c>
      <c r="C429" s="101">
        <v>498</v>
      </c>
      <c r="D429" s="110" t="s">
        <v>258</v>
      </c>
      <c r="E429" s="137" t="s">
        <v>542</v>
      </c>
      <c r="F429" s="45">
        <f t="shared" si="13"/>
        <v>200</v>
      </c>
      <c r="G429" s="140"/>
      <c r="H429" s="140">
        <v>200</v>
      </c>
      <c r="I429" s="46"/>
      <c r="J429" s="46"/>
      <c r="K429" s="46"/>
      <c r="L429" s="140"/>
      <c r="M429" s="45">
        <f t="shared" si="14"/>
        <v>0</v>
      </c>
      <c r="N429" s="141"/>
      <c r="O429" s="140"/>
      <c r="P429" s="46"/>
      <c r="Q429" s="46"/>
      <c r="R429" s="46"/>
      <c r="S429" s="60"/>
    </row>
    <row r="430" spans="1:19" s="31" customFormat="1" ht="30" customHeight="1" x14ac:dyDescent="0.2">
      <c r="A430" s="44" t="s">
        <v>109</v>
      </c>
      <c r="B430" s="110" t="s">
        <v>426</v>
      </c>
      <c r="C430" s="101">
        <v>509</v>
      </c>
      <c r="D430" s="110" t="s">
        <v>259</v>
      </c>
      <c r="E430" s="137" t="s">
        <v>542</v>
      </c>
      <c r="F430" s="45">
        <f t="shared" si="13"/>
        <v>600</v>
      </c>
      <c r="G430" s="140"/>
      <c r="H430" s="140">
        <v>300</v>
      </c>
      <c r="I430" s="46"/>
      <c r="J430" s="46"/>
      <c r="K430" s="46"/>
      <c r="L430" s="140">
        <v>300</v>
      </c>
      <c r="M430" s="45">
        <f t="shared" si="14"/>
        <v>0</v>
      </c>
      <c r="N430" s="141"/>
      <c r="O430" s="140"/>
      <c r="P430" s="46"/>
      <c r="Q430" s="46"/>
      <c r="R430" s="46"/>
      <c r="S430" s="60"/>
    </row>
    <row r="431" spans="1:19" s="31" customFormat="1" ht="105" customHeight="1" x14ac:dyDescent="0.2">
      <c r="A431" s="44" t="s">
        <v>109</v>
      </c>
      <c r="B431" s="110" t="s">
        <v>426</v>
      </c>
      <c r="C431" s="101">
        <v>513</v>
      </c>
      <c r="D431" s="110" t="s">
        <v>260</v>
      </c>
      <c r="E431" s="137" t="s">
        <v>542</v>
      </c>
      <c r="F431" s="45">
        <f t="shared" si="13"/>
        <v>1550</v>
      </c>
      <c r="G431" s="140"/>
      <c r="H431" s="140">
        <v>1500</v>
      </c>
      <c r="I431" s="46"/>
      <c r="J431" s="46"/>
      <c r="K431" s="46"/>
      <c r="L431" s="140">
        <v>50</v>
      </c>
      <c r="M431" s="45">
        <f t="shared" si="14"/>
        <v>1282</v>
      </c>
      <c r="N431" s="141"/>
      <c r="O431" s="140">
        <v>1282</v>
      </c>
      <c r="P431" s="46"/>
      <c r="Q431" s="46"/>
      <c r="R431" s="46"/>
      <c r="S431" s="60"/>
    </row>
    <row r="432" spans="1:19" s="31" customFormat="1" ht="75" customHeight="1" x14ac:dyDescent="0.2">
      <c r="A432" s="44" t="s">
        <v>109</v>
      </c>
      <c r="B432" s="110" t="s">
        <v>426</v>
      </c>
      <c r="C432" s="101">
        <v>523</v>
      </c>
      <c r="D432" s="110" t="s">
        <v>261</v>
      </c>
      <c r="E432" s="137" t="s">
        <v>542</v>
      </c>
      <c r="F432" s="45">
        <f t="shared" si="13"/>
        <v>50</v>
      </c>
      <c r="G432" s="140"/>
      <c r="H432" s="140">
        <v>0</v>
      </c>
      <c r="I432" s="46"/>
      <c r="J432" s="46"/>
      <c r="K432" s="46"/>
      <c r="L432" s="140">
        <v>50</v>
      </c>
      <c r="M432" s="45">
        <f t="shared" si="14"/>
        <v>0</v>
      </c>
      <c r="N432" s="141"/>
      <c r="O432" s="140"/>
      <c r="P432" s="46"/>
      <c r="Q432" s="46"/>
      <c r="R432" s="46"/>
      <c r="S432" s="60"/>
    </row>
    <row r="433" spans="1:19" s="31" customFormat="1" ht="105" customHeight="1" x14ac:dyDescent="0.2">
      <c r="A433" s="44" t="s">
        <v>109</v>
      </c>
      <c r="B433" s="110" t="s">
        <v>426</v>
      </c>
      <c r="C433" s="101">
        <v>524</v>
      </c>
      <c r="D433" s="110" t="s">
        <v>475</v>
      </c>
      <c r="E433" s="137" t="s">
        <v>542</v>
      </c>
      <c r="F433" s="45">
        <f t="shared" si="13"/>
        <v>11566</v>
      </c>
      <c r="G433" s="140"/>
      <c r="H433" s="140">
        <v>0</v>
      </c>
      <c r="I433" s="46"/>
      <c r="J433" s="46"/>
      <c r="K433" s="46"/>
      <c r="L433" s="140">
        <v>11566</v>
      </c>
      <c r="M433" s="45">
        <f t="shared" si="14"/>
        <v>6744</v>
      </c>
      <c r="N433" s="141"/>
      <c r="O433" s="140"/>
      <c r="P433" s="46"/>
      <c r="Q433" s="46"/>
      <c r="R433" s="46"/>
      <c r="S433" s="60">
        <v>6744</v>
      </c>
    </row>
    <row r="434" spans="1:19" s="31" customFormat="1" ht="30" customHeight="1" x14ac:dyDescent="0.2">
      <c r="A434" s="44" t="s">
        <v>109</v>
      </c>
      <c r="B434" s="110" t="s">
        <v>426</v>
      </c>
      <c r="C434" s="101">
        <v>539</v>
      </c>
      <c r="D434" s="110" t="s">
        <v>262</v>
      </c>
      <c r="E434" s="137" t="s">
        <v>542</v>
      </c>
      <c r="F434" s="45">
        <f t="shared" si="13"/>
        <v>200</v>
      </c>
      <c r="G434" s="140"/>
      <c r="H434" s="140">
        <v>200</v>
      </c>
      <c r="I434" s="46"/>
      <c r="J434" s="46"/>
      <c r="K434" s="46"/>
      <c r="L434" s="140"/>
      <c r="M434" s="45">
        <f t="shared" si="14"/>
        <v>0</v>
      </c>
      <c r="N434" s="141"/>
      <c r="O434" s="140"/>
      <c r="P434" s="46"/>
      <c r="Q434" s="46"/>
      <c r="R434" s="46"/>
      <c r="S434" s="60"/>
    </row>
    <row r="435" spans="1:19" s="31" customFormat="1" ht="60" customHeight="1" x14ac:dyDescent="0.2">
      <c r="A435" s="44" t="s">
        <v>109</v>
      </c>
      <c r="B435" s="110" t="s">
        <v>426</v>
      </c>
      <c r="C435" s="101">
        <v>545</v>
      </c>
      <c r="D435" s="110" t="s">
        <v>263</v>
      </c>
      <c r="E435" s="137" t="s">
        <v>542</v>
      </c>
      <c r="F435" s="45">
        <f t="shared" si="13"/>
        <v>3000</v>
      </c>
      <c r="G435" s="140"/>
      <c r="H435" s="140">
        <v>1500</v>
      </c>
      <c r="I435" s="46"/>
      <c r="J435" s="46"/>
      <c r="K435" s="46"/>
      <c r="L435" s="140">
        <v>1500</v>
      </c>
      <c r="M435" s="45">
        <f t="shared" si="14"/>
        <v>0</v>
      </c>
      <c r="N435" s="141"/>
      <c r="O435" s="140"/>
      <c r="P435" s="46"/>
      <c r="Q435" s="46"/>
      <c r="R435" s="46"/>
      <c r="S435" s="60"/>
    </row>
    <row r="436" spans="1:19" s="31" customFormat="1" ht="60" customHeight="1" x14ac:dyDescent="0.2">
      <c r="A436" s="44" t="s">
        <v>109</v>
      </c>
      <c r="B436" s="110" t="s">
        <v>426</v>
      </c>
      <c r="C436" s="101">
        <v>551</v>
      </c>
      <c r="D436" s="110" t="s">
        <v>264</v>
      </c>
      <c r="E436" s="137" t="s">
        <v>542</v>
      </c>
      <c r="F436" s="45">
        <f t="shared" si="13"/>
        <v>3500</v>
      </c>
      <c r="G436" s="140"/>
      <c r="H436" s="140">
        <v>3500</v>
      </c>
      <c r="I436" s="46"/>
      <c r="J436" s="46"/>
      <c r="K436" s="46"/>
      <c r="L436" s="140"/>
      <c r="M436" s="45">
        <f t="shared" si="14"/>
        <v>0</v>
      </c>
      <c r="N436" s="141"/>
      <c r="O436" s="140"/>
      <c r="P436" s="46"/>
      <c r="Q436" s="46"/>
      <c r="R436" s="46"/>
      <c r="S436" s="60"/>
    </row>
    <row r="437" spans="1:19" s="31" customFormat="1" ht="60" customHeight="1" x14ac:dyDescent="0.2">
      <c r="A437" s="44" t="s">
        <v>109</v>
      </c>
      <c r="B437" s="110" t="s">
        <v>426</v>
      </c>
      <c r="C437" s="101">
        <v>554</v>
      </c>
      <c r="D437" s="110" t="s">
        <v>265</v>
      </c>
      <c r="E437" s="137" t="s">
        <v>542</v>
      </c>
      <c r="F437" s="45">
        <f t="shared" si="13"/>
        <v>200</v>
      </c>
      <c r="G437" s="140"/>
      <c r="H437" s="140">
        <v>0</v>
      </c>
      <c r="I437" s="46"/>
      <c r="J437" s="46"/>
      <c r="K437" s="46"/>
      <c r="L437" s="140">
        <v>200</v>
      </c>
      <c r="M437" s="45">
        <f t="shared" si="14"/>
        <v>0</v>
      </c>
      <c r="N437" s="141"/>
      <c r="O437" s="140"/>
      <c r="P437" s="46"/>
      <c r="Q437" s="46"/>
      <c r="R437" s="46"/>
      <c r="S437" s="60"/>
    </row>
    <row r="438" spans="1:19" s="31" customFormat="1" ht="60" customHeight="1" x14ac:dyDescent="0.2">
      <c r="A438" s="44" t="s">
        <v>109</v>
      </c>
      <c r="B438" s="110" t="s">
        <v>426</v>
      </c>
      <c r="C438" s="101">
        <v>555</v>
      </c>
      <c r="D438" s="110" t="s">
        <v>266</v>
      </c>
      <c r="E438" s="137" t="s">
        <v>542</v>
      </c>
      <c r="F438" s="45">
        <f t="shared" si="13"/>
        <v>3700</v>
      </c>
      <c r="G438" s="140"/>
      <c r="H438" s="140">
        <v>3500</v>
      </c>
      <c r="I438" s="46"/>
      <c r="J438" s="46"/>
      <c r="K438" s="46"/>
      <c r="L438" s="140">
        <v>200</v>
      </c>
      <c r="M438" s="45">
        <f t="shared" si="14"/>
        <v>0</v>
      </c>
      <c r="N438" s="141"/>
      <c r="O438" s="140"/>
      <c r="P438" s="46"/>
      <c r="Q438" s="46"/>
      <c r="R438" s="46"/>
      <c r="S438" s="60"/>
    </row>
    <row r="439" spans="1:19" s="31" customFormat="1" ht="30" customHeight="1" x14ac:dyDescent="0.2">
      <c r="A439" s="44" t="s">
        <v>109</v>
      </c>
      <c r="B439" s="110" t="s">
        <v>426</v>
      </c>
      <c r="C439" s="101">
        <v>559</v>
      </c>
      <c r="D439" s="110" t="s">
        <v>267</v>
      </c>
      <c r="E439" s="137" t="s">
        <v>542</v>
      </c>
      <c r="F439" s="45">
        <f t="shared" si="13"/>
        <v>600</v>
      </c>
      <c r="G439" s="140"/>
      <c r="H439" s="140">
        <v>550</v>
      </c>
      <c r="I439" s="46"/>
      <c r="J439" s="46"/>
      <c r="K439" s="46"/>
      <c r="L439" s="140">
        <v>50</v>
      </c>
      <c r="M439" s="45">
        <f t="shared" si="14"/>
        <v>0</v>
      </c>
      <c r="N439" s="141"/>
      <c r="O439" s="140"/>
      <c r="P439" s="46"/>
      <c r="Q439" s="46"/>
      <c r="R439" s="46"/>
      <c r="S439" s="60"/>
    </row>
    <row r="440" spans="1:19" s="31" customFormat="1" ht="30" customHeight="1" x14ac:dyDescent="0.2">
      <c r="A440" s="44" t="s">
        <v>109</v>
      </c>
      <c r="B440" s="110" t="s">
        <v>426</v>
      </c>
      <c r="C440" s="101">
        <v>561</v>
      </c>
      <c r="D440" s="110" t="s">
        <v>268</v>
      </c>
      <c r="E440" s="137" t="s">
        <v>542</v>
      </c>
      <c r="F440" s="45">
        <f t="shared" si="13"/>
        <v>50</v>
      </c>
      <c r="G440" s="140"/>
      <c r="H440" s="140">
        <v>50</v>
      </c>
      <c r="I440" s="46"/>
      <c r="J440" s="46"/>
      <c r="K440" s="46"/>
      <c r="L440" s="140"/>
      <c r="M440" s="45">
        <f t="shared" si="14"/>
        <v>0</v>
      </c>
      <c r="N440" s="141"/>
      <c r="O440" s="140"/>
      <c r="P440" s="46"/>
      <c r="Q440" s="46"/>
      <c r="R440" s="46"/>
      <c r="S440" s="60"/>
    </row>
    <row r="441" spans="1:19" s="31" customFormat="1" ht="45" customHeight="1" x14ac:dyDescent="0.2">
      <c r="A441" s="44" t="s">
        <v>109</v>
      </c>
      <c r="B441" s="110" t="s">
        <v>426</v>
      </c>
      <c r="C441" s="101">
        <v>565</v>
      </c>
      <c r="D441" s="110" t="s">
        <v>269</v>
      </c>
      <c r="E441" s="137" t="s">
        <v>542</v>
      </c>
      <c r="F441" s="45">
        <f t="shared" si="13"/>
        <v>400</v>
      </c>
      <c r="G441" s="140"/>
      <c r="H441" s="140">
        <v>400</v>
      </c>
      <c r="I441" s="46"/>
      <c r="J441" s="46"/>
      <c r="K441" s="46"/>
      <c r="L441" s="140"/>
      <c r="M441" s="45">
        <f t="shared" si="14"/>
        <v>0</v>
      </c>
      <c r="N441" s="141"/>
      <c r="O441" s="140"/>
      <c r="P441" s="46"/>
      <c r="Q441" s="46"/>
      <c r="R441" s="46"/>
      <c r="S441" s="60"/>
    </row>
    <row r="442" spans="1:19" s="31" customFormat="1" ht="45" customHeight="1" x14ac:dyDescent="0.2">
      <c r="A442" s="44" t="s">
        <v>109</v>
      </c>
      <c r="B442" s="110" t="s">
        <v>426</v>
      </c>
      <c r="C442" s="101">
        <v>573</v>
      </c>
      <c r="D442" s="110" t="s">
        <v>270</v>
      </c>
      <c r="E442" s="137" t="s">
        <v>542</v>
      </c>
      <c r="F442" s="45">
        <f t="shared" si="13"/>
        <v>90</v>
      </c>
      <c r="G442" s="140"/>
      <c r="H442" s="140">
        <v>90</v>
      </c>
      <c r="I442" s="46"/>
      <c r="J442" s="46"/>
      <c r="K442" s="46"/>
      <c r="L442" s="140"/>
      <c r="M442" s="45">
        <f t="shared" si="14"/>
        <v>0</v>
      </c>
      <c r="N442" s="141"/>
      <c r="O442" s="140"/>
      <c r="P442" s="46"/>
      <c r="Q442" s="46"/>
      <c r="R442" s="46"/>
      <c r="S442" s="60"/>
    </row>
    <row r="443" spans="1:19" s="31" customFormat="1" ht="30" customHeight="1" x14ac:dyDescent="0.2">
      <c r="A443" s="44" t="s">
        <v>109</v>
      </c>
      <c r="B443" s="110" t="s">
        <v>426</v>
      </c>
      <c r="C443" s="101">
        <v>575</v>
      </c>
      <c r="D443" s="110" t="s">
        <v>271</v>
      </c>
      <c r="E443" s="137" t="s">
        <v>542</v>
      </c>
      <c r="F443" s="45">
        <f t="shared" si="13"/>
        <v>400</v>
      </c>
      <c r="G443" s="140"/>
      <c r="H443" s="140">
        <v>400</v>
      </c>
      <c r="I443" s="46"/>
      <c r="J443" s="46"/>
      <c r="K443" s="46"/>
      <c r="L443" s="140"/>
      <c r="M443" s="45">
        <f t="shared" si="14"/>
        <v>0</v>
      </c>
      <c r="N443" s="141"/>
      <c r="O443" s="140"/>
      <c r="P443" s="46"/>
      <c r="Q443" s="46"/>
      <c r="R443" s="46"/>
      <c r="S443" s="60"/>
    </row>
    <row r="444" spans="1:19" s="31" customFormat="1" ht="90" customHeight="1" x14ac:dyDescent="0.2">
      <c r="A444" s="44" t="s">
        <v>109</v>
      </c>
      <c r="B444" s="110" t="s">
        <v>426</v>
      </c>
      <c r="C444" s="101">
        <v>578</v>
      </c>
      <c r="D444" s="110" t="s">
        <v>272</v>
      </c>
      <c r="E444" s="137" t="s">
        <v>542</v>
      </c>
      <c r="F444" s="45">
        <f t="shared" si="13"/>
        <v>150</v>
      </c>
      <c r="G444" s="140"/>
      <c r="H444" s="140">
        <v>100</v>
      </c>
      <c r="I444" s="46"/>
      <c r="J444" s="46"/>
      <c r="K444" s="46"/>
      <c r="L444" s="140">
        <v>50</v>
      </c>
      <c r="M444" s="45">
        <f t="shared" si="14"/>
        <v>0</v>
      </c>
      <c r="N444" s="141"/>
      <c r="O444" s="140"/>
      <c r="P444" s="46"/>
      <c r="Q444" s="46"/>
      <c r="R444" s="46"/>
      <c r="S444" s="60"/>
    </row>
    <row r="445" spans="1:19" s="31" customFormat="1" ht="60" customHeight="1" x14ac:dyDescent="0.2">
      <c r="A445" s="44" t="s">
        <v>109</v>
      </c>
      <c r="B445" s="110" t="s">
        <v>426</v>
      </c>
      <c r="C445" s="101">
        <v>613</v>
      </c>
      <c r="D445" s="110" t="s">
        <v>273</v>
      </c>
      <c r="E445" s="137" t="s">
        <v>542</v>
      </c>
      <c r="F445" s="45">
        <f t="shared" si="13"/>
        <v>700</v>
      </c>
      <c r="G445" s="140"/>
      <c r="H445" s="140">
        <v>500</v>
      </c>
      <c r="I445" s="46"/>
      <c r="J445" s="46"/>
      <c r="K445" s="46"/>
      <c r="L445" s="140">
        <v>200</v>
      </c>
      <c r="M445" s="45">
        <f t="shared" si="14"/>
        <v>0</v>
      </c>
      <c r="N445" s="141"/>
      <c r="O445" s="140"/>
      <c r="P445" s="46"/>
      <c r="Q445" s="46"/>
      <c r="R445" s="46"/>
      <c r="S445" s="60"/>
    </row>
    <row r="446" spans="1:19" s="31" customFormat="1" ht="75" customHeight="1" x14ac:dyDescent="0.2">
      <c r="A446" s="44" t="s">
        <v>109</v>
      </c>
      <c r="B446" s="110" t="s">
        <v>426</v>
      </c>
      <c r="C446" s="101">
        <v>614</v>
      </c>
      <c r="D446" s="110" t="s">
        <v>476</v>
      </c>
      <c r="E446" s="137" t="s">
        <v>542</v>
      </c>
      <c r="F446" s="45">
        <f t="shared" si="13"/>
        <v>1000</v>
      </c>
      <c r="G446" s="140"/>
      <c r="H446" s="140">
        <v>0</v>
      </c>
      <c r="I446" s="46"/>
      <c r="J446" s="46"/>
      <c r="K446" s="46"/>
      <c r="L446" s="140">
        <v>1000</v>
      </c>
      <c r="M446" s="45">
        <f t="shared" si="14"/>
        <v>0</v>
      </c>
      <c r="N446" s="141"/>
      <c r="O446" s="140"/>
      <c r="P446" s="46"/>
      <c r="Q446" s="46"/>
      <c r="R446" s="46"/>
      <c r="S446" s="60"/>
    </row>
    <row r="447" spans="1:19" s="31" customFormat="1" ht="75" customHeight="1" x14ac:dyDescent="0.2">
      <c r="A447" s="44" t="s">
        <v>109</v>
      </c>
      <c r="B447" s="110" t="s">
        <v>426</v>
      </c>
      <c r="C447" s="101">
        <v>618</v>
      </c>
      <c r="D447" s="110" t="s">
        <v>274</v>
      </c>
      <c r="E447" s="137" t="s">
        <v>542</v>
      </c>
      <c r="F447" s="45">
        <f t="shared" si="13"/>
        <v>50</v>
      </c>
      <c r="G447" s="140"/>
      <c r="H447" s="140">
        <v>0</v>
      </c>
      <c r="I447" s="46"/>
      <c r="J447" s="46"/>
      <c r="K447" s="46"/>
      <c r="L447" s="140">
        <v>50</v>
      </c>
      <c r="M447" s="45">
        <f t="shared" si="14"/>
        <v>0</v>
      </c>
      <c r="N447" s="141"/>
      <c r="O447" s="140"/>
      <c r="P447" s="46"/>
      <c r="Q447" s="46"/>
      <c r="R447" s="46"/>
      <c r="S447" s="60"/>
    </row>
    <row r="448" spans="1:19" s="31" customFormat="1" ht="60" customHeight="1" x14ac:dyDescent="0.2">
      <c r="A448" s="44" t="s">
        <v>109</v>
      </c>
      <c r="B448" s="110" t="s">
        <v>426</v>
      </c>
      <c r="C448" s="101">
        <v>625</v>
      </c>
      <c r="D448" s="110" t="s">
        <v>275</v>
      </c>
      <c r="E448" s="137" t="s">
        <v>542</v>
      </c>
      <c r="F448" s="45">
        <f t="shared" si="13"/>
        <v>3000</v>
      </c>
      <c r="G448" s="140"/>
      <c r="H448" s="140">
        <v>0</v>
      </c>
      <c r="I448" s="46"/>
      <c r="J448" s="46"/>
      <c r="K448" s="46"/>
      <c r="L448" s="140">
        <v>3000</v>
      </c>
      <c r="M448" s="45">
        <f t="shared" si="14"/>
        <v>293</v>
      </c>
      <c r="N448" s="141"/>
      <c r="O448" s="140"/>
      <c r="P448" s="46"/>
      <c r="Q448" s="46"/>
      <c r="R448" s="46"/>
      <c r="S448" s="60">
        <v>293</v>
      </c>
    </row>
    <row r="449" spans="1:19" s="31" customFormat="1" ht="60" customHeight="1" x14ac:dyDescent="0.2">
      <c r="A449" s="44" t="s">
        <v>109</v>
      </c>
      <c r="B449" s="110" t="s">
        <v>426</v>
      </c>
      <c r="C449" s="101">
        <v>634</v>
      </c>
      <c r="D449" s="110" t="s">
        <v>276</v>
      </c>
      <c r="E449" s="137" t="s">
        <v>542</v>
      </c>
      <c r="F449" s="45">
        <f t="shared" si="13"/>
        <v>278</v>
      </c>
      <c r="G449" s="140"/>
      <c r="H449" s="140">
        <v>0</v>
      </c>
      <c r="I449" s="46"/>
      <c r="J449" s="46"/>
      <c r="K449" s="46"/>
      <c r="L449" s="140">
        <v>278</v>
      </c>
      <c r="M449" s="45">
        <f t="shared" si="14"/>
        <v>0</v>
      </c>
      <c r="N449" s="141"/>
      <c r="O449" s="140"/>
      <c r="P449" s="46"/>
      <c r="Q449" s="46"/>
      <c r="R449" s="46"/>
      <c r="S449" s="60"/>
    </row>
    <row r="450" spans="1:19" s="31" customFormat="1" ht="30" customHeight="1" x14ac:dyDescent="0.2">
      <c r="A450" s="44" t="s">
        <v>109</v>
      </c>
      <c r="B450" s="110" t="s">
        <v>426</v>
      </c>
      <c r="C450" s="101">
        <v>639</v>
      </c>
      <c r="D450" s="110" t="s">
        <v>277</v>
      </c>
      <c r="E450" s="137" t="s">
        <v>542</v>
      </c>
      <c r="F450" s="45">
        <f t="shared" si="13"/>
        <v>2250</v>
      </c>
      <c r="G450" s="140"/>
      <c r="H450" s="140">
        <v>2200</v>
      </c>
      <c r="I450" s="46"/>
      <c r="J450" s="46"/>
      <c r="K450" s="46"/>
      <c r="L450" s="140">
        <v>50</v>
      </c>
      <c r="M450" s="45">
        <f t="shared" si="14"/>
        <v>0</v>
      </c>
      <c r="N450" s="141"/>
      <c r="O450" s="140"/>
      <c r="P450" s="46"/>
      <c r="Q450" s="46"/>
      <c r="R450" s="46"/>
      <c r="S450" s="60"/>
    </row>
    <row r="451" spans="1:19" s="31" customFormat="1" ht="75" customHeight="1" x14ac:dyDescent="0.2">
      <c r="A451" s="44" t="s">
        <v>109</v>
      </c>
      <c r="B451" s="110" t="s">
        <v>426</v>
      </c>
      <c r="C451" s="101">
        <v>647</v>
      </c>
      <c r="D451" s="110" t="s">
        <v>278</v>
      </c>
      <c r="E451" s="137" t="s">
        <v>542</v>
      </c>
      <c r="F451" s="45">
        <f t="shared" si="13"/>
        <v>433</v>
      </c>
      <c r="G451" s="140"/>
      <c r="H451" s="140">
        <v>0</v>
      </c>
      <c r="I451" s="46"/>
      <c r="J451" s="46"/>
      <c r="K451" s="46"/>
      <c r="L451" s="140">
        <v>433</v>
      </c>
      <c r="M451" s="45">
        <f t="shared" si="14"/>
        <v>0</v>
      </c>
      <c r="N451" s="141"/>
      <c r="O451" s="140"/>
      <c r="P451" s="46"/>
      <c r="Q451" s="46"/>
      <c r="R451" s="46"/>
      <c r="S451" s="60"/>
    </row>
    <row r="452" spans="1:19" s="31" customFormat="1" ht="45" customHeight="1" x14ac:dyDescent="0.2">
      <c r="A452" s="44" t="s">
        <v>109</v>
      </c>
      <c r="B452" s="110" t="s">
        <v>426</v>
      </c>
      <c r="C452" s="101">
        <v>665</v>
      </c>
      <c r="D452" s="110" t="s">
        <v>279</v>
      </c>
      <c r="E452" s="137" t="s">
        <v>542</v>
      </c>
      <c r="F452" s="45">
        <f t="shared" si="13"/>
        <v>580</v>
      </c>
      <c r="G452" s="140"/>
      <c r="H452" s="140">
        <v>500</v>
      </c>
      <c r="I452" s="46"/>
      <c r="J452" s="46"/>
      <c r="K452" s="46"/>
      <c r="L452" s="140">
        <v>80</v>
      </c>
      <c r="M452" s="45">
        <f t="shared" si="14"/>
        <v>0</v>
      </c>
      <c r="N452" s="141"/>
      <c r="O452" s="140"/>
      <c r="P452" s="46"/>
      <c r="Q452" s="46"/>
      <c r="R452" s="46"/>
      <c r="S452" s="60"/>
    </row>
    <row r="453" spans="1:19" s="31" customFormat="1" ht="30" customHeight="1" x14ac:dyDescent="0.2">
      <c r="A453" s="44" t="s">
        <v>109</v>
      </c>
      <c r="B453" s="110" t="s">
        <v>426</v>
      </c>
      <c r="C453" s="101">
        <v>671</v>
      </c>
      <c r="D453" s="110" t="s">
        <v>280</v>
      </c>
      <c r="E453" s="137" t="s">
        <v>542</v>
      </c>
      <c r="F453" s="45">
        <f t="shared" si="13"/>
        <v>500</v>
      </c>
      <c r="G453" s="140"/>
      <c r="H453" s="140">
        <v>500</v>
      </c>
      <c r="I453" s="46"/>
      <c r="J453" s="46"/>
      <c r="K453" s="46"/>
      <c r="L453" s="140"/>
      <c r="M453" s="45">
        <f t="shared" si="14"/>
        <v>0</v>
      </c>
      <c r="N453" s="141"/>
      <c r="O453" s="140"/>
      <c r="P453" s="46"/>
      <c r="Q453" s="46"/>
      <c r="R453" s="46"/>
      <c r="S453" s="60"/>
    </row>
    <row r="454" spans="1:19" s="31" customFormat="1" ht="45" customHeight="1" x14ac:dyDescent="0.2">
      <c r="A454" s="44" t="s">
        <v>109</v>
      </c>
      <c r="B454" s="110" t="s">
        <v>426</v>
      </c>
      <c r="C454" s="101">
        <v>838</v>
      </c>
      <c r="D454" s="110" t="s">
        <v>281</v>
      </c>
      <c r="E454" s="137" t="s">
        <v>542</v>
      </c>
      <c r="F454" s="45">
        <f t="shared" si="13"/>
        <v>800</v>
      </c>
      <c r="G454" s="140"/>
      <c r="H454" s="140">
        <v>300</v>
      </c>
      <c r="I454" s="46"/>
      <c r="J454" s="46"/>
      <c r="K454" s="46"/>
      <c r="L454" s="140">
        <v>500</v>
      </c>
      <c r="M454" s="45">
        <f t="shared" si="14"/>
        <v>0</v>
      </c>
      <c r="N454" s="141"/>
      <c r="O454" s="140"/>
      <c r="P454" s="46"/>
      <c r="Q454" s="46"/>
      <c r="R454" s="46"/>
      <c r="S454" s="60"/>
    </row>
    <row r="455" spans="1:19" s="31" customFormat="1" ht="75" customHeight="1" x14ac:dyDescent="0.2">
      <c r="A455" s="44" t="s">
        <v>109</v>
      </c>
      <c r="B455" s="110" t="s">
        <v>426</v>
      </c>
      <c r="C455" s="101">
        <v>849</v>
      </c>
      <c r="D455" s="110" t="s">
        <v>282</v>
      </c>
      <c r="E455" s="137" t="s">
        <v>542</v>
      </c>
      <c r="F455" s="45">
        <f t="shared" si="13"/>
        <v>1900</v>
      </c>
      <c r="G455" s="140"/>
      <c r="H455" s="140">
        <v>1900</v>
      </c>
      <c r="I455" s="46"/>
      <c r="J455" s="46"/>
      <c r="K455" s="46"/>
      <c r="L455" s="140"/>
      <c r="M455" s="45">
        <f t="shared" si="14"/>
        <v>0</v>
      </c>
      <c r="N455" s="141"/>
      <c r="O455" s="140"/>
      <c r="P455" s="46"/>
      <c r="Q455" s="46"/>
      <c r="R455" s="46"/>
      <c r="S455" s="60"/>
    </row>
    <row r="456" spans="1:19" s="31" customFormat="1" ht="60" customHeight="1" x14ac:dyDescent="0.2">
      <c r="A456" s="44" t="s">
        <v>109</v>
      </c>
      <c r="B456" s="110" t="s">
        <v>426</v>
      </c>
      <c r="C456" s="101">
        <v>1015</v>
      </c>
      <c r="D456" s="110" t="s">
        <v>283</v>
      </c>
      <c r="E456" s="137" t="s">
        <v>542</v>
      </c>
      <c r="F456" s="45">
        <f t="shared" ref="F456:F519" si="15">G456+H456+L456</f>
        <v>1000</v>
      </c>
      <c r="G456" s="140"/>
      <c r="H456" s="140">
        <v>1000</v>
      </c>
      <c r="I456" s="46"/>
      <c r="J456" s="46"/>
      <c r="K456" s="46"/>
      <c r="L456" s="140"/>
      <c r="M456" s="45">
        <f t="shared" ref="M456:M519" si="16">N456+O456+S456</f>
        <v>0</v>
      </c>
      <c r="N456" s="141"/>
      <c r="O456" s="140"/>
      <c r="P456" s="46"/>
      <c r="Q456" s="46"/>
      <c r="R456" s="46"/>
      <c r="S456" s="60"/>
    </row>
    <row r="457" spans="1:19" s="31" customFormat="1" ht="60" customHeight="1" x14ac:dyDescent="0.2">
      <c r="A457" s="44" t="s">
        <v>109</v>
      </c>
      <c r="B457" s="110" t="s">
        <v>426</v>
      </c>
      <c r="C457" s="101">
        <v>1069</v>
      </c>
      <c r="D457" s="110" t="s">
        <v>284</v>
      </c>
      <c r="E457" s="137" t="s">
        <v>542</v>
      </c>
      <c r="F457" s="45">
        <f t="shared" si="15"/>
        <v>10</v>
      </c>
      <c r="G457" s="140"/>
      <c r="H457" s="140">
        <v>0</v>
      </c>
      <c r="I457" s="46"/>
      <c r="J457" s="46"/>
      <c r="K457" s="46"/>
      <c r="L457" s="140">
        <v>10</v>
      </c>
      <c r="M457" s="45">
        <f t="shared" si="16"/>
        <v>0</v>
      </c>
      <c r="N457" s="141"/>
      <c r="O457" s="140"/>
      <c r="P457" s="46"/>
      <c r="Q457" s="46"/>
      <c r="R457" s="46"/>
      <c r="S457" s="60"/>
    </row>
    <row r="458" spans="1:19" s="31" customFormat="1" ht="60" customHeight="1" x14ac:dyDescent="0.2">
      <c r="A458" s="44" t="s">
        <v>109</v>
      </c>
      <c r="B458" s="110" t="s">
        <v>426</v>
      </c>
      <c r="C458" s="101">
        <v>1077</v>
      </c>
      <c r="D458" s="110" t="s">
        <v>285</v>
      </c>
      <c r="E458" s="137" t="s">
        <v>542</v>
      </c>
      <c r="F458" s="45">
        <f t="shared" si="15"/>
        <v>10500</v>
      </c>
      <c r="G458" s="140"/>
      <c r="H458" s="140">
        <v>3500</v>
      </c>
      <c r="I458" s="46"/>
      <c r="J458" s="46"/>
      <c r="K458" s="46"/>
      <c r="L458" s="140">
        <v>7000</v>
      </c>
      <c r="M458" s="45">
        <f t="shared" si="16"/>
        <v>1354</v>
      </c>
      <c r="N458" s="141"/>
      <c r="O458" s="140">
        <v>1262</v>
      </c>
      <c r="P458" s="46"/>
      <c r="Q458" s="46"/>
      <c r="R458" s="46"/>
      <c r="S458" s="60">
        <v>92</v>
      </c>
    </row>
    <row r="459" spans="1:19" s="31" customFormat="1" ht="127.5" x14ac:dyDescent="0.2">
      <c r="A459" s="115" t="s">
        <v>109</v>
      </c>
      <c r="B459" s="110" t="s">
        <v>426</v>
      </c>
      <c r="C459" s="101">
        <v>1078</v>
      </c>
      <c r="D459" s="118" t="s">
        <v>538</v>
      </c>
      <c r="E459" s="115" t="s">
        <v>539</v>
      </c>
      <c r="F459" s="45">
        <f t="shared" si="15"/>
        <v>14000</v>
      </c>
      <c r="G459" s="140"/>
      <c r="H459" s="140">
        <v>5500</v>
      </c>
      <c r="I459" s="46"/>
      <c r="J459" s="46"/>
      <c r="K459" s="46"/>
      <c r="L459" s="140">
        <v>8500</v>
      </c>
      <c r="M459" s="45">
        <f t="shared" si="16"/>
        <v>1424</v>
      </c>
      <c r="N459" s="141"/>
      <c r="O459" s="140">
        <v>950</v>
      </c>
      <c r="P459" s="46"/>
      <c r="Q459" s="46"/>
      <c r="R459" s="46"/>
      <c r="S459" s="60">
        <v>474</v>
      </c>
    </row>
    <row r="460" spans="1:19" s="31" customFormat="1" ht="15" customHeight="1" x14ac:dyDescent="0.2">
      <c r="A460" s="44" t="s">
        <v>109</v>
      </c>
      <c r="B460" s="110" t="s">
        <v>426</v>
      </c>
      <c r="C460" s="101">
        <v>1101</v>
      </c>
      <c r="D460" s="110" t="s">
        <v>286</v>
      </c>
      <c r="E460" s="137" t="s">
        <v>542</v>
      </c>
      <c r="F460" s="45">
        <f t="shared" si="15"/>
        <v>3870</v>
      </c>
      <c r="G460" s="140"/>
      <c r="H460" s="140">
        <v>0</v>
      </c>
      <c r="I460" s="46"/>
      <c r="J460" s="46"/>
      <c r="K460" s="46"/>
      <c r="L460" s="140">
        <v>3870</v>
      </c>
      <c r="M460" s="45">
        <f t="shared" si="16"/>
        <v>2313</v>
      </c>
      <c r="N460" s="141"/>
      <c r="O460" s="140"/>
      <c r="P460" s="46"/>
      <c r="Q460" s="46"/>
      <c r="R460" s="46"/>
      <c r="S460" s="60">
        <v>2313</v>
      </c>
    </row>
    <row r="461" spans="1:19" s="31" customFormat="1" ht="30" customHeight="1" x14ac:dyDescent="0.2">
      <c r="A461" s="44" t="s">
        <v>109</v>
      </c>
      <c r="B461" s="110" t="s">
        <v>426</v>
      </c>
      <c r="C461" s="101">
        <v>1153</v>
      </c>
      <c r="D461" s="110" t="s">
        <v>287</v>
      </c>
      <c r="E461" s="137" t="s">
        <v>542</v>
      </c>
      <c r="F461" s="45">
        <f t="shared" si="15"/>
        <v>3500</v>
      </c>
      <c r="G461" s="140"/>
      <c r="H461" s="140">
        <v>3500</v>
      </c>
      <c r="I461" s="46"/>
      <c r="J461" s="46"/>
      <c r="K461" s="46"/>
      <c r="L461" s="140">
        <v>0</v>
      </c>
      <c r="M461" s="45">
        <f t="shared" si="16"/>
        <v>1939</v>
      </c>
      <c r="N461" s="141"/>
      <c r="O461" s="140">
        <v>1939</v>
      </c>
      <c r="P461" s="46"/>
      <c r="Q461" s="46"/>
      <c r="R461" s="46"/>
      <c r="S461" s="60"/>
    </row>
    <row r="462" spans="1:19" s="31" customFormat="1" ht="30" customHeight="1" x14ac:dyDescent="0.2">
      <c r="A462" s="44" t="s">
        <v>109</v>
      </c>
      <c r="B462" s="110" t="s">
        <v>426</v>
      </c>
      <c r="C462" s="101">
        <v>1160</v>
      </c>
      <c r="D462" s="110" t="s">
        <v>288</v>
      </c>
      <c r="E462" s="137" t="s">
        <v>542</v>
      </c>
      <c r="F462" s="45">
        <f t="shared" si="15"/>
        <v>2500</v>
      </c>
      <c r="G462" s="140"/>
      <c r="H462" s="140"/>
      <c r="I462" s="46"/>
      <c r="J462" s="46"/>
      <c r="K462" s="46"/>
      <c r="L462" s="140">
        <v>2500</v>
      </c>
      <c r="M462" s="45">
        <f t="shared" si="16"/>
        <v>1326</v>
      </c>
      <c r="N462" s="141"/>
      <c r="O462" s="140"/>
      <c r="P462" s="46"/>
      <c r="Q462" s="46"/>
      <c r="R462" s="46"/>
      <c r="S462" s="60">
        <v>1326</v>
      </c>
    </row>
    <row r="463" spans="1:19" s="31" customFormat="1" ht="60" customHeight="1" x14ac:dyDescent="0.2">
      <c r="A463" s="44" t="s">
        <v>109</v>
      </c>
      <c r="B463" s="110" t="s">
        <v>426</v>
      </c>
      <c r="C463" s="101">
        <v>1167</v>
      </c>
      <c r="D463" s="110" t="s">
        <v>289</v>
      </c>
      <c r="E463" s="137" t="s">
        <v>542</v>
      </c>
      <c r="F463" s="45">
        <f t="shared" si="15"/>
        <v>350</v>
      </c>
      <c r="G463" s="140"/>
      <c r="H463" s="140">
        <v>320</v>
      </c>
      <c r="I463" s="46"/>
      <c r="J463" s="46"/>
      <c r="K463" s="46"/>
      <c r="L463" s="140">
        <v>30</v>
      </c>
      <c r="M463" s="45">
        <f t="shared" si="16"/>
        <v>9</v>
      </c>
      <c r="N463" s="141"/>
      <c r="O463" s="140">
        <v>9</v>
      </c>
      <c r="P463" s="46"/>
      <c r="Q463" s="46"/>
      <c r="R463" s="46"/>
      <c r="S463" s="60"/>
    </row>
    <row r="464" spans="1:19" s="31" customFormat="1" ht="45" customHeight="1" x14ac:dyDescent="0.2">
      <c r="A464" s="44" t="s">
        <v>109</v>
      </c>
      <c r="B464" s="110" t="s">
        <v>426</v>
      </c>
      <c r="C464" s="101">
        <v>1168</v>
      </c>
      <c r="D464" s="110" t="s">
        <v>290</v>
      </c>
      <c r="E464" s="137" t="s">
        <v>542</v>
      </c>
      <c r="F464" s="45">
        <f t="shared" si="15"/>
        <v>500</v>
      </c>
      <c r="G464" s="140"/>
      <c r="H464" s="140"/>
      <c r="I464" s="46"/>
      <c r="J464" s="46"/>
      <c r="K464" s="46"/>
      <c r="L464" s="140">
        <v>500</v>
      </c>
      <c r="M464" s="45">
        <f t="shared" si="16"/>
        <v>0</v>
      </c>
      <c r="N464" s="141"/>
      <c r="O464" s="140"/>
      <c r="P464" s="46"/>
      <c r="Q464" s="46"/>
      <c r="R464" s="46"/>
      <c r="S464" s="60"/>
    </row>
    <row r="465" spans="1:19" s="31" customFormat="1" ht="45" customHeight="1" x14ac:dyDescent="0.2">
      <c r="A465" s="44" t="s">
        <v>109</v>
      </c>
      <c r="B465" s="110" t="s">
        <v>426</v>
      </c>
      <c r="C465" s="101">
        <v>1182</v>
      </c>
      <c r="D465" s="110" t="s">
        <v>291</v>
      </c>
      <c r="E465" s="137" t="s">
        <v>542</v>
      </c>
      <c r="F465" s="45">
        <f t="shared" si="15"/>
        <v>2500</v>
      </c>
      <c r="G465" s="140"/>
      <c r="H465" s="140">
        <v>1000</v>
      </c>
      <c r="I465" s="46"/>
      <c r="J465" s="46"/>
      <c r="K465" s="46"/>
      <c r="L465" s="140">
        <v>1500</v>
      </c>
      <c r="M465" s="45">
        <f t="shared" si="16"/>
        <v>0</v>
      </c>
      <c r="N465" s="141"/>
      <c r="O465" s="140"/>
      <c r="P465" s="46"/>
      <c r="Q465" s="46"/>
      <c r="R465" s="46"/>
      <c r="S465" s="60"/>
    </row>
    <row r="466" spans="1:19" s="31" customFormat="1" ht="30" customHeight="1" x14ac:dyDescent="0.2">
      <c r="A466" s="44" t="s">
        <v>109</v>
      </c>
      <c r="B466" s="110" t="s">
        <v>426</v>
      </c>
      <c r="C466" s="101">
        <v>1216</v>
      </c>
      <c r="D466" s="110" t="s">
        <v>292</v>
      </c>
      <c r="E466" s="137" t="s">
        <v>542</v>
      </c>
      <c r="F466" s="45">
        <f t="shared" si="15"/>
        <v>10</v>
      </c>
      <c r="G466" s="140"/>
      <c r="H466" s="140"/>
      <c r="I466" s="46"/>
      <c r="J466" s="46"/>
      <c r="K466" s="46"/>
      <c r="L466" s="140">
        <v>10</v>
      </c>
      <c r="M466" s="45">
        <f t="shared" si="16"/>
        <v>0</v>
      </c>
      <c r="N466" s="141"/>
      <c r="O466" s="140"/>
      <c r="P466" s="46"/>
      <c r="Q466" s="46"/>
      <c r="R466" s="46"/>
      <c r="S466" s="60"/>
    </row>
    <row r="467" spans="1:19" s="31" customFormat="1" ht="60" customHeight="1" x14ac:dyDescent="0.2">
      <c r="A467" s="44" t="s">
        <v>109</v>
      </c>
      <c r="B467" s="110" t="s">
        <v>426</v>
      </c>
      <c r="C467" s="101">
        <v>1294</v>
      </c>
      <c r="D467" s="110" t="s">
        <v>400</v>
      </c>
      <c r="E467" s="137" t="s">
        <v>542</v>
      </c>
      <c r="F467" s="45">
        <f t="shared" si="15"/>
        <v>2400</v>
      </c>
      <c r="G467" s="140"/>
      <c r="H467" s="140">
        <v>1500</v>
      </c>
      <c r="I467" s="46"/>
      <c r="J467" s="46"/>
      <c r="K467" s="46"/>
      <c r="L467" s="140">
        <v>900</v>
      </c>
      <c r="M467" s="45">
        <f t="shared" si="16"/>
        <v>0</v>
      </c>
      <c r="N467" s="141"/>
      <c r="O467" s="140"/>
      <c r="P467" s="46"/>
      <c r="Q467" s="46"/>
      <c r="R467" s="46"/>
      <c r="S467" s="60"/>
    </row>
    <row r="468" spans="1:19" s="31" customFormat="1" ht="75" customHeight="1" x14ac:dyDescent="0.2">
      <c r="A468" s="44" t="s">
        <v>109</v>
      </c>
      <c r="B468" s="110" t="s">
        <v>426</v>
      </c>
      <c r="C468" s="101">
        <v>1299</v>
      </c>
      <c r="D468" s="110" t="s">
        <v>402</v>
      </c>
      <c r="E468" s="137" t="s">
        <v>542</v>
      </c>
      <c r="F468" s="45">
        <f t="shared" si="15"/>
        <v>1500</v>
      </c>
      <c r="G468" s="140"/>
      <c r="H468" s="140"/>
      <c r="I468" s="46"/>
      <c r="J468" s="46"/>
      <c r="K468" s="46"/>
      <c r="L468" s="140">
        <v>1500</v>
      </c>
      <c r="M468" s="45">
        <f t="shared" si="16"/>
        <v>821</v>
      </c>
      <c r="N468" s="141"/>
      <c r="O468" s="140"/>
      <c r="P468" s="46"/>
      <c r="Q468" s="46"/>
      <c r="R468" s="46"/>
      <c r="S468" s="60">
        <v>821</v>
      </c>
    </row>
    <row r="469" spans="1:19" s="31" customFormat="1" ht="45" customHeight="1" x14ac:dyDescent="0.2">
      <c r="A469" s="44" t="s">
        <v>109</v>
      </c>
      <c r="B469" s="110" t="s">
        <v>426</v>
      </c>
      <c r="C469" s="101">
        <v>1301</v>
      </c>
      <c r="D469" s="110" t="s">
        <v>403</v>
      </c>
      <c r="E469" s="137" t="s">
        <v>542</v>
      </c>
      <c r="F469" s="45">
        <f t="shared" si="15"/>
        <v>500</v>
      </c>
      <c r="G469" s="140"/>
      <c r="H469" s="140"/>
      <c r="I469" s="46"/>
      <c r="J469" s="46"/>
      <c r="K469" s="46"/>
      <c r="L469" s="140">
        <v>500</v>
      </c>
      <c r="M469" s="45">
        <f t="shared" si="16"/>
        <v>0</v>
      </c>
      <c r="N469" s="141"/>
      <c r="O469" s="140"/>
      <c r="P469" s="46"/>
      <c r="Q469" s="46"/>
      <c r="R469" s="46"/>
      <c r="S469" s="60"/>
    </row>
    <row r="470" spans="1:19" s="31" customFormat="1" ht="60" customHeight="1" x14ac:dyDescent="0.2">
      <c r="A470" s="44" t="s">
        <v>109</v>
      </c>
      <c r="B470" s="110" t="s">
        <v>426</v>
      </c>
      <c r="C470" s="101">
        <v>1311</v>
      </c>
      <c r="D470" s="110" t="s">
        <v>451</v>
      </c>
      <c r="E470" s="137" t="s">
        <v>542</v>
      </c>
      <c r="F470" s="45">
        <f t="shared" si="15"/>
        <v>1353</v>
      </c>
      <c r="G470" s="140"/>
      <c r="H470" s="140"/>
      <c r="I470" s="46"/>
      <c r="J470" s="46"/>
      <c r="K470" s="46"/>
      <c r="L470" s="140">
        <v>1353</v>
      </c>
      <c r="M470" s="45">
        <f t="shared" si="16"/>
        <v>174</v>
      </c>
      <c r="N470" s="141"/>
      <c r="O470" s="140"/>
      <c r="P470" s="46"/>
      <c r="Q470" s="46"/>
      <c r="R470" s="46"/>
      <c r="S470" s="60">
        <v>174</v>
      </c>
    </row>
    <row r="471" spans="1:19" s="31" customFormat="1" ht="75" customHeight="1" x14ac:dyDescent="0.2">
      <c r="A471" s="44" t="s">
        <v>109</v>
      </c>
      <c r="B471" s="110" t="s">
        <v>426</v>
      </c>
      <c r="C471" s="101">
        <v>1312</v>
      </c>
      <c r="D471" s="110" t="s">
        <v>452</v>
      </c>
      <c r="E471" s="137" t="s">
        <v>542</v>
      </c>
      <c r="F471" s="45">
        <f t="shared" si="15"/>
        <v>4300</v>
      </c>
      <c r="G471" s="140"/>
      <c r="H471" s="140"/>
      <c r="I471" s="46"/>
      <c r="J471" s="46"/>
      <c r="K471" s="46"/>
      <c r="L471" s="140">
        <v>4300</v>
      </c>
      <c r="M471" s="45">
        <f t="shared" si="16"/>
        <v>0</v>
      </c>
      <c r="N471" s="141"/>
      <c r="O471" s="140"/>
      <c r="P471" s="46"/>
      <c r="Q471" s="46"/>
      <c r="R471" s="46"/>
      <c r="S471" s="60"/>
    </row>
    <row r="472" spans="1:19" s="31" customFormat="1" ht="75" customHeight="1" x14ac:dyDescent="0.2">
      <c r="A472" s="44" t="s">
        <v>109</v>
      </c>
      <c r="B472" s="110" t="s">
        <v>426</v>
      </c>
      <c r="C472" s="101">
        <v>1327</v>
      </c>
      <c r="D472" s="110" t="s">
        <v>427</v>
      </c>
      <c r="E472" s="137" t="s">
        <v>542</v>
      </c>
      <c r="F472" s="45">
        <f t="shared" si="15"/>
        <v>1000</v>
      </c>
      <c r="G472" s="140"/>
      <c r="H472" s="140"/>
      <c r="I472" s="46"/>
      <c r="J472" s="46"/>
      <c r="K472" s="46"/>
      <c r="L472" s="140">
        <v>1000</v>
      </c>
      <c r="M472" s="45">
        <f t="shared" si="16"/>
        <v>0</v>
      </c>
      <c r="N472" s="141"/>
      <c r="O472" s="140"/>
      <c r="P472" s="46"/>
      <c r="Q472" s="46"/>
      <c r="R472" s="46"/>
      <c r="S472" s="60"/>
    </row>
    <row r="473" spans="1:19" s="31" customFormat="1" ht="75" customHeight="1" x14ac:dyDescent="0.2">
      <c r="A473" s="44" t="s">
        <v>109</v>
      </c>
      <c r="B473" s="110" t="s">
        <v>426</v>
      </c>
      <c r="C473" s="101">
        <v>1328</v>
      </c>
      <c r="D473" s="110" t="s">
        <v>477</v>
      </c>
      <c r="E473" s="137" t="s">
        <v>542</v>
      </c>
      <c r="F473" s="45">
        <f t="shared" si="15"/>
        <v>1000</v>
      </c>
      <c r="G473" s="140"/>
      <c r="H473" s="140"/>
      <c r="I473" s="46"/>
      <c r="J473" s="46"/>
      <c r="K473" s="46"/>
      <c r="L473" s="140">
        <v>1000</v>
      </c>
      <c r="M473" s="45">
        <f t="shared" si="16"/>
        <v>0</v>
      </c>
      <c r="N473" s="141"/>
      <c r="O473" s="140"/>
      <c r="P473" s="46"/>
      <c r="Q473" s="46"/>
      <c r="R473" s="46"/>
      <c r="S473" s="60"/>
    </row>
    <row r="474" spans="1:19" s="31" customFormat="1" ht="45" customHeight="1" x14ac:dyDescent="0.2">
      <c r="A474" s="44" t="s">
        <v>109</v>
      </c>
      <c r="B474" s="110" t="s">
        <v>426</v>
      </c>
      <c r="C474" s="101">
        <v>1333</v>
      </c>
      <c r="D474" s="110" t="s">
        <v>453</v>
      </c>
      <c r="E474" s="137" t="s">
        <v>542</v>
      </c>
      <c r="F474" s="45">
        <f t="shared" si="15"/>
        <v>100</v>
      </c>
      <c r="G474" s="140"/>
      <c r="H474" s="140"/>
      <c r="I474" s="46"/>
      <c r="J474" s="46"/>
      <c r="K474" s="46"/>
      <c r="L474" s="140">
        <v>100</v>
      </c>
      <c r="M474" s="45">
        <f t="shared" si="16"/>
        <v>0</v>
      </c>
      <c r="N474" s="141"/>
      <c r="O474" s="140"/>
      <c r="P474" s="46"/>
      <c r="Q474" s="46"/>
      <c r="R474" s="46"/>
      <c r="S474" s="60"/>
    </row>
    <row r="475" spans="1:19" s="31" customFormat="1" ht="60" customHeight="1" x14ac:dyDescent="0.2">
      <c r="A475" s="44" t="s">
        <v>109</v>
      </c>
      <c r="B475" s="110" t="s">
        <v>426</v>
      </c>
      <c r="C475" s="101">
        <v>1334</v>
      </c>
      <c r="D475" s="110" t="s">
        <v>454</v>
      </c>
      <c r="E475" s="137" t="s">
        <v>542</v>
      </c>
      <c r="F475" s="45">
        <f t="shared" si="15"/>
        <v>2500</v>
      </c>
      <c r="G475" s="140"/>
      <c r="H475" s="140"/>
      <c r="I475" s="46"/>
      <c r="J475" s="46"/>
      <c r="K475" s="46"/>
      <c r="L475" s="140">
        <v>2500</v>
      </c>
      <c r="M475" s="45">
        <f t="shared" si="16"/>
        <v>0</v>
      </c>
      <c r="N475" s="141"/>
      <c r="O475" s="140"/>
      <c r="P475" s="46"/>
      <c r="Q475" s="46"/>
      <c r="R475" s="46"/>
      <c r="S475" s="60"/>
    </row>
    <row r="476" spans="1:19" s="31" customFormat="1" ht="105" customHeight="1" x14ac:dyDescent="0.2">
      <c r="A476" s="44" t="s">
        <v>109</v>
      </c>
      <c r="B476" s="110" t="s">
        <v>426</v>
      </c>
      <c r="C476" s="101">
        <v>1335</v>
      </c>
      <c r="D476" s="110" t="s">
        <v>467</v>
      </c>
      <c r="E476" s="137" t="s">
        <v>542</v>
      </c>
      <c r="F476" s="45">
        <f t="shared" si="15"/>
        <v>3000</v>
      </c>
      <c r="G476" s="140"/>
      <c r="H476" s="140"/>
      <c r="I476" s="46"/>
      <c r="J476" s="46"/>
      <c r="K476" s="46"/>
      <c r="L476" s="140">
        <v>3000</v>
      </c>
      <c r="M476" s="45">
        <f t="shared" si="16"/>
        <v>0</v>
      </c>
      <c r="N476" s="141"/>
      <c r="O476" s="140"/>
      <c r="P476" s="46"/>
      <c r="Q476" s="46"/>
      <c r="R476" s="46"/>
      <c r="S476" s="60"/>
    </row>
    <row r="477" spans="1:19" s="31" customFormat="1" ht="30" customHeight="1" x14ac:dyDescent="0.2">
      <c r="A477" s="44" t="s">
        <v>109</v>
      </c>
      <c r="B477" s="110" t="s">
        <v>426</v>
      </c>
      <c r="C477" s="101">
        <v>1336</v>
      </c>
      <c r="D477" s="110" t="s">
        <v>455</v>
      </c>
      <c r="E477" s="137" t="s">
        <v>542</v>
      </c>
      <c r="F477" s="45">
        <f t="shared" si="15"/>
        <v>1000</v>
      </c>
      <c r="G477" s="140"/>
      <c r="H477" s="140">
        <v>1000</v>
      </c>
      <c r="I477" s="46"/>
      <c r="J477" s="46"/>
      <c r="K477" s="46"/>
      <c r="L477" s="140"/>
      <c r="M477" s="45">
        <f t="shared" si="16"/>
        <v>0</v>
      </c>
      <c r="N477" s="141"/>
      <c r="O477" s="140"/>
      <c r="P477" s="46"/>
      <c r="Q477" s="46"/>
      <c r="R477" s="46"/>
      <c r="S477" s="60"/>
    </row>
    <row r="478" spans="1:19" s="31" customFormat="1" ht="30" customHeight="1" x14ac:dyDescent="0.2">
      <c r="A478" s="44" t="s">
        <v>109</v>
      </c>
      <c r="B478" s="110" t="s">
        <v>426</v>
      </c>
      <c r="C478" s="101">
        <v>1337</v>
      </c>
      <c r="D478" s="110" t="s">
        <v>456</v>
      </c>
      <c r="E478" s="137" t="s">
        <v>542</v>
      </c>
      <c r="F478" s="45">
        <f t="shared" si="15"/>
        <v>280</v>
      </c>
      <c r="G478" s="140"/>
      <c r="H478" s="140">
        <v>280</v>
      </c>
      <c r="I478" s="46"/>
      <c r="J478" s="46"/>
      <c r="K478" s="46"/>
      <c r="L478" s="140"/>
      <c r="M478" s="45">
        <f t="shared" si="16"/>
        <v>0</v>
      </c>
      <c r="N478" s="141"/>
      <c r="O478" s="140"/>
      <c r="P478" s="46"/>
      <c r="Q478" s="46"/>
      <c r="R478" s="46"/>
      <c r="S478" s="60"/>
    </row>
    <row r="479" spans="1:19" s="31" customFormat="1" ht="105" customHeight="1" x14ac:dyDescent="0.2">
      <c r="A479" s="44" t="s">
        <v>109</v>
      </c>
      <c r="B479" s="110" t="s">
        <v>426</v>
      </c>
      <c r="C479" s="101">
        <v>1369</v>
      </c>
      <c r="D479" s="110" t="s">
        <v>457</v>
      </c>
      <c r="E479" s="137" t="s">
        <v>542</v>
      </c>
      <c r="F479" s="45">
        <f t="shared" si="15"/>
        <v>16000</v>
      </c>
      <c r="G479" s="140"/>
      <c r="H479" s="140">
        <v>0</v>
      </c>
      <c r="I479" s="46"/>
      <c r="J479" s="46"/>
      <c r="K479" s="46"/>
      <c r="L479" s="140">
        <v>16000</v>
      </c>
      <c r="M479" s="45">
        <f t="shared" si="16"/>
        <v>0</v>
      </c>
      <c r="N479" s="141"/>
      <c r="O479" s="140"/>
      <c r="P479" s="46"/>
      <c r="Q479" s="46"/>
      <c r="R479" s="46"/>
      <c r="S479" s="60"/>
    </row>
    <row r="480" spans="1:19" s="31" customFormat="1" ht="45" customHeight="1" x14ac:dyDescent="0.2">
      <c r="A480" s="44" t="s">
        <v>109</v>
      </c>
      <c r="B480" s="110" t="s">
        <v>426</v>
      </c>
      <c r="C480" s="101">
        <v>1381</v>
      </c>
      <c r="D480" s="110" t="s">
        <v>488</v>
      </c>
      <c r="E480" s="137" t="s">
        <v>542</v>
      </c>
      <c r="F480" s="45">
        <f t="shared" si="15"/>
        <v>280</v>
      </c>
      <c r="G480" s="140"/>
      <c r="H480" s="140">
        <v>0</v>
      </c>
      <c r="I480" s="46"/>
      <c r="J480" s="46"/>
      <c r="K480" s="46"/>
      <c r="L480" s="140">
        <v>280</v>
      </c>
      <c r="M480" s="45">
        <f t="shared" si="16"/>
        <v>0</v>
      </c>
      <c r="N480" s="60"/>
      <c r="O480" s="140"/>
      <c r="P480" s="46"/>
      <c r="Q480" s="46"/>
      <c r="R480" s="46"/>
      <c r="S480" s="60"/>
    </row>
    <row r="481" spans="1:19" s="31" customFormat="1" ht="30" customHeight="1" x14ac:dyDescent="0.2">
      <c r="A481" s="44" t="s">
        <v>109</v>
      </c>
      <c r="B481" s="110" t="s">
        <v>426</v>
      </c>
      <c r="C481" s="101">
        <v>1382</v>
      </c>
      <c r="D481" s="110" t="s">
        <v>489</v>
      </c>
      <c r="E481" s="137" t="s">
        <v>542</v>
      </c>
      <c r="F481" s="45">
        <f t="shared" si="15"/>
        <v>350</v>
      </c>
      <c r="G481" s="140"/>
      <c r="H481" s="140">
        <v>0</v>
      </c>
      <c r="I481" s="46"/>
      <c r="J481" s="46"/>
      <c r="K481" s="46"/>
      <c r="L481" s="140">
        <v>350</v>
      </c>
      <c r="M481" s="45">
        <f t="shared" si="16"/>
        <v>0</v>
      </c>
      <c r="N481" s="141"/>
      <c r="O481" s="140"/>
      <c r="P481" s="46"/>
      <c r="Q481" s="46"/>
      <c r="R481" s="46"/>
      <c r="S481" s="60"/>
    </row>
    <row r="482" spans="1:19" s="31" customFormat="1" ht="90" customHeight="1" x14ac:dyDescent="0.2">
      <c r="A482" s="44" t="s">
        <v>109</v>
      </c>
      <c r="B482" s="110" t="s">
        <v>426</v>
      </c>
      <c r="C482" s="101">
        <v>1383</v>
      </c>
      <c r="D482" s="110" t="s">
        <v>490</v>
      </c>
      <c r="E482" s="137" t="s">
        <v>542</v>
      </c>
      <c r="F482" s="45">
        <f t="shared" si="15"/>
        <v>560</v>
      </c>
      <c r="G482" s="140"/>
      <c r="H482" s="140">
        <v>560</v>
      </c>
      <c r="I482" s="46"/>
      <c r="J482" s="46"/>
      <c r="K482" s="46"/>
      <c r="L482" s="140">
        <v>0</v>
      </c>
      <c r="M482" s="45">
        <f t="shared" si="16"/>
        <v>4</v>
      </c>
      <c r="N482" s="141"/>
      <c r="O482" s="140">
        <v>4</v>
      </c>
      <c r="P482" s="46"/>
      <c r="Q482" s="46"/>
      <c r="R482" s="46"/>
      <c r="S482" s="60"/>
    </row>
    <row r="483" spans="1:19" s="31" customFormat="1" ht="105" x14ac:dyDescent="0.2">
      <c r="A483" s="44" t="s">
        <v>109</v>
      </c>
      <c r="B483" s="110" t="s">
        <v>426</v>
      </c>
      <c r="C483" s="101">
        <v>1405</v>
      </c>
      <c r="D483" s="110" t="s">
        <v>514</v>
      </c>
      <c r="E483" s="115" t="s">
        <v>122</v>
      </c>
      <c r="F483" s="45">
        <f t="shared" si="15"/>
        <v>4370</v>
      </c>
      <c r="G483" s="140"/>
      <c r="H483" s="140">
        <v>0</v>
      </c>
      <c r="I483" s="46"/>
      <c r="J483" s="46"/>
      <c r="K483" s="46"/>
      <c r="L483" s="140">
        <v>4370</v>
      </c>
      <c r="M483" s="45">
        <f t="shared" si="16"/>
        <v>0</v>
      </c>
      <c r="N483" s="60"/>
      <c r="O483" s="140"/>
      <c r="P483" s="46"/>
      <c r="Q483" s="46"/>
      <c r="R483" s="46"/>
      <c r="S483" s="60"/>
    </row>
    <row r="484" spans="1:19" s="31" customFormat="1" ht="150" x14ac:dyDescent="0.2">
      <c r="A484" s="44" t="s">
        <v>109</v>
      </c>
      <c r="B484" s="110" t="s">
        <v>426</v>
      </c>
      <c r="C484" s="101">
        <v>1406</v>
      </c>
      <c r="D484" s="110" t="s">
        <v>515</v>
      </c>
      <c r="E484" s="115" t="s">
        <v>122</v>
      </c>
      <c r="F484" s="45">
        <f t="shared" si="15"/>
        <v>100</v>
      </c>
      <c r="G484" s="140"/>
      <c r="H484" s="140">
        <v>0</v>
      </c>
      <c r="I484" s="46"/>
      <c r="J484" s="46"/>
      <c r="K484" s="46"/>
      <c r="L484" s="140">
        <v>100</v>
      </c>
      <c r="M484" s="45">
        <f t="shared" si="16"/>
        <v>0</v>
      </c>
      <c r="N484" s="141"/>
      <c r="O484" s="140"/>
      <c r="P484" s="46"/>
      <c r="Q484" s="46"/>
      <c r="R484" s="46"/>
      <c r="S484" s="60"/>
    </row>
    <row r="485" spans="1:19" s="31" customFormat="1" x14ac:dyDescent="0.2">
      <c r="A485" s="44" t="s">
        <v>131</v>
      </c>
      <c r="B485" s="110" t="s">
        <v>132</v>
      </c>
      <c r="C485" s="101">
        <v>2</v>
      </c>
      <c r="D485" s="110" t="s">
        <v>13</v>
      </c>
      <c r="E485" s="115" t="s">
        <v>539</v>
      </c>
      <c r="F485" s="45">
        <f t="shared" si="15"/>
        <v>296708</v>
      </c>
      <c r="G485" s="140">
        <v>5809</v>
      </c>
      <c r="H485" s="140">
        <v>282452</v>
      </c>
      <c r="I485" s="46"/>
      <c r="J485" s="46"/>
      <c r="K485" s="46">
        <v>92601</v>
      </c>
      <c r="L485" s="140">
        <v>8447</v>
      </c>
      <c r="M485" s="45">
        <f t="shared" si="16"/>
        <v>22455</v>
      </c>
      <c r="N485" s="141"/>
      <c r="O485" s="140">
        <v>22455</v>
      </c>
      <c r="P485" s="46"/>
      <c r="Q485" s="46"/>
      <c r="R485" s="46">
        <v>22341</v>
      </c>
      <c r="S485" s="60"/>
    </row>
    <row r="486" spans="1:19" s="31" customFormat="1" ht="45" x14ac:dyDescent="0.2">
      <c r="A486" s="44" t="s">
        <v>131</v>
      </c>
      <c r="B486" s="110" t="s">
        <v>132</v>
      </c>
      <c r="C486" s="101">
        <v>3</v>
      </c>
      <c r="D486" s="110" t="s">
        <v>31</v>
      </c>
      <c r="E486" s="115" t="s">
        <v>539</v>
      </c>
      <c r="F486" s="45">
        <f t="shared" si="15"/>
        <v>2974</v>
      </c>
      <c r="G486" s="140"/>
      <c r="H486" s="140">
        <v>2974</v>
      </c>
      <c r="I486" s="46"/>
      <c r="J486" s="46"/>
      <c r="K486" s="46">
        <v>2674</v>
      </c>
      <c r="L486" s="140">
        <v>0</v>
      </c>
      <c r="M486" s="45">
        <f t="shared" si="16"/>
        <v>811</v>
      </c>
      <c r="N486" s="141"/>
      <c r="O486" s="140">
        <v>811</v>
      </c>
      <c r="P486" s="46"/>
      <c r="Q486" s="46"/>
      <c r="R486" s="46">
        <v>811</v>
      </c>
      <c r="S486" s="60"/>
    </row>
    <row r="487" spans="1:19" s="31" customFormat="1" ht="30" x14ac:dyDescent="0.2">
      <c r="A487" s="44" t="s">
        <v>131</v>
      </c>
      <c r="B487" s="110" t="s">
        <v>132</v>
      </c>
      <c r="C487" s="101">
        <v>4</v>
      </c>
      <c r="D487" s="110" t="s">
        <v>32</v>
      </c>
      <c r="E487" s="115" t="s">
        <v>539</v>
      </c>
      <c r="F487" s="45">
        <f t="shared" si="15"/>
        <v>7000</v>
      </c>
      <c r="G487" s="140"/>
      <c r="H487" s="140">
        <v>7000</v>
      </c>
      <c r="I487" s="46"/>
      <c r="J487" s="46"/>
      <c r="K487" s="46"/>
      <c r="L487" s="140">
        <v>0</v>
      </c>
      <c r="M487" s="45">
        <f t="shared" si="16"/>
        <v>0</v>
      </c>
      <c r="N487" s="141"/>
      <c r="O487" s="140"/>
      <c r="P487" s="46"/>
      <c r="Q487" s="46"/>
      <c r="R487" s="46"/>
      <c r="S487" s="60"/>
    </row>
    <row r="488" spans="1:19" s="31" customFormat="1" x14ac:dyDescent="0.2">
      <c r="A488" s="44" t="s">
        <v>131</v>
      </c>
      <c r="B488" s="110" t="s">
        <v>132</v>
      </c>
      <c r="C488" s="101">
        <v>5</v>
      </c>
      <c r="D488" s="110" t="s">
        <v>15</v>
      </c>
      <c r="E488" s="115" t="s">
        <v>539</v>
      </c>
      <c r="F488" s="45">
        <f t="shared" si="15"/>
        <v>1500</v>
      </c>
      <c r="G488" s="140">
        <v>0</v>
      </c>
      <c r="H488" s="140">
        <v>500</v>
      </c>
      <c r="I488" s="46"/>
      <c r="J488" s="46"/>
      <c r="K488" s="46"/>
      <c r="L488" s="140">
        <v>1000</v>
      </c>
      <c r="M488" s="45">
        <f t="shared" si="16"/>
        <v>0</v>
      </c>
      <c r="N488" s="141"/>
      <c r="O488" s="140"/>
      <c r="P488" s="46"/>
      <c r="Q488" s="46"/>
      <c r="R488" s="46"/>
      <c r="S488" s="60"/>
    </row>
    <row r="489" spans="1:19" s="31" customFormat="1" ht="127.5" x14ac:dyDescent="0.2">
      <c r="A489" s="115" t="s">
        <v>131</v>
      </c>
      <c r="B489" s="110" t="s">
        <v>132</v>
      </c>
      <c r="C489" s="101">
        <v>1078</v>
      </c>
      <c r="D489" s="118" t="s">
        <v>538</v>
      </c>
      <c r="E489" s="115" t="s">
        <v>539</v>
      </c>
      <c r="F489" s="45">
        <f t="shared" si="15"/>
        <v>141567</v>
      </c>
      <c r="G489" s="140"/>
      <c r="H489" s="140">
        <v>136167</v>
      </c>
      <c r="I489" s="46"/>
      <c r="J489" s="46"/>
      <c r="K489" s="46">
        <v>167</v>
      </c>
      <c r="L489" s="140">
        <v>5400</v>
      </c>
      <c r="M489" s="45">
        <f t="shared" si="16"/>
        <v>118</v>
      </c>
      <c r="N489" s="141"/>
      <c r="O489" s="140">
        <v>118</v>
      </c>
      <c r="P489" s="46"/>
      <c r="Q489" s="46"/>
      <c r="R489" s="46">
        <v>52</v>
      </c>
      <c r="S489" s="60"/>
    </row>
    <row r="490" spans="1:19" s="31" customFormat="1" ht="60" customHeight="1" x14ac:dyDescent="0.2">
      <c r="A490" s="44" t="s">
        <v>131</v>
      </c>
      <c r="B490" s="110" t="s">
        <v>132</v>
      </c>
      <c r="C490" s="101">
        <v>1113</v>
      </c>
      <c r="D490" s="110" t="s">
        <v>293</v>
      </c>
      <c r="E490" s="137" t="s">
        <v>542</v>
      </c>
      <c r="F490" s="45">
        <f t="shared" si="15"/>
        <v>110027</v>
      </c>
      <c r="G490" s="140"/>
      <c r="H490" s="140">
        <v>110027</v>
      </c>
      <c r="I490" s="46"/>
      <c r="J490" s="46"/>
      <c r="K490" s="46"/>
      <c r="L490" s="140">
        <v>0</v>
      </c>
      <c r="M490" s="45">
        <f t="shared" si="16"/>
        <v>631</v>
      </c>
      <c r="N490" s="141"/>
      <c r="O490" s="140">
        <v>631</v>
      </c>
      <c r="P490" s="46"/>
      <c r="Q490" s="46"/>
      <c r="R490" s="46"/>
      <c r="S490" s="60"/>
    </row>
    <row r="491" spans="1:19" s="31" customFormat="1" ht="30" customHeight="1" x14ac:dyDescent="0.2">
      <c r="A491" s="44" t="s">
        <v>131</v>
      </c>
      <c r="B491" s="110" t="s">
        <v>132</v>
      </c>
      <c r="C491" s="101">
        <v>1139</v>
      </c>
      <c r="D491" s="110" t="s">
        <v>294</v>
      </c>
      <c r="E491" s="137" t="s">
        <v>542</v>
      </c>
      <c r="F491" s="45">
        <f t="shared" si="15"/>
        <v>12322</v>
      </c>
      <c r="G491" s="140"/>
      <c r="H491" s="140">
        <v>12322</v>
      </c>
      <c r="I491" s="46"/>
      <c r="J491" s="46"/>
      <c r="K491" s="46"/>
      <c r="L491" s="140">
        <v>0</v>
      </c>
      <c r="M491" s="45">
        <f t="shared" si="16"/>
        <v>0</v>
      </c>
      <c r="N491" s="141"/>
      <c r="O491" s="140"/>
      <c r="P491" s="46"/>
      <c r="Q491" s="46"/>
      <c r="R491" s="46"/>
      <c r="S491" s="60"/>
    </row>
    <row r="492" spans="1:19" s="31" customFormat="1" ht="45" customHeight="1" x14ac:dyDescent="0.2">
      <c r="A492" s="44" t="s">
        <v>131</v>
      </c>
      <c r="B492" s="110" t="s">
        <v>132</v>
      </c>
      <c r="C492" s="101">
        <v>1245</v>
      </c>
      <c r="D492" s="110" t="s">
        <v>359</v>
      </c>
      <c r="E492" s="137" t="s">
        <v>542</v>
      </c>
      <c r="F492" s="45">
        <f t="shared" si="15"/>
        <v>0</v>
      </c>
      <c r="G492" s="140"/>
      <c r="H492" s="140">
        <v>0</v>
      </c>
      <c r="I492" s="46"/>
      <c r="J492" s="46"/>
      <c r="K492" s="46"/>
      <c r="L492" s="140"/>
      <c r="M492" s="45">
        <f t="shared" si="16"/>
        <v>0</v>
      </c>
      <c r="N492" s="141"/>
      <c r="O492" s="140"/>
      <c r="P492" s="46"/>
      <c r="Q492" s="46"/>
      <c r="R492" s="46"/>
      <c r="S492" s="60"/>
    </row>
    <row r="493" spans="1:19" s="31" customFormat="1" ht="45" customHeight="1" x14ac:dyDescent="0.2">
      <c r="A493" s="44" t="s">
        <v>131</v>
      </c>
      <c r="B493" s="110" t="s">
        <v>132</v>
      </c>
      <c r="C493" s="101">
        <v>1269</v>
      </c>
      <c r="D493" s="110" t="s">
        <v>384</v>
      </c>
      <c r="E493" s="137" t="s">
        <v>542</v>
      </c>
      <c r="F493" s="45">
        <f t="shared" si="15"/>
        <v>0</v>
      </c>
      <c r="G493" s="140"/>
      <c r="H493" s="140">
        <v>0</v>
      </c>
      <c r="I493" s="46"/>
      <c r="J493" s="46"/>
      <c r="K493" s="46"/>
      <c r="L493" s="140"/>
      <c r="M493" s="45">
        <f t="shared" si="16"/>
        <v>0</v>
      </c>
      <c r="N493" s="141"/>
      <c r="O493" s="140"/>
      <c r="P493" s="46"/>
      <c r="Q493" s="46"/>
      <c r="R493" s="46"/>
      <c r="S493" s="60"/>
    </row>
    <row r="494" spans="1:19" s="31" customFormat="1" ht="15" customHeight="1" x14ac:dyDescent="0.2">
      <c r="A494" s="44" t="s">
        <v>131</v>
      </c>
      <c r="B494" s="110" t="s">
        <v>132</v>
      </c>
      <c r="C494" s="101">
        <v>1313</v>
      </c>
      <c r="D494" s="110" t="s">
        <v>410</v>
      </c>
      <c r="E494" s="137" t="s">
        <v>542</v>
      </c>
      <c r="F494" s="45">
        <f t="shared" si="15"/>
        <v>21810</v>
      </c>
      <c r="G494" s="140"/>
      <c r="H494" s="140">
        <v>21810</v>
      </c>
      <c r="I494" s="46"/>
      <c r="J494" s="46">
        <v>21810</v>
      </c>
      <c r="K494" s="46"/>
      <c r="L494" s="140"/>
      <c r="M494" s="45">
        <f t="shared" si="16"/>
        <v>0</v>
      </c>
      <c r="N494" s="141"/>
      <c r="O494" s="140"/>
      <c r="P494" s="46"/>
      <c r="Q494" s="46"/>
      <c r="R494" s="46"/>
      <c r="S494" s="60"/>
    </row>
    <row r="495" spans="1:19" s="31" customFormat="1" ht="15" customHeight="1" x14ac:dyDescent="0.2">
      <c r="A495" s="44" t="s">
        <v>131</v>
      </c>
      <c r="B495" s="110" t="s">
        <v>132</v>
      </c>
      <c r="C495" s="101">
        <v>1314</v>
      </c>
      <c r="D495" s="110" t="s">
        <v>411</v>
      </c>
      <c r="E495" s="137" t="s">
        <v>542</v>
      </c>
      <c r="F495" s="45">
        <f t="shared" si="15"/>
        <v>21810</v>
      </c>
      <c r="G495" s="140"/>
      <c r="H495" s="140">
        <v>21810</v>
      </c>
      <c r="I495" s="46"/>
      <c r="J495" s="46">
        <v>21810</v>
      </c>
      <c r="K495" s="46"/>
      <c r="L495" s="140"/>
      <c r="M495" s="45">
        <f t="shared" si="16"/>
        <v>0</v>
      </c>
      <c r="N495" s="141"/>
      <c r="O495" s="140"/>
      <c r="P495" s="46"/>
      <c r="Q495" s="46"/>
      <c r="R495" s="46"/>
      <c r="S495" s="60"/>
    </row>
    <row r="496" spans="1:19" s="31" customFormat="1" ht="15" customHeight="1" x14ac:dyDescent="0.2">
      <c r="A496" s="44" t="s">
        <v>131</v>
      </c>
      <c r="B496" s="110" t="s">
        <v>132</v>
      </c>
      <c r="C496" s="101">
        <v>1315</v>
      </c>
      <c r="D496" s="110" t="s">
        <v>412</v>
      </c>
      <c r="E496" s="137" t="s">
        <v>542</v>
      </c>
      <c r="F496" s="45">
        <f t="shared" si="15"/>
        <v>20810</v>
      </c>
      <c r="G496" s="140"/>
      <c r="H496" s="140">
        <v>20810</v>
      </c>
      <c r="I496" s="46"/>
      <c r="J496" s="46">
        <v>20810</v>
      </c>
      <c r="K496" s="46"/>
      <c r="L496" s="140"/>
      <c r="M496" s="45">
        <f t="shared" si="16"/>
        <v>0</v>
      </c>
      <c r="N496" s="141"/>
      <c r="O496" s="140"/>
      <c r="P496" s="46"/>
      <c r="Q496" s="46"/>
      <c r="R496" s="46"/>
      <c r="S496" s="60"/>
    </row>
    <row r="497" spans="1:19" s="31" customFormat="1" ht="135" x14ac:dyDescent="0.2">
      <c r="A497" s="44" t="s">
        <v>131</v>
      </c>
      <c r="B497" s="110" t="s">
        <v>132</v>
      </c>
      <c r="C497" s="101">
        <v>1416</v>
      </c>
      <c r="D497" s="110" t="s">
        <v>526</v>
      </c>
      <c r="E497" s="115" t="s">
        <v>122</v>
      </c>
      <c r="F497" s="45">
        <f t="shared" si="15"/>
        <v>0</v>
      </c>
      <c r="G497" s="140"/>
      <c r="H497" s="140">
        <v>0</v>
      </c>
      <c r="I497" s="46"/>
      <c r="J497" s="46"/>
      <c r="K497" s="46"/>
      <c r="L497" s="140"/>
      <c r="M497" s="45">
        <f t="shared" si="16"/>
        <v>0</v>
      </c>
      <c r="N497" s="141"/>
      <c r="O497" s="140"/>
      <c r="P497" s="46"/>
      <c r="Q497" s="46"/>
      <c r="R497" s="46"/>
      <c r="S497" s="60"/>
    </row>
    <row r="498" spans="1:19" s="31" customFormat="1" x14ac:dyDescent="0.2">
      <c r="A498" s="44" t="s">
        <v>133</v>
      </c>
      <c r="B498" s="110" t="s">
        <v>388</v>
      </c>
      <c r="C498" s="101">
        <v>1</v>
      </c>
      <c r="D498" s="110" t="s">
        <v>17</v>
      </c>
      <c r="E498" s="115" t="s">
        <v>539</v>
      </c>
      <c r="F498" s="45">
        <f t="shared" si="15"/>
        <v>0</v>
      </c>
      <c r="G498" s="140"/>
      <c r="H498" s="140">
        <v>0</v>
      </c>
      <c r="I498" s="46"/>
      <c r="J498" s="46"/>
      <c r="K498" s="46"/>
      <c r="L498" s="140"/>
      <c r="M498" s="45">
        <f t="shared" si="16"/>
        <v>0</v>
      </c>
      <c r="N498" s="141"/>
      <c r="O498" s="140"/>
      <c r="P498" s="46"/>
      <c r="Q498" s="46"/>
      <c r="R498" s="46"/>
      <c r="S498" s="60"/>
    </row>
    <row r="499" spans="1:19" s="31" customFormat="1" x14ac:dyDescent="0.2">
      <c r="A499" s="44" t="s">
        <v>133</v>
      </c>
      <c r="B499" s="110" t="s">
        <v>388</v>
      </c>
      <c r="C499" s="101">
        <v>2</v>
      </c>
      <c r="D499" s="110" t="s">
        <v>13</v>
      </c>
      <c r="E499" s="115" t="s">
        <v>539</v>
      </c>
      <c r="F499" s="45">
        <f t="shared" si="15"/>
        <v>16193</v>
      </c>
      <c r="G499" s="140"/>
      <c r="H499" s="140">
        <v>15399</v>
      </c>
      <c r="I499" s="46"/>
      <c r="J499" s="46">
        <v>1835</v>
      </c>
      <c r="K499" s="46"/>
      <c r="L499" s="140">
        <v>794</v>
      </c>
      <c r="M499" s="45">
        <f t="shared" si="16"/>
        <v>12</v>
      </c>
      <c r="N499" s="141"/>
      <c r="O499" s="140">
        <v>12</v>
      </c>
      <c r="P499" s="46"/>
      <c r="Q499" s="46">
        <v>5</v>
      </c>
      <c r="R499" s="46"/>
      <c r="S499" s="60"/>
    </row>
    <row r="500" spans="1:19" s="31" customFormat="1" ht="45" x14ac:dyDescent="0.2">
      <c r="A500" s="44" t="s">
        <v>133</v>
      </c>
      <c r="B500" s="110" t="s">
        <v>388</v>
      </c>
      <c r="C500" s="101">
        <v>3</v>
      </c>
      <c r="D500" s="110" t="s">
        <v>31</v>
      </c>
      <c r="E500" s="115" t="s">
        <v>539</v>
      </c>
      <c r="F500" s="45">
        <f t="shared" si="15"/>
        <v>9845</v>
      </c>
      <c r="G500" s="140"/>
      <c r="H500" s="140">
        <v>9845</v>
      </c>
      <c r="I500" s="46"/>
      <c r="J500" s="46"/>
      <c r="K500" s="46">
        <v>9065</v>
      </c>
      <c r="L500" s="140">
        <v>0</v>
      </c>
      <c r="M500" s="45">
        <f t="shared" si="16"/>
        <v>0</v>
      </c>
      <c r="N500" s="141"/>
      <c r="O500" s="140">
        <v>0</v>
      </c>
      <c r="P500" s="46"/>
      <c r="Q500" s="46"/>
      <c r="R500" s="46"/>
      <c r="S500" s="60"/>
    </row>
    <row r="501" spans="1:19" s="31" customFormat="1" ht="30" x14ac:dyDescent="0.2">
      <c r="A501" s="44" t="s">
        <v>133</v>
      </c>
      <c r="B501" s="110" t="s">
        <v>388</v>
      </c>
      <c r="C501" s="101">
        <v>4</v>
      </c>
      <c r="D501" s="110" t="s">
        <v>32</v>
      </c>
      <c r="E501" s="115" t="s">
        <v>539</v>
      </c>
      <c r="F501" s="45">
        <f t="shared" si="15"/>
        <v>0</v>
      </c>
      <c r="G501" s="140"/>
      <c r="H501" s="140">
        <v>0</v>
      </c>
      <c r="I501" s="46"/>
      <c r="J501" s="46"/>
      <c r="K501" s="46"/>
      <c r="L501" s="140">
        <v>0</v>
      </c>
      <c r="M501" s="45">
        <f t="shared" si="16"/>
        <v>0</v>
      </c>
      <c r="N501" s="141"/>
      <c r="O501" s="140">
        <v>0</v>
      </c>
      <c r="P501" s="46"/>
      <c r="Q501" s="46"/>
      <c r="R501" s="46"/>
      <c r="S501" s="60"/>
    </row>
    <row r="502" spans="1:19" s="31" customFormat="1" x14ac:dyDescent="0.2">
      <c r="A502" s="44" t="s">
        <v>133</v>
      </c>
      <c r="B502" s="110" t="s">
        <v>388</v>
      </c>
      <c r="C502" s="101">
        <v>5</v>
      </c>
      <c r="D502" s="110" t="s">
        <v>15</v>
      </c>
      <c r="E502" s="115" t="s">
        <v>539</v>
      </c>
      <c r="F502" s="45">
        <f t="shared" si="15"/>
        <v>2695</v>
      </c>
      <c r="G502" s="140">
        <v>0</v>
      </c>
      <c r="H502" s="140">
        <v>2644</v>
      </c>
      <c r="I502" s="46"/>
      <c r="J502" s="46">
        <v>69</v>
      </c>
      <c r="K502" s="46">
        <v>2500</v>
      </c>
      <c r="L502" s="140">
        <v>51</v>
      </c>
      <c r="M502" s="45">
        <f t="shared" si="16"/>
        <v>254</v>
      </c>
      <c r="N502" s="141"/>
      <c r="O502" s="140">
        <v>254</v>
      </c>
      <c r="P502" s="46"/>
      <c r="Q502" s="46"/>
      <c r="R502" s="46">
        <v>254</v>
      </c>
      <c r="S502" s="60"/>
    </row>
    <row r="503" spans="1:19" s="31" customFormat="1" ht="30" customHeight="1" x14ac:dyDescent="0.2">
      <c r="A503" s="44" t="s">
        <v>133</v>
      </c>
      <c r="B503" s="110" t="s">
        <v>388</v>
      </c>
      <c r="C503" s="101">
        <v>875</v>
      </c>
      <c r="D503" s="110" t="s">
        <v>295</v>
      </c>
      <c r="E503" s="137" t="s">
        <v>542</v>
      </c>
      <c r="F503" s="45">
        <f t="shared" si="15"/>
        <v>0</v>
      </c>
      <c r="G503" s="60"/>
      <c r="H503" s="140">
        <v>0</v>
      </c>
      <c r="I503" s="46"/>
      <c r="J503" s="46"/>
      <c r="K503" s="46"/>
      <c r="L503" s="60"/>
      <c r="M503" s="45">
        <f t="shared" si="16"/>
        <v>0</v>
      </c>
      <c r="N503" s="60"/>
      <c r="O503" s="140">
        <v>0</v>
      </c>
      <c r="P503" s="46"/>
      <c r="Q503" s="46"/>
      <c r="R503" s="46"/>
      <c r="S503" s="60"/>
    </row>
    <row r="504" spans="1:19" s="31" customFormat="1" ht="117" customHeight="1" x14ac:dyDescent="0.2">
      <c r="A504" s="115" t="s">
        <v>133</v>
      </c>
      <c r="B504" s="110" t="s">
        <v>388</v>
      </c>
      <c r="C504" s="101">
        <v>1078</v>
      </c>
      <c r="D504" s="118" t="s">
        <v>538</v>
      </c>
      <c r="E504" s="115" t="s">
        <v>539</v>
      </c>
      <c r="F504" s="45">
        <f t="shared" si="15"/>
        <v>38218</v>
      </c>
      <c r="G504" s="60"/>
      <c r="H504" s="140">
        <v>38218</v>
      </c>
      <c r="I504" s="46"/>
      <c r="J504" s="46"/>
      <c r="K504" s="46">
        <v>35435</v>
      </c>
      <c r="L504" s="60">
        <v>0</v>
      </c>
      <c r="M504" s="45">
        <f t="shared" si="16"/>
        <v>164</v>
      </c>
      <c r="N504" s="141"/>
      <c r="O504" s="140">
        <v>164</v>
      </c>
      <c r="P504" s="46"/>
      <c r="Q504" s="46"/>
      <c r="R504" s="46">
        <v>164</v>
      </c>
      <c r="S504" s="60"/>
    </row>
    <row r="505" spans="1:19" s="31" customFormat="1" x14ac:dyDescent="0.2">
      <c r="A505" s="44" t="s">
        <v>88</v>
      </c>
      <c r="B505" s="110" t="s">
        <v>89</v>
      </c>
      <c r="C505" s="101">
        <v>1</v>
      </c>
      <c r="D505" s="110" t="s">
        <v>17</v>
      </c>
      <c r="E505" s="115" t="s">
        <v>539</v>
      </c>
      <c r="F505" s="45">
        <f t="shared" si="15"/>
        <v>600</v>
      </c>
      <c r="G505" s="60"/>
      <c r="H505" s="140">
        <v>600</v>
      </c>
      <c r="I505" s="46"/>
      <c r="J505" s="46"/>
      <c r="K505" s="46"/>
      <c r="L505" s="60"/>
      <c r="M505" s="45">
        <f t="shared" si="16"/>
        <v>0</v>
      </c>
      <c r="N505" s="141"/>
      <c r="O505" s="140"/>
      <c r="P505" s="46"/>
      <c r="Q505" s="46"/>
      <c r="R505" s="46"/>
      <c r="S505" s="60"/>
    </row>
    <row r="506" spans="1:19" s="31" customFormat="1" x14ac:dyDescent="0.2">
      <c r="A506" s="44" t="s">
        <v>88</v>
      </c>
      <c r="B506" s="110" t="s">
        <v>89</v>
      </c>
      <c r="C506" s="101">
        <v>2</v>
      </c>
      <c r="D506" s="110" t="s">
        <v>13</v>
      </c>
      <c r="E506" s="115" t="s">
        <v>539</v>
      </c>
      <c r="F506" s="45">
        <f t="shared" si="15"/>
        <v>22824</v>
      </c>
      <c r="G506" s="60">
        <v>15</v>
      </c>
      <c r="H506" s="140">
        <v>22809</v>
      </c>
      <c r="I506" s="46"/>
      <c r="J506" s="46">
        <v>5443</v>
      </c>
      <c r="K506" s="46"/>
      <c r="L506" s="60"/>
      <c r="M506" s="45">
        <f t="shared" si="16"/>
        <v>769</v>
      </c>
      <c r="N506" s="60"/>
      <c r="O506" s="140">
        <v>769</v>
      </c>
      <c r="P506" s="46"/>
      <c r="Q506" s="46">
        <v>196</v>
      </c>
      <c r="R506" s="46"/>
      <c r="S506" s="60"/>
    </row>
    <row r="507" spans="1:19" s="31" customFormat="1" ht="45" x14ac:dyDescent="0.2">
      <c r="A507" s="44" t="s">
        <v>88</v>
      </c>
      <c r="B507" s="110" t="s">
        <v>89</v>
      </c>
      <c r="C507" s="101">
        <v>3</v>
      </c>
      <c r="D507" s="110" t="s">
        <v>31</v>
      </c>
      <c r="E507" s="115" t="s">
        <v>539</v>
      </c>
      <c r="F507" s="45">
        <f t="shared" si="15"/>
        <v>341</v>
      </c>
      <c r="G507" s="60"/>
      <c r="H507" s="140">
        <v>341</v>
      </c>
      <c r="I507" s="46"/>
      <c r="J507" s="46"/>
      <c r="K507" s="46"/>
      <c r="L507" s="60"/>
      <c r="M507" s="45">
        <f t="shared" si="16"/>
        <v>0</v>
      </c>
      <c r="N507" s="141"/>
      <c r="O507" s="140"/>
      <c r="P507" s="46"/>
      <c r="Q507" s="46"/>
      <c r="R507" s="46"/>
      <c r="S507" s="60"/>
    </row>
    <row r="508" spans="1:19" s="31" customFormat="1" ht="30" x14ac:dyDescent="0.2">
      <c r="A508" s="44" t="s">
        <v>88</v>
      </c>
      <c r="B508" s="110" t="s">
        <v>89</v>
      </c>
      <c r="C508" s="101">
        <v>4</v>
      </c>
      <c r="D508" s="110" t="s">
        <v>32</v>
      </c>
      <c r="E508" s="115" t="s">
        <v>539</v>
      </c>
      <c r="F508" s="45">
        <f t="shared" si="15"/>
        <v>0</v>
      </c>
      <c r="G508" s="60"/>
      <c r="H508" s="140">
        <v>0</v>
      </c>
      <c r="I508" s="46"/>
      <c r="J508" s="46"/>
      <c r="K508" s="46"/>
      <c r="L508" s="60"/>
      <c r="M508" s="45">
        <f t="shared" si="16"/>
        <v>0</v>
      </c>
      <c r="N508" s="141"/>
      <c r="O508" s="140"/>
      <c r="P508" s="46"/>
      <c r="Q508" s="46"/>
      <c r="R508" s="46"/>
      <c r="S508" s="60"/>
    </row>
    <row r="509" spans="1:19" s="31" customFormat="1" x14ac:dyDescent="0.2">
      <c r="A509" s="44" t="s">
        <v>88</v>
      </c>
      <c r="B509" s="110" t="s">
        <v>89</v>
      </c>
      <c r="C509" s="101">
        <v>5</v>
      </c>
      <c r="D509" s="110" t="s">
        <v>15</v>
      </c>
      <c r="E509" s="115" t="s">
        <v>539</v>
      </c>
      <c r="F509" s="45">
        <f t="shared" si="15"/>
        <v>2879</v>
      </c>
      <c r="G509" s="60">
        <v>0</v>
      </c>
      <c r="H509" s="140">
        <v>2879</v>
      </c>
      <c r="I509" s="46"/>
      <c r="J509" s="46"/>
      <c r="K509" s="46"/>
      <c r="L509" s="60"/>
      <c r="M509" s="45">
        <f t="shared" si="16"/>
        <v>194</v>
      </c>
      <c r="N509" s="141"/>
      <c r="O509" s="140">
        <v>194</v>
      </c>
      <c r="P509" s="46"/>
      <c r="Q509" s="46"/>
      <c r="R509" s="46"/>
      <c r="S509" s="60"/>
    </row>
    <row r="510" spans="1:19" s="31" customFormat="1" ht="30" customHeight="1" x14ac:dyDescent="0.2">
      <c r="A510" s="44" t="s">
        <v>88</v>
      </c>
      <c r="B510" s="110" t="s">
        <v>89</v>
      </c>
      <c r="C510" s="101">
        <v>881</v>
      </c>
      <c r="D510" s="110" t="s">
        <v>296</v>
      </c>
      <c r="E510" s="137" t="s">
        <v>542</v>
      </c>
      <c r="F510" s="45">
        <f t="shared" si="15"/>
        <v>1750</v>
      </c>
      <c r="G510" s="60"/>
      <c r="H510" s="140">
        <v>1750</v>
      </c>
      <c r="I510" s="46"/>
      <c r="J510" s="46"/>
      <c r="K510" s="46"/>
      <c r="L510" s="60"/>
      <c r="M510" s="45">
        <f t="shared" si="16"/>
        <v>0</v>
      </c>
      <c r="N510" s="60"/>
      <c r="O510" s="140"/>
      <c r="P510" s="46"/>
      <c r="Q510" s="46"/>
      <c r="R510" s="46"/>
      <c r="S510" s="60"/>
    </row>
    <row r="511" spans="1:19" s="31" customFormat="1" ht="30" customHeight="1" x14ac:dyDescent="0.2">
      <c r="A511" s="44" t="s">
        <v>88</v>
      </c>
      <c r="B511" s="110" t="s">
        <v>89</v>
      </c>
      <c r="C511" s="101">
        <v>882</v>
      </c>
      <c r="D511" s="110" t="s">
        <v>297</v>
      </c>
      <c r="E511" s="137" t="s">
        <v>542</v>
      </c>
      <c r="F511" s="45">
        <f t="shared" si="15"/>
        <v>1000</v>
      </c>
      <c r="G511" s="60"/>
      <c r="H511" s="140">
        <v>1000</v>
      </c>
      <c r="I511" s="46"/>
      <c r="J511" s="46"/>
      <c r="K511" s="46"/>
      <c r="L511" s="60"/>
      <c r="M511" s="45">
        <f t="shared" si="16"/>
        <v>0</v>
      </c>
      <c r="N511" s="141"/>
      <c r="O511" s="140"/>
      <c r="P511" s="46"/>
      <c r="Q511" s="46"/>
      <c r="R511" s="46"/>
      <c r="S511" s="60"/>
    </row>
    <row r="512" spans="1:19" s="31" customFormat="1" ht="119.25" customHeight="1" x14ac:dyDescent="0.2">
      <c r="A512" s="115" t="s">
        <v>88</v>
      </c>
      <c r="B512" s="110" t="s">
        <v>89</v>
      </c>
      <c r="C512" s="101">
        <v>1078</v>
      </c>
      <c r="D512" s="118" t="s">
        <v>538</v>
      </c>
      <c r="E512" s="115" t="s">
        <v>539</v>
      </c>
      <c r="F512" s="45">
        <f t="shared" si="15"/>
        <v>9105</v>
      </c>
      <c r="G512" s="60"/>
      <c r="H512" s="140">
        <v>9105</v>
      </c>
      <c r="I512" s="46"/>
      <c r="J512" s="46"/>
      <c r="K512" s="46"/>
      <c r="L512" s="60"/>
      <c r="M512" s="45">
        <f t="shared" si="16"/>
        <v>10</v>
      </c>
      <c r="N512" s="141"/>
      <c r="O512" s="140">
        <v>10</v>
      </c>
      <c r="P512" s="46"/>
      <c r="Q512" s="46"/>
      <c r="R512" s="46"/>
      <c r="S512" s="60"/>
    </row>
    <row r="513" spans="1:19" s="31" customFormat="1" ht="45" customHeight="1" x14ac:dyDescent="0.2">
      <c r="A513" s="44" t="s">
        <v>88</v>
      </c>
      <c r="B513" s="110" t="s">
        <v>89</v>
      </c>
      <c r="C513" s="101">
        <v>1263</v>
      </c>
      <c r="D513" s="110" t="s">
        <v>374</v>
      </c>
      <c r="E513" s="137" t="s">
        <v>542</v>
      </c>
      <c r="F513" s="45">
        <f t="shared" si="15"/>
        <v>100</v>
      </c>
      <c r="G513" s="60"/>
      <c r="H513" s="140">
        <v>100</v>
      </c>
      <c r="I513" s="46"/>
      <c r="J513" s="46"/>
      <c r="K513" s="46"/>
      <c r="L513" s="60"/>
      <c r="M513" s="45">
        <f t="shared" si="16"/>
        <v>0</v>
      </c>
      <c r="N513" s="141"/>
      <c r="O513" s="140"/>
      <c r="P513" s="46"/>
      <c r="Q513" s="46"/>
      <c r="R513" s="46"/>
      <c r="S513" s="60"/>
    </row>
    <row r="514" spans="1:19" s="31" customFormat="1" ht="60" x14ac:dyDescent="0.2">
      <c r="A514" s="44" t="s">
        <v>88</v>
      </c>
      <c r="B514" s="110" t="s">
        <v>89</v>
      </c>
      <c r="C514" s="101">
        <v>1407</v>
      </c>
      <c r="D514" s="110" t="s">
        <v>516</v>
      </c>
      <c r="E514" s="115" t="s">
        <v>122</v>
      </c>
      <c r="F514" s="45">
        <f t="shared" si="15"/>
        <v>209</v>
      </c>
      <c r="G514" s="60"/>
      <c r="H514" s="140">
        <v>209</v>
      </c>
      <c r="I514" s="46"/>
      <c r="J514" s="46"/>
      <c r="K514" s="46"/>
      <c r="L514" s="60"/>
      <c r="M514" s="45">
        <f t="shared" si="16"/>
        <v>0</v>
      </c>
      <c r="N514" s="141"/>
      <c r="O514" s="140"/>
      <c r="P514" s="46"/>
      <c r="Q514" s="46"/>
      <c r="R514" s="46"/>
      <c r="S514" s="60"/>
    </row>
    <row r="515" spans="1:19" s="31" customFormat="1" ht="30" x14ac:dyDescent="0.2">
      <c r="A515" s="44" t="s">
        <v>88</v>
      </c>
      <c r="B515" s="110" t="s">
        <v>89</v>
      </c>
      <c r="C515" s="101">
        <v>1408</v>
      </c>
      <c r="D515" s="110" t="s">
        <v>517</v>
      </c>
      <c r="E515" s="115" t="s">
        <v>122</v>
      </c>
      <c r="F515" s="45">
        <f t="shared" si="15"/>
        <v>150</v>
      </c>
      <c r="G515" s="60"/>
      <c r="H515" s="140">
        <v>150</v>
      </c>
      <c r="I515" s="46"/>
      <c r="J515" s="46"/>
      <c r="K515" s="46"/>
      <c r="L515" s="60"/>
      <c r="M515" s="45">
        <f t="shared" si="16"/>
        <v>0</v>
      </c>
      <c r="N515" s="60"/>
      <c r="O515" s="140"/>
      <c r="P515" s="46"/>
      <c r="Q515" s="46"/>
      <c r="R515" s="46"/>
      <c r="S515" s="60"/>
    </row>
    <row r="516" spans="1:19" x14ac:dyDescent="0.2">
      <c r="A516" s="44" t="s">
        <v>298</v>
      </c>
      <c r="B516" s="110" t="s">
        <v>299</v>
      </c>
      <c r="C516" s="101">
        <v>2</v>
      </c>
      <c r="D516" s="110" t="s">
        <v>13</v>
      </c>
      <c r="E516" s="115" t="s">
        <v>539</v>
      </c>
      <c r="F516" s="45">
        <f t="shared" si="15"/>
        <v>212</v>
      </c>
      <c r="G516" s="140"/>
      <c r="H516" s="140">
        <v>212</v>
      </c>
      <c r="I516" s="46"/>
      <c r="J516" s="46"/>
      <c r="K516" s="46"/>
      <c r="L516" s="140"/>
      <c r="M516" s="45">
        <f t="shared" si="16"/>
        <v>0</v>
      </c>
      <c r="N516" s="141"/>
      <c r="O516" s="140"/>
      <c r="P516" s="46"/>
      <c r="Q516" s="46"/>
      <c r="R516" s="46"/>
      <c r="S516" s="60"/>
    </row>
    <row r="517" spans="1:19" ht="14.45" customHeight="1" x14ac:dyDescent="0.2">
      <c r="A517" s="44" t="s">
        <v>298</v>
      </c>
      <c r="B517" s="110" t="s">
        <v>299</v>
      </c>
      <c r="C517" s="101">
        <v>3</v>
      </c>
      <c r="D517" s="110" t="s">
        <v>31</v>
      </c>
      <c r="E517" s="115" t="s">
        <v>539</v>
      </c>
      <c r="F517" s="45">
        <f t="shared" si="15"/>
        <v>98</v>
      </c>
      <c r="G517" s="61"/>
      <c r="H517" s="140">
        <v>98</v>
      </c>
      <c r="I517" s="61"/>
      <c r="J517" s="61"/>
      <c r="K517" s="61"/>
      <c r="L517" s="61"/>
      <c r="M517" s="45">
        <f t="shared" si="16"/>
        <v>0</v>
      </c>
      <c r="N517" s="49"/>
      <c r="O517" s="49"/>
      <c r="P517" s="50"/>
      <c r="Q517" s="50"/>
      <c r="R517" s="50"/>
      <c r="S517" s="45"/>
    </row>
    <row r="518" spans="1:19" ht="14.45" customHeight="1" x14ac:dyDescent="0.2">
      <c r="A518" s="44" t="s">
        <v>298</v>
      </c>
      <c r="B518" s="110" t="s">
        <v>299</v>
      </c>
      <c r="C518" s="101">
        <v>5</v>
      </c>
      <c r="D518" s="110" t="s">
        <v>15</v>
      </c>
      <c r="E518" s="115" t="s">
        <v>539</v>
      </c>
      <c r="F518" s="45">
        <f t="shared" si="15"/>
        <v>250</v>
      </c>
      <c r="G518" s="61"/>
      <c r="H518" s="140">
        <v>250</v>
      </c>
      <c r="I518" s="61"/>
      <c r="J518" s="61"/>
      <c r="K518" s="61"/>
      <c r="L518" s="61"/>
      <c r="M518" s="45">
        <f t="shared" si="16"/>
        <v>118</v>
      </c>
      <c r="N518" s="49"/>
      <c r="O518" s="49">
        <v>118</v>
      </c>
      <c r="P518" s="50"/>
      <c r="Q518" s="50"/>
      <c r="R518" s="50"/>
      <c r="S518" s="45"/>
    </row>
    <row r="519" spans="1:19" ht="14.45" customHeight="1" x14ac:dyDescent="0.2">
      <c r="A519" s="44" t="s">
        <v>90</v>
      </c>
      <c r="B519" s="110" t="s">
        <v>91</v>
      </c>
      <c r="C519" s="101">
        <v>1</v>
      </c>
      <c r="D519" s="110" t="s">
        <v>17</v>
      </c>
      <c r="E519" s="115" t="s">
        <v>539</v>
      </c>
      <c r="F519" s="45">
        <f t="shared" si="15"/>
        <v>516</v>
      </c>
      <c r="G519" s="61"/>
      <c r="H519" s="61">
        <v>516</v>
      </c>
      <c r="I519" s="61"/>
      <c r="J519" s="61"/>
      <c r="K519" s="61"/>
      <c r="L519" s="61"/>
      <c r="M519" s="45">
        <f t="shared" si="16"/>
        <v>0</v>
      </c>
      <c r="N519" s="49"/>
      <c r="O519" s="49"/>
      <c r="P519" s="50"/>
      <c r="Q519" s="50"/>
      <c r="R519" s="50"/>
      <c r="S519" s="45"/>
    </row>
    <row r="520" spans="1:19" ht="14.45" customHeight="1" x14ac:dyDescent="0.2">
      <c r="A520" s="44" t="s">
        <v>90</v>
      </c>
      <c r="B520" s="110" t="s">
        <v>91</v>
      </c>
      <c r="C520" s="101">
        <v>2</v>
      </c>
      <c r="D520" s="110" t="s">
        <v>13</v>
      </c>
      <c r="E520" s="115" t="s">
        <v>539</v>
      </c>
      <c r="F520" s="45">
        <f t="shared" ref="F520:F553" si="17">G520+H520+L520</f>
        <v>357657</v>
      </c>
      <c r="G520" s="61">
        <v>0</v>
      </c>
      <c r="H520" s="61">
        <v>355957</v>
      </c>
      <c r="I520" s="61"/>
      <c r="J520" s="61">
        <v>199230</v>
      </c>
      <c r="K520" s="61"/>
      <c r="L520" s="61">
        <v>1700</v>
      </c>
      <c r="M520" s="45">
        <f t="shared" ref="M520:M553" si="18">N520+O520+S520</f>
        <v>5845</v>
      </c>
      <c r="N520" s="49"/>
      <c r="O520" s="49">
        <v>5819</v>
      </c>
      <c r="P520" s="50"/>
      <c r="Q520" s="50">
        <v>236</v>
      </c>
      <c r="R520" s="50"/>
      <c r="S520" s="45">
        <v>26</v>
      </c>
    </row>
    <row r="521" spans="1:19" ht="14.45" customHeight="1" x14ac:dyDescent="0.2">
      <c r="A521" s="44" t="s">
        <v>90</v>
      </c>
      <c r="B521" s="110" t="s">
        <v>91</v>
      </c>
      <c r="C521" s="101">
        <v>3</v>
      </c>
      <c r="D521" s="110" t="s">
        <v>31</v>
      </c>
      <c r="E521" s="115" t="s">
        <v>539</v>
      </c>
      <c r="F521" s="45">
        <f t="shared" si="17"/>
        <v>361</v>
      </c>
      <c r="G521" s="61"/>
      <c r="H521" s="61">
        <v>361</v>
      </c>
      <c r="I521" s="61"/>
      <c r="J521" s="61"/>
      <c r="K521" s="61"/>
      <c r="L521" s="61"/>
      <c r="M521" s="45">
        <f t="shared" si="18"/>
        <v>0</v>
      </c>
      <c r="N521" s="49"/>
      <c r="O521" s="49"/>
      <c r="P521" s="50"/>
      <c r="Q521" s="50"/>
      <c r="R521" s="50"/>
      <c r="S521" s="45"/>
    </row>
    <row r="522" spans="1:19" ht="14.45" customHeight="1" x14ac:dyDescent="0.2">
      <c r="A522" s="44" t="s">
        <v>90</v>
      </c>
      <c r="B522" s="110" t="s">
        <v>91</v>
      </c>
      <c r="C522" s="101">
        <v>5</v>
      </c>
      <c r="D522" s="110" t="s">
        <v>15</v>
      </c>
      <c r="E522" s="115" t="s">
        <v>539</v>
      </c>
      <c r="F522" s="45">
        <f t="shared" si="17"/>
        <v>10</v>
      </c>
      <c r="G522" s="61"/>
      <c r="H522" s="61">
        <v>10</v>
      </c>
      <c r="I522" s="61"/>
      <c r="J522" s="61"/>
      <c r="K522" s="61"/>
      <c r="L522" s="61"/>
      <c r="M522" s="45">
        <f t="shared" si="18"/>
        <v>9</v>
      </c>
      <c r="N522" s="49"/>
      <c r="O522" s="49">
        <v>9</v>
      </c>
      <c r="P522" s="50"/>
      <c r="Q522" s="50"/>
      <c r="R522" s="50"/>
      <c r="S522" s="45"/>
    </row>
    <row r="523" spans="1:19" ht="14.45" customHeight="1" x14ac:dyDescent="0.2">
      <c r="A523" s="44" t="s">
        <v>90</v>
      </c>
      <c r="B523" s="110" t="s">
        <v>91</v>
      </c>
      <c r="C523" s="101">
        <v>469</v>
      </c>
      <c r="D523" s="110" t="s">
        <v>110</v>
      </c>
      <c r="E523" s="137" t="s">
        <v>542</v>
      </c>
      <c r="F523" s="45">
        <f t="shared" si="17"/>
        <v>35108</v>
      </c>
      <c r="G523" s="61"/>
      <c r="H523" s="61">
        <v>35108</v>
      </c>
      <c r="I523" s="61"/>
      <c r="J523" s="61">
        <v>21459</v>
      </c>
      <c r="K523" s="61"/>
      <c r="L523" s="61"/>
      <c r="M523" s="45">
        <f t="shared" si="18"/>
        <v>0</v>
      </c>
      <c r="N523" s="49"/>
      <c r="O523" s="49"/>
      <c r="P523" s="50"/>
      <c r="Q523" s="50"/>
      <c r="R523" s="50"/>
      <c r="S523" s="45"/>
    </row>
    <row r="524" spans="1:19" ht="14.45" customHeight="1" x14ac:dyDescent="0.2">
      <c r="A524" s="44" t="s">
        <v>90</v>
      </c>
      <c r="B524" s="110" t="s">
        <v>91</v>
      </c>
      <c r="C524" s="101">
        <v>470</v>
      </c>
      <c r="D524" s="110" t="s">
        <v>180</v>
      </c>
      <c r="E524" s="115" t="s">
        <v>122</v>
      </c>
      <c r="F524" s="45">
        <f t="shared" si="17"/>
        <v>0</v>
      </c>
      <c r="G524" s="61"/>
      <c r="H524" s="61">
        <v>0</v>
      </c>
      <c r="I524" s="61"/>
      <c r="J524" s="61"/>
      <c r="K524" s="61"/>
      <c r="L524" s="61"/>
      <c r="M524" s="45">
        <f t="shared" si="18"/>
        <v>0</v>
      </c>
      <c r="N524" s="49"/>
      <c r="O524" s="49"/>
      <c r="P524" s="50"/>
      <c r="Q524" s="50"/>
      <c r="R524" s="50"/>
      <c r="S524" s="45"/>
    </row>
    <row r="525" spans="1:19" ht="117.75" customHeight="1" x14ac:dyDescent="0.2">
      <c r="A525" s="115" t="s">
        <v>90</v>
      </c>
      <c r="B525" s="110" t="s">
        <v>91</v>
      </c>
      <c r="C525" s="101">
        <v>1078</v>
      </c>
      <c r="D525" s="118" t="s">
        <v>538</v>
      </c>
      <c r="E525" s="115" t="s">
        <v>539</v>
      </c>
      <c r="F525" s="45">
        <f t="shared" si="17"/>
        <v>6043</v>
      </c>
      <c r="G525" s="61"/>
      <c r="H525" s="61">
        <v>6043</v>
      </c>
      <c r="I525" s="61"/>
      <c r="J525" s="61">
        <v>5233</v>
      </c>
      <c r="K525" s="61"/>
      <c r="L525" s="61"/>
      <c r="M525" s="45">
        <f t="shared" si="18"/>
        <v>1232</v>
      </c>
      <c r="N525" s="49"/>
      <c r="O525" s="49">
        <v>1232</v>
      </c>
      <c r="P525" s="50"/>
      <c r="Q525" s="50">
        <v>732</v>
      </c>
      <c r="R525" s="50"/>
      <c r="S525" s="45"/>
    </row>
    <row r="526" spans="1:19" ht="14.45" customHeight="1" x14ac:dyDescent="0.2">
      <c r="A526" s="44" t="s">
        <v>300</v>
      </c>
      <c r="B526" s="110" t="s">
        <v>301</v>
      </c>
      <c r="C526" s="101">
        <v>1</v>
      </c>
      <c r="D526" s="110" t="s">
        <v>17</v>
      </c>
      <c r="E526" s="115" t="s">
        <v>539</v>
      </c>
      <c r="F526" s="45">
        <f t="shared" si="17"/>
        <v>80</v>
      </c>
      <c r="G526" s="61"/>
      <c r="H526" s="61">
        <v>80</v>
      </c>
      <c r="I526" s="61"/>
      <c r="J526" s="61"/>
      <c r="K526" s="61"/>
      <c r="L526" s="61"/>
      <c r="M526" s="45">
        <f t="shared" si="18"/>
        <v>67</v>
      </c>
      <c r="N526" s="49"/>
      <c r="O526" s="49">
        <v>67</v>
      </c>
      <c r="P526" s="50"/>
      <c r="Q526" s="50"/>
      <c r="R526" s="50"/>
      <c r="S526" s="45"/>
    </row>
    <row r="527" spans="1:19" ht="14.45" customHeight="1" x14ac:dyDescent="0.2">
      <c r="A527" s="44" t="s">
        <v>300</v>
      </c>
      <c r="B527" s="110" t="s">
        <v>301</v>
      </c>
      <c r="C527" s="101">
        <v>2</v>
      </c>
      <c r="D527" s="110" t="s">
        <v>13</v>
      </c>
      <c r="E527" s="115" t="s">
        <v>539</v>
      </c>
      <c r="F527" s="45">
        <f t="shared" si="17"/>
        <v>29920</v>
      </c>
      <c r="G527" s="61"/>
      <c r="H527" s="61">
        <v>29920</v>
      </c>
      <c r="I527" s="61"/>
      <c r="J527" s="61"/>
      <c r="K527" s="61"/>
      <c r="L527" s="61"/>
      <c r="M527" s="45">
        <f t="shared" si="18"/>
        <v>2209</v>
      </c>
      <c r="N527" s="49"/>
      <c r="O527" s="49">
        <v>2209</v>
      </c>
      <c r="P527" s="50"/>
      <c r="Q527" s="50"/>
      <c r="R527" s="50"/>
      <c r="S527" s="45"/>
    </row>
    <row r="528" spans="1:19" ht="14.45" customHeight="1" x14ac:dyDescent="0.2">
      <c r="A528" s="44" t="s">
        <v>300</v>
      </c>
      <c r="B528" s="110" t="s">
        <v>301</v>
      </c>
      <c r="C528" s="101">
        <v>5</v>
      </c>
      <c r="D528" s="110" t="s">
        <v>15</v>
      </c>
      <c r="E528" s="115" t="s">
        <v>539</v>
      </c>
      <c r="F528" s="45">
        <f t="shared" si="17"/>
        <v>0</v>
      </c>
      <c r="G528" s="61"/>
      <c r="H528" s="61">
        <v>0</v>
      </c>
      <c r="I528" s="61"/>
      <c r="J528" s="61"/>
      <c r="K528" s="61"/>
      <c r="L528" s="61"/>
      <c r="M528" s="45">
        <f t="shared" si="18"/>
        <v>0</v>
      </c>
      <c r="N528" s="49"/>
      <c r="O528" s="49"/>
      <c r="P528" s="50"/>
      <c r="Q528" s="50"/>
      <c r="R528" s="50"/>
      <c r="S528" s="45"/>
    </row>
    <row r="529" spans="1:19" ht="15" customHeight="1" x14ac:dyDescent="0.2">
      <c r="A529" s="44" t="s">
        <v>300</v>
      </c>
      <c r="B529" s="110" t="s">
        <v>301</v>
      </c>
      <c r="C529" s="101">
        <v>471</v>
      </c>
      <c r="D529" s="110" t="s">
        <v>110</v>
      </c>
      <c r="E529" s="137" t="s">
        <v>542</v>
      </c>
      <c r="F529" s="45">
        <f t="shared" si="17"/>
        <v>136000</v>
      </c>
      <c r="G529" s="61"/>
      <c r="H529" s="61">
        <v>136000</v>
      </c>
      <c r="I529" s="61"/>
      <c r="J529" s="61"/>
      <c r="K529" s="61"/>
      <c r="L529" s="61"/>
      <c r="M529" s="45">
        <f t="shared" si="18"/>
        <v>5244</v>
      </c>
      <c r="N529" s="49"/>
      <c r="O529" s="49">
        <v>5244</v>
      </c>
      <c r="P529" s="50"/>
      <c r="Q529" s="50"/>
      <c r="R529" s="50"/>
      <c r="S529" s="45"/>
    </row>
    <row r="530" spans="1:19" ht="117" customHeight="1" x14ac:dyDescent="0.2">
      <c r="A530" s="115" t="s">
        <v>300</v>
      </c>
      <c r="B530" s="110" t="s">
        <v>301</v>
      </c>
      <c r="C530" s="101">
        <v>1078</v>
      </c>
      <c r="D530" s="118" t="s">
        <v>538</v>
      </c>
      <c r="E530" s="115" t="s">
        <v>539</v>
      </c>
      <c r="F530" s="45">
        <f t="shared" si="17"/>
        <v>7500</v>
      </c>
      <c r="G530" s="61"/>
      <c r="H530" s="61">
        <v>7500</v>
      </c>
      <c r="I530" s="61"/>
      <c r="J530" s="61"/>
      <c r="K530" s="61"/>
      <c r="L530" s="61"/>
      <c r="M530" s="45">
        <f t="shared" si="18"/>
        <v>2744</v>
      </c>
      <c r="N530" s="49"/>
      <c r="O530" s="49">
        <v>2744</v>
      </c>
      <c r="P530" s="50"/>
      <c r="Q530" s="50"/>
      <c r="R530" s="50"/>
      <c r="S530" s="45"/>
    </row>
    <row r="531" spans="1:19" x14ac:dyDescent="0.2">
      <c r="A531" s="52" t="s">
        <v>300</v>
      </c>
      <c r="B531" s="126" t="s">
        <v>301</v>
      </c>
      <c r="C531" s="62">
        <v>1127</v>
      </c>
      <c r="D531" s="126" t="s">
        <v>302</v>
      </c>
      <c r="E531" s="51" t="s">
        <v>122</v>
      </c>
      <c r="F531" s="45">
        <f t="shared" si="17"/>
        <v>11500</v>
      </c>
      <c r="G531" s="61"/>
      <c r="H531" s="61">
        <v>11500</v>
      </c>
      <c r="I531" s="61"/>
      <c r="J531" s="61"/>
      <c r="K531" s="61"/>
      <c r="L531" s="61"/>
      <c r="M531" s="45">
        <f t="shared" si="18"/>
        <v>0</v>
      </c>
      <c r="N531" s="49"/>
      <c r="O531" s="49">
        <v>0</v>
      </c>
      <c r="P531" s="50"/>
      <c r="Q531" s="50"/>
      <c r="R531" s="50"/>
      <c r="S531" s="45"/>
    </row>
    <row r="532" spans="1:19" x14ac:dyDescent="0.2">
      <c r="A532" s="52" t="s">
        <v>111</v>
      </c>
      <c r="B532" s="126" t="s">
        <v>112</v>
      </c>
      <c r="C532" s="62">
        <v>2</v>
      </c>
      <c r="D532" s="126" t="s">
        <v>13</v>
      </c>
      <c r="E532" s="115" t="s">
        <v>539</v>
      </c>
      <c r="F532" s="45">
        <f t="shared" si="17"/>
        <v>28960</v>
      </c>
      <c r="G532" s="61">
        <v>3046</v>
      </c>
      <c r="H532" s="61">
        <v>25914</v>
      </c>
      <c r="I532" s="61"/>
      <c r="J532" s="61">
        <v>20270</v>
      </c>
      <c r="K532" s="61"/>
      <c r="L532" s="61">
        <v>0</v>
      </c>
      <c r="M532" s="45">
        <f t="shared" si="18"/>
        <v>11330</v>
      </c>
      <c r="N532" s="49"/>
      <c r="O532" s="49">
        <v>11330</v>
      </c>
      <c r="P532" s="50"/>
      <c r="Q532" s="50">
        <v>10903</v>
      </c>
      <c r="R532" s="50"/>
      <c r="S532" s="45"/>
    </row>
    <row r="533" spans="1:19" ht="45" x14ac:dyDescent="0.2">
      <c r="A533" s="52" t="s">
        <v>111</v>
      </c>
      <c r="B533" s="126" t="s">
        <v>112</v>
      </c>
      <c r="C533" s="62">
        <v>3</v>
      </c>
      <c r="D533" s="126" t="s">
        <v>31</v>
      </c>
      <c r="E533" s="115" t="s">
        <v>539</v>
      </c>
      <c r="F533" s="45">
        <f t="shared" si="17"/>
        <v>0</v>
      </c>
      <c r="G533" s="61"/>
      <c r="H533" s="61">
        <v>0</v>
      </c>
      <c r="I533" s="61"/>
      <c r="J533" s="61"/>
      <c r="K533" s="61"/>
      <c r="L533" s="61"/>
      <c r="M533" s="45">
        <f t="shared" si="18"/>
        <v>0</v>
      </c>
      <c r="N533" s="49"/>
      <c r="O533" s="49">
        <v>0</v>
      </c>
      <c r="P533" s="50"/>
      <c r="Q533" s="50"/>
      <c r="R533" s="50"/>
      <c r="S533" s="45"/>
    </row>
    <row r="534" spans="1:19" x14ac:dyDescent="0.2">
      <c r="A534" s="52" t="s">
        <v>111</v>
      </c>
      <c r="B534" s="126" t="s">
        <v>112</v>
      </c>
      <c r="C534" s="62">
        <v>5</v>
      </c>
      <c r="D534" s="126" t="s">
        <v>15</v>
      </c>
      <c r="E534" s="115" t="s">
        <v>539</v>
      </c>
      <c r="F534" s="45">
        <f t="shared" si="17"/>
        <v>8003</v>
      </c>
      <c r="G534" s="61">
        <v>0</v>
      </c>
      <c r="H534" s="61">
        <v>8003</v>
      </c>
      <c r="I534" s="61"/>
      <c r="J534" s="61">
        <v>5993</v>
      </c>
      <c r="K534" s="61"/>
      <c r="L534" s="61"/>
      <c r="M534" s="45">
        <f t="shared" si="18"/>
        <v>3425</v>
      </c>
      <c r="N534" s="49"/>
      <c r="O534" s="49">
        <v>3425</v>
      </c>
      <c r="P534" s="50"/>
      <c r="Q534" s="50">
        <v>3287</v>
      </c>
      <c r="R534" s="50"/>
      <c r="S534" s="45"/>
    </row>
    <row r="535" spans="1:19" ht="30" customHeight="1" x14ac:dyDescent="0.2">
      <c r="A535" s="52" t="s">
        <v>111</v>
      </c>
      <c r="B535" s="126" t="s">
        <v>112</v>
      </c>
      <c r="C535" s="62">
        <v>474</v>
      </c>
      <c r="D535" s="126" t="s">
        <v>409</v>
      </c>
      <c r="E535" s="137" t="s">
        <v>542</v>
      </c>
      <c r="F535" s="45">
        <f t="shared" si="17"/>
        <v>88783</v>
      </c>
      <c r="G535" s="61"/>
      <c r="H535" s="61">
        <v>88783</v>
      </c>
      <c r="I535" s="61"/>
      <c r="J535" s="61">
        <v>88783</v>
      </c>
      <c r="K535" s="61"/>
      <c r="L535" s="61"/>
      <c r="M535" s="45">
        <f t="shared" si="18"/>
        <v>22</v>
      </c>
      <c r="N535" s="49"/>
      <c r="O535" s="49">
        <v>22</v>
      </c>
      <c r="P535" s="50"/>
      <c r="Q535" s="50">
        <v>22</v>
      </c>
      <c r="R535" s="50"/>
      <c r="S535" s="45"/>
    </row>
    <row r="536" spans="1:19" ht="117" customHeight="1" x14ac:dyDescent="0.2">
      <c r="A536" s="51" t="s">
        <v>111</v>
      </c>
      <c r="B536" s="126" t="s">
        <v>112</v>
      </c>
      <c r="C536" s="62">
        <v>1078</v>
      </c>
      <c r="D536" s="118" t="s">
        <v>538</v>
      </c>
      <c r="E536" s="115" t="s">
        <v>539</v>
      </c>
      <c r="F536" s="45">
        <f t="shared" si="17"/>
        <v>7269</v>
      </c>
      <c r="G536" s="61"/>
      <c r="H536" s="61">
        <v>7269</v>
      </c>
      <c r="I536" s="61"/>
      <c r="J536" s="61">
        <v>5923</v>
      </c>
      <c r="K536" s="61"/>
      <c r="L536" s="61"/>
      <c r="M536" s="45">
        <f t="shared" si="18"/>
        <v>0</v>
      </c>
      <c r="N536" s="49"/>
      <c r="O536" s="49">
        <v>0</v>
      </c>
      <c r="P536" s="50"/>
      <c r="Q536" s="50"/>
      <c r="R536" s="50"/>
      <c r="S536" s="45"/>
    </row>
    <row r="537" spans="1:19" ht="30" x14ac:dyDescent="0.2">
      <c r="A537" s="52" t="s">
        <v>113</v>
      </c>
      <c r="B537" s="126" t="s">
        <v>114</v>
      </c>
      <c r="C537" s="62">
        <v>1</v>
      </c>
      <c r="D537" s="126" t="s">
        <v>17</v>
      </c>
      <c r="E537" s="115" t="s">
        <v>539</v>
      </c>
      <c r="F537" s="45">
        <f t="shared" si="17"/>
        <v>5000</v>
      </c>
      <c r="G537" s="61"/>
      <c r="H537" s="61">
        <v>5000</v>
      </c>
      <c r="I537" s="61"/>
      <c r="J537" s="61"/>
      <c r="K537" s="61"/>
      <c r="L537" s="61"/>
      <c r="M537" s="45">
        <f t="shared" si="18"/>
        <v>0</v>
      </c>
      <c r="N537" s="49"/>
      <c r="O537" s="49">
        <v>0</v>
      </c>
      <c r="P537" s="50"/>
      <c r="Q537" s="50"/>
      <c r="R537" s="50"/>
      <c r="S537" s="45"/>
    </row>
    <row r="538" spans="1:19" ht="30" x14ac:dyDescent="0.2">
      <c r="A538" s="52" t="s">
        <v>113</v>
      </c>
      <c r="B538" s="126" t="s">
        <v>114</v>
      </c>
      <c r="C538" s="62">
        <v>2</v>
      </c>
      <c r="D538" s="126" t="s">
        <v>13</v>
      </c>
      <c r="E538" s="115" t="s">
        <v>539</v>
      </c>
      <c r="F538" s="45">
        <f t="shared" si="17"/>
        <v>310584</v>
      </c>
      <c r="G538" s="61">
        <v>0</v>
      </c>
      <c r="H538" s="61">
        <v>310584</v>
      </c>
      <c r="I538" s="61"/>
      <c r="J538" s="61">
        <v>202545</v>
      </c>
      <c r="K538" s="61"/>
      <c r="L538" s="61">
        <v>0</v>
      </c>
      <c r="M538" s="45">
        <f t="shared" si="18"/>
        <v>4931</v>
      </c>
      <c r="N538" s="49"/>
      <c r="O538" s="49">
        <v>4931</v>
      </c>
      <c r="P538" s="50"/>
      <c r="Q538" s="50">
        <v>465</v>
      </c>
      <c r="R538" s="50"/>
      <c r="S538" s="45"/>
    </row>
    <row r="539" spans="1:19" ht="45" x14ac:dyDescent="0.2">
      <c r="A539" s="52" t="s">
        <v>113</v>
      </c>
      <c r="B539" s="126" t="s">
        <v>114</v>
      </c>
      <c r="C539" s="62">
        <v>3</v>
      </c>
      <c r="D539" s="126" t="s">
        <v>31</v>
      </c>
      <c r="E539" s="115" t="s">
        <v>539</v>
      </c>
      <c r="F539" s="45">
        <f t="shared" si="17"/>
        <v>1500</v>
      </c>
      <c r="G539" s="61"/>
      <c r="H539" s="61">
        <v>1500</v>
      </c>
      <c r="I539" s="61"/>
      <c r="J539" s="61"/>
      <c r="K539" s="61"/>
      <c r="L539" s="61"/>
      <c r="M539" s="45">
        <f t="shared" si="18"/>
        <v>453</v>
      </c>
      <c r="N539" s="49"/>
      <c r="O539" s="49">
        <v>453</v>
      </c>
      <c r="P539" s="50"/>
      <c r="Q539" s="50"/>
      <c r="R539" s="50"/>
      <c r="S539" s="45"/>
    </row>
    <row r="540" spans="1:19" ht="30" x14ac:dyDescent="0.2">
      <c r="A540" s="52" t="s">
        <v>113</v>
      </c>
      <c r="B540" s="126" t="s">
        <v>114</v>
      </c>
      <c r="C540" s="62">
        <v>5</v>
      </c>
      <c r="D540" s="126" t="s">
        <v>15</v>
      </c>
      <c r="E540" s="115" t="s">
        <v>539</v>
      </c>
      <c r="F540" s="45">
        <f t="shared" si="17"/>
        <v>13698</v>
      </c>
      <c r="G540" s="61">
        <v>0</v>
      </c>
      <c r="H540" s="61">
        <v>13698</v>
      </c>
      <c r="I540" s="61"/>
      <c r="J540" s="61">
        <v>3265</v>
      </c>
      <c r="K540" s="61"/>
      <c r="L540" s="61">
        <v>0</v>
      </c>
      <c r="M540" s="45">
        <f t="shared" si="18"/>
        <v>4266</v>
      </c>
      <c r="N540" s="49"/>
      <c r="O540" s="49">
        <v>4266</v>
      </c>
      <c r="P540" s="50"/>
      <c r="Q540" s="50">
        <v>3174</v>
      </c>
      <c r="R540" s="50"/>
      <c r="S540" s="45"/>
    </row>
    <row r="541" spans="1:19" ht="30" customHeight="1" x14ac:dyDescent="0.2">
      <c r="A541" s="52" t="s">
        <v>113</v>
      </c>
      <c r="B541" s="126" t="s">
        <v>114</v>
      </c>
      <c r="C541" s="62">
        <v>475</v>
      </c>
      <c r="D541" s="126" t="s">
        <v>401</v>
      </c>
      <c r="E541" s="137" t="s">
        <v>542</v>
      </c>
      <c r="F541" s="45">
        <f t="shared" si="17"/>
        <v>64839</v>
      </c>
      <c r="G541" s="61"/>
      <c r="H541" s="61">
        <v>64839</v>
      </c>
      <c r="I541" s="61"/>
      <c r="J541" s="61"/>
      <c r="K541" s="61"/>
      <c r="L541" s="61"/>
      <c r="M541" s="45">
        <f t="shared" si="18"/>
        <v>8384</v>
      </c>
      <c r="N541" s="49"/>
      <c r="O541" s="49">
        <v>8384</v>
      </c>
      <c r="P541" s="50"/>
      <c r="Q541" s="50"/>
      <c r="R541" s="50"/>
      <c r="S541" s="45"/>
    </row>
    <row r="542" spans="1:19" ht="30" x14ac:dyDescent="0.2">
      <c r="A542" s="52" t="s">
        <v>113</v>
      </c>
      <c r="B542" s="126" t="s">
        <v>114</v>
      </c>
      <c r="C542" s="62">
        <v>476</v>
      </c>
      <c r="D542" s="126" t="s">
        <v>302</v>
      </c>
      <c r="E542" s="51" t="s">
        <v>122</v>
      </c>
      <c r="F542" s="45">
        <f t="shared" si="17"/>
        <v>3000</v>
      </c>
      <c r="G542" s="61"/>
      <c r="H542" s="61">
        <v>3000</v>
      </c>
      <c r="I542" s="61"/>
      <c r="J542" s="61"/>
      <c r="K542" s="61"/>
      <c r="L542" s="61"/>
      <c r="M542" s="45">
        <f t="shared" si="18"/>
        <v>0</v>
      </c>
      <c r="N542" s="49"/>
      <c r="O542" s="49">
        <v>0</v>
      </c>
      <c r="P542" s="50"/>
      <c r="Q542" s="50"/>
      <c r="R542" s="50"/>
      <c r="S542" s="45"/>
    </row>
    <row r="543" spans="1:19" x14ac:dyDescent="0.2">
      <c r="A543" s="52" t="s">
        <v>303</v>
      </c>
      <c r="B543" s="126" t="s">
        <v>518</v>
      </c>
      <c r="C543" s="62">
        <v>2</v>
      </c>
      <c r="D543" s="126" t="s">
        <v>13</v>
      </c>
      <c r="E543" s="115" t="s">
        <v>539</v>
      </c>
      <c r="F543" s="45">
        <f t="shared" si="17"/>
        <v>1700</v>
      </c>
      <c r="G543" s="61"/>
      <c r="H543" s="61">
        <v>1700</v>
      </c>
      <c r="I543" s="61"/>
      <c r="J543" s="61"/>
      <c r="K543" s="61"/>
      <c r="L543" s="61"/>
      <c r="M543" s="45">
        <f t="shared" si="18"/>
        <v>13</v>
      </c>
      <c r="N543" s="49"/>
      <c r="O543" s="49">
        <v>13</v>
      </c>
      <c r="P543" s="50"/>
      <c r="Q543" s="50"/>
      <c r="R543" s="50"/>
      <c r="S543" s="45"/>
    </row>
    <row r="544" spans="1:19" x14ac:dyDescent="0.2">
      <c r="A544" s="52" t="s">
        <v>303</v>
      </c>
      <c r="B544" s="126" t="s">
        <v>518</v>
      </c>
      <c r="C544" s="62">
        <v>5</v>
      </c>
      <c r="D544" s="126" t="s">
        <v>15</v>
      </c>
      <c r="E544" s="115" t="s">
        <v>539</v>
      </c>
      <c r="F544" s="45">
        <f t="shared" si="17"/>
        <v>350</v>
      </c>
      <c r="G544" s="61"/>
      <c r="H544" s="61">
        <v>350</v>
      </c>
      <c r="I544" s="61"/>
      <c r="J544" s="61"/>
      <c r="K544" s="61"/>
      <c r="L544" s="61"/>
      <c r="M544" s="45">
        <f t="shared" si="18"/>
        <v>0</v>
      </c>
      <c r="N544" s="49"/>
      <c r="O544" s="49"/>
      <c r="P544" s="50"/>
      <c r="Q544" s="50"/>
      <c r="R544" s="50"/>
      <c r="S544" s="45"/>
    </row>
    <row r="545" spans="1:19" ht="117.75" customHeight="1" x14ac:dyDescent="0.2">
      <c r="A545" s="51" t="s">
        <v>303</v>
      </c>
      <c r="B545" s="126" t="s">
        <v>518</v>
      </c>
      <c r="C545" s="62">
        <v>1078</v>
      </c>
      <c r="D545" s="118" t="s">
        <v>538</v>
      </c>
      <c r="E545" s="115" t="s">
        <v>539</v>
      </c>
      <c r="F545" s="45">
        <f t="shared" si="17"/>
        <v>1100</v>
      </c>
      <c r="G545" s="61"/>
      <c r="H545" s="61">
        <v>1100</v>
      </c>
      <c r="I545" s="61"/>
      <c r="J545" s="61"/>
      <c r="K545" s="61"/>
      <c r="L545" s="61"/>
      <c r="M545" s="45">
        <f t="shared" si="18"/>
        <v>0</v>
      </c>
      <c r="N545" s="49"/>
      <c r="O545" s="49"/>
      <c r="P545" s="50"/>
      <c r="Q545" s="50"/>
      <c r="R545" s="50"/>
      <c r="S545" s="45"/>
    </row>
    <row r="546" spans="1:19" x14ac:dyDescent="0.2">
      <c r="A546" s="52" t="s">
        <v>458</v>
      </c>
      <c r="B546" s="126" t="s">
        <v>459</v>
      </c>
      <c r="C546" s="62">
        <v>1</v>
      </c>
      <c r="D546" s="126" t="s">
        <v>17</v>
      </c>
      <c r="E546" s="115" t="s">
        <v>539</v>
      </c>
      <c r="F546" s="45">
        <f t="shared" si="17"/>
        <v>10504</v>
      </c>
      <c r="G546" s="61"/>
      <c r="H546" s="61">
        <v>10504</v>
      </c>
      <c r="I546" s="61"/>
      <c r="J546" s="61"/>
      <c r="K546" s="61"/>
      <c r="L546" s="61"/>
      <c r="M546" s="45">
        <f t="shared" si="18"/>
        <v>0</v>
      </c>
      <c r="N546" s="49"/>
      <c r="O546" s="49"/>
      <c r="P546" s="50"/>
      <c r="Q546" s="50"/>
      <c r="R546" s="50"/>
      <c r="S546" s="45"/>
    </row>
    <row r="547" spans="1:19" x14ac:dyDescent="0.2">
      <c r="A547" s="52" t="s">
        <v>458</v>
      </c>
      <c r="B547" s="126" t="s">
        <v>459</v>
      </c>
      <c r="C547" s="62">
        <v>2</v>
      </c>
      <c r="D547" s="126" t="s">
        <v>13</v>
      </c>
      <c r="E547" s="115" t="s">
        <v>539</v>
      </c>
      <c r="F547" s="45">
        <f t="shared" si="17"/>
        <v>2090</v>
      </c>
      <c r="G547" s="61"/>
      <c r="H547" s="61">
        <v>2090</v>
      </c>
      <c r="I547" s="61"/>
      <c r="J547" s="61"/>
      <c r="K547" s="61"/>
      <c r="L547" s="61"/>
      <c r="M547" s="45">
        <f t="shared" si="18"/>
        <v>24</v>
      </c>
      <c r="N547" s="49"/>
      <c r="O547" s="49">
        <v>24</v>
      </c>
      <c r="P547" s="50"/>
      <c r="Q547" s="50"/>
      <c r="R547" s="50"/>
      <c r="S547" s="45"/>
    </row>
    <row r="548" spans="1:19" ht="45" x14ac:dyDescent="0.2">
      <c r="A548" s="52" t="s">
        <v>458</v>
      </c>
      <c r="B548" s="126" t="s">
        <v>459</v>
      </c>
      <c r="C548" s="62">
        <v>3</v>
      </c>
      <c r="D548" s="126" t="s">
        <v>31</v>
      </c>
      <c r="E548" s="115" t="s">
        <v>539</v>
      </c>
      <c r="F548" s="45">
        <f t="shared" si="17"/>
        <v>331</v>
      </c>
      <c r="G548" s="61"/>
      <c r="H548" s="61">
        <v>331</v>
      </c>
      <c r="I548" s="61"/>
      <c r="J548" s="61"/>
      <c r="K548" s="61"/>
      <c r="L548" s="61"/>
      <c r="M548" s="45">
        <f t="shared" si="18"/>
        <v>0</v>
      </c>
      <c r="N548" s="49"/>
      <c r="O548" s="49"/>
      <c r="P548" s="50"/>
      <c r="Q548" s="50"/>
      <c r="R548" s="50"/>
      <c r="S548" s="45"/>
    </row>
    <row r="549" spans="1:19" x14ac:dyDescent="0.2">
      <c r="A549" s="52" t="s">
        <v>458</v>
      </c>
      <c r="B549" s="126" t="s">
        <v>459</v>
      </c>
      <c r="C549" s="62">
        <v>5</v>
      </c>
      <c r="D549" s="126" t="s">
        <v>15</v>
      </c>
      <c r="E549" s="115" t="s">
        <v>539</v>
      </c>
      <c r="F549" s="45">
        <f t="shared" si="17"/>
        <v>300</v>
      </c>
      <c r="G549" s="61"/>
      <c r="H549" s="61">
        <v>300</v>
      </c>
      <c r="I549" s="61"/>
      <c r="J549" s="61"/>
      <c r="K549" s="61"/>
      <c r="L549" s="61"/>
      <c r="M549" s="45">
        <f t="shared" si="18"/>
        <v>0</v>
      </c>
      <c r="N549" s="49"/>
      <c r="O549" s="49"/>
      <c r="P549" s="50"/>
      <c r="Q549" s="50"/>
      <c r="R549" s="50"/>
      <c r="S549" s="45"/>
    </row>
    <row r="550" spans="1:19" x14ac:dyDescent="0.2">
      <c r="A550" s="52" t="s">
        <v>92</v>
      </c>
      <c r="B550" s="126" t="s">
        <v>93</v>
      </c>
      <c r="C550" s="62">
        <v>1</v>
      </c>
      <c r="D550" s="126" t="s">
        <v>17</v>
      </c>
      <c r="E550" s="115" t="s">
        <v>539</v>
      </c>
      <c r="F550" s="45">
        <f t="shared" si="17"/>
        <v>151</v>
      </c>
      <c r="G550" s="61"/>
      <c r="H550" s="61">
        <v>0</v>
      </c>
      <c r="I550" s="61"/>
      <c r="J550" s="61"/>
      <c r="K550" s="61"/>
      <c r="L550" s="61">
        <v>151</v>
      </c>
      <c r="M550" s="45">
        <f t="shared" si="18"/>
        <v>135</v>
      </c>
      <c r="N550" s="49"/>
      <c r="O550" s="49"/>
      <c r="P550" s="50"/>
      <c r="Q550" s="50"/>
      <c r="R550" s="50"/>
      <c r="S550" s="45">
        <v>135</v>
      </c>
    </row>
    <row r="551" spans="1:19" x14ac:dyDescent="0.2">
      <c r="A551" s="52" t="s">
        <v>92</v>
      </c>
      <c r="B551" s="126" t="s">
        <v>93</v>
      </c>
      <c r="C551" s="62">
        <v>2</v>
      </c>
      <c r="D551" s="126" t="s">
        <v>13</v>
      </c>
      <c r="E551" s="115" t="s">
        <v>539</v>
      </c>
      <c r="F551" s="45">
        <f t="shared" si="17"/>
        <v>39856</v>
      </c>
      <c r="G551" s="61">
        <v>0</v>
      </c>
      <c r="H551" s="61">
        <v>31071</v>
      </c>
      <c r="I551" s="61"/>
      <c r="J551" s="61">
        <v>28671</v>
      </c>
      <c r="K551" s="61"/>
      <c r="L551" s="61">
        <v>8785</v>
      </c>
      <c r="M551" s="45">
        <f t="shared" si="18"/>
        <v>728</v>
      </c>
      <c r="N551" s="49"/>
      <c r="O551" s="49">
        <v>396</v>
      </c>
      <c r="P551" s="50"/>
      <c r="Q551" s="50">
        <v>173</v>
      </c>
      <c r="R551" s="50"/>
      <c r="S551" s="45">
        <v>332</v>
      </c>
    </row>
    <row r="552" spans="1:19" ht="30" x14ac:dyDescent="0.2">
      <c r="A552" s="52" t="s">
        <v>92</v>
      </c>
      <c r="B552" s="126" t="s">
        <v>93</v>
      </c>
      <c r="C552" s="62">
        <v>4</v>
      </c>
      <c r="D552" s="126" t="s">
        <v>32</v>
      </c>
      <c r="E552" s="115" t="s">
        <v>539</v>
      </c>
      <c r="F552" s="45">
        <f t="shared" si="17"/>
        <v>100</v>
      </c>
      <c r="G552" s="61"/>
      <c r="H552" s="61">
        <v>0</v>
      </c>
      <c r="I552" s="61"/>
      <c r="J552" s="61"/>
      <c r="K552" s="61"/>
      <c r="L552" s="61">
        <v>100</v>
      </c>
      <c r="M552" s="45">
        <f t="shared" si="18"/>
        <v>0</v>
      </c>
      <c r="N552" s="49"/>
      <c r="O552" s="49"/>
      <c r="P552" s="50"/>
      <c r="Q552" s="50"/>
      <c r="R552" s="50"/>
      <c r="S552" s="45"/>
    </row>
    <row r="553" spans="1:19" x14ac:dyDescent="0.2">
      <c r="A553" s="52" t="s">
        <v>92</v>
      </c>
      <c r="B553" s="126" t="s">
        <v>93</v>
      </c>
      <c r="C553" s="62">
        <v>5</v>
      </c>
      <c r="D553" s="126" t="s">
        <v>15</v>
      </c>
      <c r="E553" s="115" t="s">
        <v>539</v>
      </c>
      <c r="F553" s="45">
        <f t="shared" si="17"/>
        <v>7505</v>
      </c>
      <c r="G553" s="61">
        <v>0</v>
      </c>
      <c r="H553" s="61">
        <v>6500</v>
      </c>
      <c r="I553" s="61"/>
      <c r="J553" s="61"/>
      <c r="K553" s="61"/>
      <c r="L553" s="61">
        <v>1005</v>
      </c>
      <c r="M553" s="45">
        <f t="shared" si="18"/>
        <v>3</v>
      </c>
      <c r="N553" s="49"/>
      <c r="O553" s="49">
        <v>1</v>
      </c>
      <c r="P553" s="50"/>
      <c r="Q553" s="50"/>
      <c r="R553" s="50"/>
      <c r="S553" s="45">
        <v>2</v>
      </c>
    </row>
    <row r="554" spans="1:19" ht="15" customHeight="1" x14ac:dyDescent="0.2">
      <c r="A554" s="56" t="s">
        <v>92</v>
      </c>
      <c r="B554" s="127" t="s">
        <v>93</v>
      </c>
      <c r="C554" s="62">
        <v>124</v>
      </c>
      <c r="D554" s="127" t="s">
        <v>304</v>
      </c>
      <c r="E554" s="137" t="s">
        <v>542</v>
      </c>
      <c r="F554" s="45">
        <f t="shared" ref="F554:F575" si="19">G554+H554+L554</f>
        <v>0</v>
      </c>
      <c r="G554" s="61"/>
      <c r="H554" s="61">
        <v>0</v>
      </c>
      <c r="I554" s="61"/>
      <c r="J554" s="61"/>
      <c r="K554" s="61"/>
      <c r="L554" s="61"/>
      <c r="M554" s="45">
        <f t="shared" ref="M554:M575" si="20">N554+O554+S554</f>
        <v>0</v>
      </c>
      <c r="N554" s="49"/>
      <c r="O554" s="49"/>
      <c r="P554" s="50"/>
      <c r="Q554" s="50"/>
      <c r="R554" s="50"/>
      <c r="S554" s="45"/>
    </row>
    <row r="555" spans="1:19" ht="123" customHeight="1" x14ac:dyDescent="0.2">
      <c r="A555" s="133" t="s">
        <v>92</v>
      </c>
      <c r="B555" s="127" t="s">
        <v>93</v>
      </c>
      <c r="C555" s="62">
        <v>1078</v>
      </c>
      <c r="D555" s="118" t="s">
        <v>538</v>
      </c>
      <c r="E555" s="115" t="s">
        <v>539</v>
      </c>
      <c r="F555" s="45">
        <f t="shared" si="19"/>
        <v>20147</v>
      </c>
      <c r="G555" s="61"/>
      <c r="H555" s="61">
        <v>17724</v>
      </c>
      <c r="I555" s="61"/>
      <c r="J555" s="61">
        <v>8826</v>
      </c>
      <c r="K555" s="61"/>
      <c r="L555" s="61">
        <v>2423</v>
      </c>
      <c r="M555" s="45">
        <f t="shared" si="20"/>
        <v>1324</v>
      </c>
      <c r="N555" s="49"/>
      <c r="O555" s="49">
        <v>1121</v>
      </c>
      <c r="P555" s="50"/>
      <c r="Q555" s="50">
        <v>535</v>
      </c>
      <c r="R555" s="50"/>
      <c r="S555" s="45">
        <v>203</v>
      </c>
    </row>
    <row r="556" spans="1:19" ht="45.75" customHeight="1" x14ac:dyDescent="0.2">
      <c r="A556" s="56" t="s">
        <v>305</v>
      </c>
      <c r="B556" s="127" t="s">
        <v>348</v>
      </c>
      <c r="C556" s="62">
        <v>2</v>
      </c>
      <c r="D556" s="127" t="s">
        <v>13</v>
      </c>
      <c r="E556" s="115" t="s">
        <v>539</v>
      </c>
      <c r="F556" s="45">
        <f t="shared" si="19"/>
        <v>42759</v>
      </c>
      <c r="G556" s="61"/>
      <c r="H556" s="61">
        <v>970</v>
      </c>
      <c r="I556" s="61"/>
      <c r="J556" s="61"/>
      <c r="K556" s="61"/>
      <c r="L556" s="61">
        <v>41789</v>
      </c>
      <c r="M556" s="45">
        <f t="shared" si="20"/>
        <v>0</v>
      </c>
      <c r="N556" s="49"/>
      <c r="O556" s="49"/>
      <c r="P556" s="50"/>
      <c r="Q556" s="50"/>
      <c r="R556" s="50"/>
      <c r="S556" s="45"/>
    </row>
    <row r="557" spans="1:19" ht="41.25" customHeight="1" x14ac:dyDescent="0.2">
      <c r="A557" s="56" t="s">
        <v>305</v>
      </c>
      <c r="B557" s="127" t="s">
        <v>348</v>
      </c>
      <c r="C557" s="62">
        <v>4</v>
      </c>
      <c r="D557" s="127" t="s">
        <v>32</v>
      </c>
      <c r="E557" s="115" t="s">
        <v>539</v>
      </c>
      <c r="F557" s="45">
        <f t="shared" si="19"/>
        <v>196</v>
      </c>
      <c r="G557" s="61"/>
      <c r="H557" s="61">
        <v>0</v>
      </c>
      <c r="I557" s="61"/>
      <c r="J557" s="61"/>
      <c r="K557" s="61"/>
      <c r="L557" s="61">
        <v>196</v>
      </c>
      <c r="M557" s="45">
        <f t="shared" si="20"/>
        <v>0</v>
      </c>
      <c r="N557" s="49"/>
      <c r="O557" s="49"/>
      <c r="P557" s="50"/>
      <c r="Q557" s="50"/>
      <c r="R557" s="50"/>
      <c r="S557" s="45"/>
    </row>
    <row r="558" spans="1:19" ht="45" customHeight="1" x14ac:dyDescent="0.2">
      <c r="A558" s="56" t="s">
        <v>305</v>
      </c>
      <c r="B558" s="127" t="s">
        <v>348</v>
      </c>
      <c r="C558" s="62">
        <v>5</v>
      </c>
      <c r="D558" s="127" t="s">
        <v>15</v>
      </c>
      <c r="E558" s="115" t="s">
        <v>539</v>
      </c>
      <c r="F558" s="45">
        <f t="shared" si="19"/>
        <v>4842</v>
      </c>
      <c r="G558" s="61"/>
      <c r="H558" s="61">
        <v>4542</v>
      </c>
      <c r="I558" s="61"/>
      <c r="J558" s="61"/>
      <c r="K558" s="61"/>
      <c r="L558" s="61">
        <v>300</v>
      </c>
      <c r="M558" s="45">
        <f t="shared" si="20"/>
        <v>0</v>
      </c>
      <c r="N558" s="49"/>
      <c r="O558" s="49"/>
      <c r="P558" s="50"/>
      <c r="Q558" s="50"/>
      <c r="R558" s="50"/>
      <c r="S558" s="45"/>
    </row>
    <row r="559" spans="1:19" ht="120" customHeight="1" x14ac:dyDescent="0.2">
      <c r="A559" s="133" t="s">
        <v>305</v>
      </c>
      <c r="B559" s="127" t="s">
        <v>348</v>
      </c>
      <c r="C559" s="62">
        <v>1078</v>
      </c>
      <c r="D559" s="118" t="s">
        <v>538</v>
      </c>
      <c r="E559" s="115" t="s">
        <v>539</v>
      </c>
      <c r="F559" s="45">
        <f t="shared" si="19"/>
        <v>19971</v>
      </c>
      <c r="G559" s="61"/>
      <c r="H559" s="61">
        <v>0</v>
      </c>
      <c r="I559" s="61"/>
      <c r="J559" s="61"/>
      <c r="K559" s="61"/>
      <c r="L559" s="61">
        <v>19971</v>
      </c>
      <c r="M559" s="45">
        <f t="shared" si="20"/>
        <v>835</v>
      </c>
      <c r="N559" s="49"/>
      <c r="O559" s="49"/>
      <c r="P559" s="50"/>
      <c r="Q559" s="50"/>
      <c r="R559" s="50"/>
      <c r="S559" s="45">
        <v>835</v>
      </c>
    </row>
    <row r="560" spans="1:19" ht="49.5" customHeight="1" x14ac:dyDescent="0.2">
      <c r="A560" s="56" t="s">
        <v>305</v>
      </c>
      <c r="B560" s="127" t="s">
        <v>348</v>
      </c>
      <c r="C560" s="62">
        <v>1181</v>
      </c>
      <c r="D560" s="127" t="s">
        <v>306</v>
      </c>
      <c r="E560" s="154" t="s">
        <v>543</v>
      </c>
      <c r="F560" s="45">
        <f t="shared" si="19"/>
        <v>700</v>
      </c>
      <c r="G560" s="61"/>
      <c r="H560" s="61"/>
      <c r="I560" s="61"/>
      <c r="J560" s="61"/>
      <c r="K560" s="61"/>
      <c r="L560" s="61">
        <v>700</v>
      </c>
      <c r="M560" s="45">
        <f t="shared" si="20"/>
        <v>0</v>
      </c>
      <c r="N560" s="49"/>
      <c r="O560" s="49"/>
      <c r="P560" s="50"/>
      <c r="Q560" s="50"/>
      <c r="R560" s="50"/>
      <c r="S560" s="45"/>
    </row>
    <row r="561" spans="1:19" ht="50.25" customHeight="1" x14ac:dyDescent="0.2">
      <c r="A561" s="56" t="s">
        <v>305</v>
      </c>
      <c r="B561" s="127" t="s">
        <v>348</v>
      </c>
      <c r="C561" s="62">
        <v>1212</v>
      </c>
      <c r="D561" s="127" t="s">
        <v>307</v>
      </c>
      <c r="E561" s="137" t="s">
        <v>544</v>
      </c>
      <c r="F561" s="45">
        <f t="shared" si="19"/>
        <v>3295</v>
      </c>
      <c r="G561" s="61"/>
      <c r="H561" s="61"/>
      <c r="I561" s="61"/>
      <c r="J561" s="61"/>
      <c r="K561" s="61"/>
      <c r="L561" s="61">
        <v>3295</v>
      </c>
      <c r="M561" s="45">
        <f t="shared" si="20"/>
        <v>339</v>
      </c>
      <c r="N561" s="49"/>
      <c r="O561" s="49"/>
      <c r="P561" s="50"/>
      <c r="Q561" s="50"/>
      <c r="R561" s="50"/>
      <c r="S561" s="45">
        <v>339</v>
      </c>
    </row>
    <row r="562" spans="1:19" ht="73.5" customHeight="1" x14ac:dyDescent="0.2">
      <c r="A562" s="56" t="s">
        <v>460</v>
      </c>
      <c r="B562" s="127" t="s">
        <v>461</v>
      </c>
      <c r="C562" s="62">
        <v>2</v>
      </c>
      <c r="D562" s="127" t="s">
        <v>13</v>
      </c>
      <c r="E562" s="115" t="s">
        <v>539</v>
      </c>
      <c r="F562" s="45">
        <f t="shared" si="19"/>
        <v>50</v>
      </c>
      <c r="G562" s="61"/>
      <c r="H562" s="61">
        <v>50</v>
      </c>
      <c r="I562" s="61"/>
      <c r="J562" s="61"/>
      <c r="K562" s="61"/>
      <c r="L562" s="61"/>
      <c r="M562" s="45">
        <f t="shared" si="20"/>
        <v>0</v>
      </c>
      <c r="N562" s="49"/>
      <c r="O562" s="49"/>
      <c r="P562" s="50"/>
      <c r="Q562" s="50"/>
      <c r="R562" s="50"/>
      <c r="S562" s="45"/>
    </row>
    <row r="563" spans="1:19" ht="77.25" customHeight="1" x14ac:dyDescent="0.2">
      <c r="A563" s="56" t="s">
        <v>460</v>
      </c>
      <c r="B563" s="127" t="s">
        <v>461</v>
      </c>
      <c r="C563" s="62">
        <v>5</v>
      </c>
      <c r="D563" s="127" t="s">
        <v>15</v>
      </c>
      <c r="E563" s="115" t="s">
        <v>539</v>
      </c>
      <c r="F563" s="45">
        <f t="shared" si="19"/>
        <v>0</v>
      </c>
      <c r="G563" s="61"/>
      <c r="H563" s="61">
        <v>0</v>
      </c>
      <c r="I563" s="61"/>
      <c r="J563" s="61"/>
      <c r="K563" s="61"/>
      <c r="L563" s="61"/>
      <c r="M563" s="45">
        <f t="shared" si="20"/>
        <v>0</v>
      </c>
      <c r="N563" s="49"/>
      <c r="O563" s="49"/>
      <c r="P563" s="50"/>
      <c r="Q563" s="50"/>
      <c r="R563" s="50"/>
      <c r="S563" s="45"/>
    </row>
    <row r="564" spans="1:19" ht="28.5" customHeight="1" x14ac:dyDescent="0.2">
      <c r="A564" s="56" t="s">
        <v>308</v>
      </c>
      <c r="B564" s="153" t="s">
        <v>309</v>
      </c>
      <c r="C564" s="62">
        <v>2</v>
      </c>
      <c r="D564" s="127" t="s">
        <v>13</v>
      </c>
      <c r="E564" s="115" t="s">
        <v>539</v>
      </c>
      <c r="F564" s="45">
        <f t="shared" si="19"/>
        <v>96</v>
      </c>
      <c r="G564" s="61"/>
      <c r="H564" s="61">
        <v>96</v>
      </c>
      <c r="I564" s="61"/>
      <c r="J564" s="61"/>
      <c r="K564" s="61"/>
      <c r="L564" s="61"/>
      <c r="M564" s="45">
        <f t="shared" si="20"/>
        <v>0</v>
      </c>
      <c r="N564" s="49"/>
      <c r="O564" s="49"/>
      <c r="P564" s="50"/>
      <c r="Q564" s="50"/>
      <c r="R564" s="50"/>
      <c r="S564" s="45"/>
    </row>
    <row r="565" spans="1:19" ht="29.25" customHeight="1" x14ac:dyDescent="0.2">
      <c r="A565" s="56" t="s">
        <v>308</v>
      </c>
      <c r="B565" s="153" t="s">
        <v>309</v>
      </c>
      <c r="C565" s="62">
        <v>5</v>
      </c>
      <c r="D565" s="127" t="s">
        <v>15</v>
      </c>
      <c r="E565" s="115" t="s">
        <v>539</v>
      </c>
      <c r="F565" s="45">
        <f t="shared" si="19"/>
        <v>180</v>
      </c>
      <c r="G565" s="61"/>
      <c r="H565" s="61">
        <v>180</v>
      </c>
      <c r="I565" s="61"/>
      <c r="J565" s="61"/>
      <c r="K565" s="61"/>
      <c r="L565" s="61"/>
      <c r="M565" s="45">
        <f t="shared" si="20"/>
        <v>0</v>
      </c>
      <c r="N565" s="49"/>
      <c r="O565" s="49"/>
      <c r="P565" s="50"/>
      <c r="Q565" s="50"/>
      <c r="R565" s="50"/>
      <c r="S565" s="45"/>
    </row>
    <row r="566" spans="1:19" ht="31.5" customHeight="1" x14ac:dyDescent="0.2">
      <c r="A566" s="56" t="s">
        <v>310</v>
      </c>
      <c r="B566" s="153" t="s">
        <v>311</v>
      </c>
      <c r="C566" s="62">
        <v>2</v>
      </c>
      <c r="D566" s="127" t="s">
        <v>13</v>
      </c>
      <c r="E566" s="115" t="s">
        <v>539</v>
      </c>
      <c r="F566" s="45">
        <f t="shared" si="19"/>
        <v>5</v>
      </c>
      <c r="G566" s="61"/>
      <c r="H566" s="61">
        <v>5</v>
      </c>
      <c r="I566" s="61"/>
      <c r="J566" s="61"/>
      <c r="K566" s="61"/>
      <c r="L566" s="61"/>
      <c r="M566" s="45">
        <f t="shared" si="20"/>
        <v>0</v>
      </c>
      <c r="N566" s="49"/>
      <c r="O566" s="49"/>
      <c r="P566" s="50"/>
      <c r="Q566" s="50"/>
      <c r="R566" s="50"/>
      <c r="S566" s="45"/>
    </row>
    <row r="567" spans="1:19" ht="30.75" customHeight="1" x14ac:dyDescent="0.2">
      <c r="A567" s="56" t="s">
        <v>310</v>
      </c>
      <c r="B567" s="153" t="s">
        <v>311</v>
      </c>
      <c r="C567" s="62">
        <v>5</v>
      </c>
      <c r="D567" s="127" t="s">
        <v>15</v>
      </c>
      <c r="E567" s="115" t="s">
        <v>539</v>
      </c>
      <c r="F567" s="45">
        <f t="shared" si="19"/>
        <v>5</v>
      </c>
      <c r="G567" s="61"/>
      <c r="H567" s="61">
        <v>5</v>
      </c>
      <c r="I567" s="61"/>
      <c r="J567" s="61"/>
      <c r="K567" s="61"/>
      <c r="L567" s="61"/>
      <c r="M567" s="45">
        <f t="shared" si="20"/>
        <v>3</v>
      </c>
      <c r="N567" s="49"/>
      <c r="O567" s="49">
        <v>3</v>
      </c>
      <c r="P567" s="50"/>
      <c r="Q567" s="50"/>
      <c r="R567" s="50"/>
      <c r="S567" s="45"/>
    </row>
    <row r="568" spans="1:19" ht="33.75" customHeight="1" x14ac:dyDescent="0.2">
      <c r="A568" s="56" t="s">
        <v>312</v>
      </c>
      <c r="B568" s="153" t="s">
        <v>313</v>
      </c>
      <c r="C568" s="62">
        <v>2</v>
      </c>
      <c r="D568" s="127" t="s">
        <v>13</v>
      </c>
      <c r="E568" s="115" t="s">
        <v>539</v>
      </c>
      <c r="F568" s="45">
        <f t="shared" si="19"/>
        <v>400</v>
      </c>
      <c r="G568" s="61"/>
      <c r="H568" s="61">
        <v>0</v>
      </c>
      <c r="I568" s="61"/>
      <c r="J568" s="61"/>
      <c r="K568" s="61"/>
      <c r="L568" s="61">
        <v>400</v>
      </c>
      <c r="M568" s="45">
        <f t="shared" si="20"/>
        <v>0</v>
      </c>
      <c r="N568" s="49"/>
      <c r="O568" s="49"/>
      <c r="P568" s="50"/>
      <c r="Q568" s="50"/>
      <c r="R568" s="50"/>
      <c r="S568" s="45"/>
    </row>
    <row r="569" spans="1:19" ht="30" customHeight="1" x14ac:dyDescent="0.2">
      <c r="A569" s="56" t="s">
        <v>312</v>
      </c>
      <c r="B569" s="153" t="s">
        <v>313</v>
      </c>
      <c r="C569" s="62">
        <v>5</v>
      </c>
      <c r="D569" s="127" t="s">
        <v>15</v>
      </c>
      <c r="E569" s="115" t="s">
        <v>539</v>
      </c>
      <c r="F569" s="45">
        <f t="shared" si="19"/>
        <v>423</v>
      </c>
      <c r="G569" s="61"/>
      <c r="H569" s="61">
        <v>23</v>
      </c>
      <c r="I569" s="61"/>
      <c r="J569" s="61"/>
      <c r="K569" s="61"/>
      <c r="L569" s="61">
        <v>400</v>
      </c>
      <c r="M569" s="45">
        <f t="shared" si="20"/>
        <v>5</v>
      </c>
      <c r="N569" s="49"/>
      <c r="O569" s="49"/>
      <c r="P569" s="50"/>
      <c r="Q569" s="50"/>
      <c r="R569" s="50"/>
      <c r="S569" s="45">
        <v>5</v>
      </c>
    </row>
    <row r="570" spans="1:19" ht="15" customHeight="1" x14ac:dyDescent="0.2">
      <c r="A570" s="56" t="s">
        <v>314</v>
      </c>
      <c r="B570" s="153" t="s">
        <v>315</v>
      </c>
      <c r="C570" s="62">
        <v>2</v>
      </c>
      <c r="D570" s="127" t="s">
        <v>13</v>
      </c>
      <c r="E570" s="115" t="s">
        <v>539</v>
      </c>
      <c r="F570" s="45">
        <f t="shared" si="19"/>
        <v>226</v>
      </c>
      <c r="G570" s="61"/>
      <c r="H570" s="61">
        <v>226</v>
      </c>
      <c r="I570" s="61"/>
      <c r="J570" s="61"/>
      <c r="K570" s="61"/>
      <c r="L570" s="61">
        <v>0</v>
      </c>
      <c r="M570" s="45">
        <f t="shared" si="20"/>
        <v>0</v>
      </c>
      <c r="N570" s="49"/>
      <c r="O570" s="49">
        <v>0</v>
      </c>
      <c r="P570" s="50"/>
      <c r="Q570" s="50"/>
      <c r="R570" s="50"/>
      <c r="S570" s="45"/>
    </row>
    <row r="571" spans="1:19" ht="15" customHeight="1" x14ac:dyDescent="0.2">
      <c r="A571" s="56" t="s">
        <v>314</v>
      </c>
      <c r="B571" s="153" t="s">
        <v>315</v>
      </c>
      <c r="C571" s="62">
        <v>5</v>
      </c>
      <c r="D571" s="127" t="s">
        <v>15</v>
      </c>
      <c r="E571" s="115" t="s">
        <v>539</v>
      </c>
      <c r="F571" s="45">
        <f t="shared" si="19"/>
        <v>24</v>
      </c>
      <c r="G571" s="61"/>
      <c r="H571" s="61">
        <v>24</v>
      </c>
      <c r="I571" s="61"/>
      <c r="J571" s="61"/>
      <c r="K571" s="61"/>
      <c r="L571" s="61">
        <v>0</v>
      </c>
      <c r="M571" s="45">
        <f t="shared" si="20"/>
        <v>0</v>
      </c>
      <c r="N571" s="49"/>
      <c r="O571" s="49">
        <v>0</v>
      </c>
      <c r="P571" s="50"/>
      <c r="Q571" s="50"/>
      <c r="R571" s="50"/>
      <c r="S571" s="45"/>
    </row>
    <row r="572" spans="1:19" ht="33.75" customHeight="1" x14ac:dyDescent="0.2">
      <c r="A572" s="56" t="s">
        <v>316</v>
      </c>
      <c r="B572" s="153" t="s">
        <v>317</v>
      </c>
      <c r="C572" s="62">
        <v>2</v>
      </c>
      <c r="D572" s="127" t="s">
        <v>13</v>
      </c>
      <c r="E572" s="115" t="s">
        <v>539</v>
      </c>
      <c r="F572" s="45">
        <f t="shared" si="19"/>
        <v>400</v>
      </c>
      <c r="G572" s="61"/>
      <c r="H572" s="61">
        <v>400</v>
      </c>
      <c r="I572" s="61"/>
      <c r="J572" s="61"/>
      <c r="K572" s="61"/>
      <c r="L572" s="61"/>
      <c r="M572" s="45">
        <f t="shared" si="20"/>
        <v>0</v>
      </c>
      <c r="N572" s="49"/>
      <c r="O572" s="49"/>
      <c r="P572" s="50"/>
      <c r="Q572" s="50"/>
      <c r="R572" s="50"/>
      <c r="S572" s="45"/>
    </row>
    <row r="573" spans="1:19" ht="33" customHeight="1" x14ac:dyDescent="0.2">
      <c r="A573" s="56" t="s">
        <v>316</v>
      </c>
      <c r="B573" s="153" t="s">
        <v>317</v>
      </c>
      <c r="C573" s="62">
        <v>5</v>
      </c>
      <c r="D573" s="127" t="s">
        <v>15</v>
      </c>
      <c r="E573" s="115" t="s">
        <v>539</v>
      </c>
      <c r="F573" s="45">
        <f t="shared" si="19"/>
        <v>8600</v>
      </c>
      <c r="G573" s="61"/>
      <c r="H573" s="61">
        <v>8600</v>
      </c>
      <c r="I573" s="61"/>
      <c r="J573" s="61"/>
      <c r="K573" s="61"/>
      <c r="L573" s="61"/>
      <c r="M573" s="45">
        <f t="shared" si="20"/>
        <v>164</v>
      </c>
      <c r="N573" s="49"/>
      <c r="O573" s="49">
        <v>164</v>
      </c>
      <c r="P573" s="50"/>
      <c r="Q573" s="50"/>
      <c r="R573" s="50"/>
      <c r="S573" s="45"/>
    </row>
    <row r="574" spans="1:19" ht="15" customHeight="1" x14ac:dyDescent="0.2">
      <c r="A574" s="56" t="s">
        <v>318</v>
      </c>
      <c r="B574" s="153" t="s">
        <v>319</v>
      </c>
      <c r="C574" s="62">
        <v>2</v>
      </c>
      <c r="D574" s="127" t="s">
        <v>13</v>
      </c>
      <c r="E574" s="115" t="s">
        <v>539</v>
      </c>
      <c r="F574" s="45">
        <f t="shared" si="19"/>
        <v>10215</v>
      </c>
      <c r="G574" s="61">
        <v>1170</v>
      </c>
      <c r="H574" s="61">
        <v>8995</v>
      </c>
      <c r="I574" s="61"/>
      <c r="J574" s="61">
        <v>5663</v>
      </c>
      <c r="K574" s="61"/>
      <c r="L574" s="61">
        <v>50</v>
      </c>
      <c r="M574" s="45">
        <f t="shared" si="20"/>
        <v>1451</v>
      </c>
      <c r="N574" s="49">
        <v>1451</v>
      </c>
      <c r="O574" s="49"/>
      <c r="P574" s="50"/>
      <c r="Q574" s="50"/>
      <c r="R574" s="50"/>
      <c r="S574" s="45"/>
    </row>
    <row r="575" spans="1:19" ht="15" customHeight="1" x14ac:dyDescent="0.2">
      <c r="A575" s="56" t="s">
        <v>318</v>
      </c>
      <c r="B575" s="153" t="s">
        <v>319</v>
      </c>
      <c r="C575" s="62">
        <v>5</v>
      </c>
      <c r="D575" s="127" t="s">
        <v>15</v>
      </c>
      <c r="E575" s="115" t="s">
        <v>539</v>
      </c>
      <c r="F575" s="45">
        <f t="shared" si="19"/>
        <v>8488</v>
      </c>
      <c r="G575" s="61">
        <v>0</v>
      </c>
      <c r="H575" s="61">
        <v>8438</v>
      </c>
      <c r="I575" s="61"/>
      <c r="J575" s="61">
        <v>8286</v>
      </c>
      <c r="K575" s="61"/>
      <c r="L575" s="61">
        <v>50</v>
      </c>
      <c r="M575" s="45">
        <f t="shared" si="20"/>
        <v>0</v>
      </c>
      <c r="N575" s="49"/>
      <c r="O575" s="49"/>
      <c r="P575" s="50"/>
      <c r="Q575" s="50"/>
      <c r="R575" s="50"/>
      <c r="S575" s="45"/>
    </row>
    <row r="576" spans="1:19" ht="30.75" customHeight="1" x14ac:dyDescent="0.2">
      <c r="A576" s="56" t="s">
        <v>320</v>
      </c>
      <c r="B576" s="153" t="s">
        <v>321</v>
      </c>
      <c r="C576" s="62">
        <v>2</v>
      </c>
      <c r="D576" s="127" t="s">
        <v>13</v>
      </c>
      <c r="E576" s="115" t="s">
        <v>539</v>
      </c>
      <c r="F576" s="45">
        <f t="shared" ref="F576:F581" si="21">G576+H576+L576</f>
        <v>500</v>
      </c>
      <c r="G576" s="61"/>
      <c r="H576" s="61">
        <v>500</v>
      </c>
      <c r="I576" s="61"/>
      <c r="J576" s="61"/>
      <c r="K576" s="61"/>
      <c r="L576" s="61"/>
      <c r="M576" s="45">
        <f t="shared" ref="M576:M581" si="22">N576+O576+S576</f>
        <v>0</v>
      </c>
      <c r="N576" s="49"/>
      <c r="O576" s="49"/>
      <c r="P576" s="50"/>
      <c r="Q576" s="50"/>
      <c r="R576" s="50"/>
      <c r="S576" s="45"/>
    </row>
    <row r="577" spans="1:19" ht="31.5" customHeight="1" x14ac:dyDescent="0.2">
      <c r="A577" s="56" t="s">
        <v>320</v>
      </c>
      <c r="B577" s="153" t="s">
        <v>321</v>
      </c>
      <c r="C577" s="62">
        <v>5</v>
      </c>
      <c r="D577" s="127" t="s">
        <v>15</v>
      </c>
      <c r="E577" s="115" t="s">
        <v>539</v>
      </c>
      <c r="F577" s="45">
        <f t="shared" si="21"/>
        <v>110</v>
      </c>
      <c r="G577" s="62"/>
      <c r="H577" s="61">
        <v>110</v>
      </c>
      <c r="I577" s="62"/>
      <c r="J577" s="62"/>
      <c r="K577" s="62"/>
      <c r="L577" s="62"/>
      <c r="M577" s="45">
        <f t="shared" si="22"/>
        <v>11</v>
      </c>
      <c r="N577" s="49"/>
      <c r="O577" s="49">
        <v>11</v>
      </c>
      <c r="P577" s="50"/>
      <c r="Q577" s="50"/>
      <c r="R577" s="50"/>
      <c r="S577" s="45"/>
    </row>
    <row r="578" spans="1:19" ht="29.25" customHeight="1" x14ac:dyDescent="0.2">
      <c r="A578" s="56" t="s">
        <v>322</v>
      </c>
      <c r="B578" s="153" t="s">
        <v>323</v>
      </c>
      <c r="C578" s="62">
        <v>2</v>
      </c>
      <c r="D578" s="127" t="s">
        <v>13</v>
      </c>
      <c r="E578" s="115" t="s">
        <v>539</v>
      </c>
      <c r="F578" s="45">
        <f t="shared" si="21"/>
        <v>92</v>
      </c>
      <c r="G578" s="62"/>
      <c r="H578" s="61">
        <v>92</v>
      </c>
      <c r="I578" s="62"/>
      <c r="J578" s="62"/>
      <c r="K578" s="62"/>
      <c r="L578" s="62"/>
      <c r="M578" s="45">
        <f t="shared" si="22"/>
        <v>4</v>
      </c>
      <c r="N578" s="49"/>
      <c r="O578" s="49">
        <v>4</v>
      </c>
      <c r="P578" s="50"/>
      <c r="Q578" s="50"/>
      <c r="R578" s="50"/>
      <c r="S578" s="45"/>
    </row>
    <row r="579" spans="1:19" ht="30.75" customHeight="1" x14ac:dyDescent="0.2">
      <c r="A579" s="56" t="s">
        <v>322</v>
      </c>
      <c r="B579" s="153" t="s">
        <v>323</v>
      </c>
      <c r="C579" s="62">
        <v>5</v>
      </c>
      <c r="D579" s="127" t="s">
        <v>15</v>
      </c>
      <c r="E579" s="115" t="s">
        <v>539</v>
      </c>
      <c r="F579" s="45">
        <f t="shared" si="21"/>
        <v>40</v>
      </c>
      <c r="G579" s="62"/>
      <c r="H579" s="61">
        <v>40</v>
      </c>
      <c r="I579" s="62"/>
      <c r="J579" s="62"/>
      <c r="K579" s="62"/>
      <c r="L579" s="62"/>
      <c r="M579" s="45">
        <f t="shared" si="22"/>
        <v>1</v>
      </c>
      <c r="N579" s="49"/>
      <c r="O579" s="49">
        <v>1</v>
      </c>
      <c r="P579" s="50"/>
      <c r="Q579" s="50"/>
      <c r="R579" s="50"/>
      <c r="S579" s="45"/>
    </row>
    <row r="580" spans="1:19" ht="15" customHeight="1" x14ac:dyDescent="0.2">
      <c r="A580" s="56" t="s">
        <v>324</v>
      </c>
      <c r="B580" s="153" t="s">
        <v>325</v>
      </c>
      <c r="C580" s="62">
        <v>2</v>
      </c>
      <c r="D580" s="127" t="s">
        <v>13</v>
      </c>
      <c r="E580" s="115" t="s">
        <v>539</v>
      </c>
      <c r="F580" s="45">
        <f t="shared" si="21"/>
        <v>561</v>
      </c>
      <c r="G580" s="62"/>
      <c r="H580" s="61">
        <v>561</v>
      </c>
      <c r="I580" s="62"/>
      <c r="J580" s="62"/>
      <c r="K580" s="62"/>
      <c r="L580" s="62"/>
      <c r="M580" s="45">
        <f t="shared" si="22"/>
        <v>0</v>
      </c>
      <c r="N580" s="49"/>
      <c r="O580" s="49">
        <v>0</v>
      </c>
      <c r="P580" s="50"/>
      <c r="Q580" s="50"/>
      <c r="R580" s="50"/>
      <c r="S580" s="45"/>
    </row>
    <row r="581" spans="1:19" ht="15" customHeight="1" x14ac:dyDescent="0.2">
      <c r="A581" s="56" t="s">
        <v>324</v>
      </c>
      <c r="B581" s="153" t="s">
        <v>325</v>
      </c>
      <c r="C581" s="62">
        <v>5</v>
      </c>
      <c r="D581" s="127" t="s">
        <v>15</v>
      </c>
      <c r="E581" s="115" t="s">
        <v>539</v>
      </c>
      <c r="F581" s="45">
        <f t="shared" si="21"/>
        <v>23</v>
      </c>
      <c r="G581" s="62"/>
      <c r="H581" s="61">
        <v>23</v>
      </c>
      <c r="I581" s="62"/>
      <c r="J581" s="62"/>
      <c r="K581" s="62"/>
      <c r="L581" s="62"/>
      <c r="M581" s="45">
        <f t="shared" si="22"/>
        <v>0</v>
      </c>
      <c r="N581" s="49"/>
      <c r="O581" s="49">
        <v>0</v>
      </c>
      <c r="P581" s="50"/>
      <c r="Q581" s="50"/>
      <c r="R581" s="50"/>
      <c r="S581" s="45"/>
    </row>
    <row r="582" spans="1:19" ht="30.75" customHeight="1" x14ac:dyDescent="0.2">
      <c r="A582" s="56" t="s">
        <v>462</v>
      </c>
      <c r="B582" s="153" t="s">
        <v>463</v>
      </c>
      <c r="C582" s="62">
        <v>2</v>
      </c>
      <c r="D582" s="127" t="s">
        <v>13</v>
      </c>
      <c r="E582" s="115" t="s">
        <v>539</v>
      </c>
      <c r="F582" s="45">
        <f t="shared" ref="F582:F606" si="23">G582+H582+L582</f>
        <v>70</v>
      </c>
      <c r="G582" s="62"/>
      <c r="H582" s="61">
        <v>70</v>
      </c>
      <c r="I582" s="62"/>
      <c r="J582" s="62"/>
      <c r="K582" s="62"/>
      <c r="L582" s="62"/>
      <c r="M582" s="45">
        <f t="shared" ref="M582:M606" si="24">N582+O582+S582</f>
        <v>0</v>
      </c>
      <c r="N582" s="49"/>
      <c r="O582" s="49"/>
      <c r="P582" s="50"/>
      <c r="Q582" s="50"/>
      <c r="R582" s="50"/>
      <c r="S582" s="45"/>
    </row>
    <row r="583" spans="1:19" ht="33" customHeight="1" x14ac:dyDescent="0.2">
      <c r="A583" s="56" t="s">
        <v>462</v>
      </c>
      <c r="B583" s="153" t="s">
        <v>463</v>
      </c>
      <c r="C583" s="62">
        <v>5</v>
      </c>
      <c r="D583" s="127" t="s">
        <v>15</v>
      </c>
      <c r="E583" s="115" t="s">
        <v>539</v>
      </c>
      <c r="F583" s="45">
        <f t="shared" si="23"/>
        <v>0</v>
      </c>
      <c r="G583" s="62"/>
      <c r="H583" s="61">
        <v>0</v>
      </c>
      <c r="I583" s="62"/>
      <c r="J583" s="62"/>
      <c r="K583" s="62"/>
      <c r="L583" s="62"/>
      <c r="M583" s="45">
        <f t="shared" si="24"/>
        <v>0</v>
      </c>
      <c r="N583" s="49"/>
      <c r="O583" s="49"/>
      <c r="P583" s="50"/>
      <c r="Q583" s="50"/>
      <c r="R583" s="50"/>
      <c r="S583" s="45"/>
    </row>
    <row r="584" spans="1:19" ht="33" customHeight="1" x14ac:dyDescent="0.2">
      <c r="A584" s="56" t="s">
        <v>326</v>
      </c>
      <c r="B584" s="153" t="s">
        <v>327</v>
      </c>
      <c r="C584" s="62">
        <v>2</v>
      </c>
      <c r="D584" s="127" t="s">
        <v>13</v>
      </c>
      <c r="E584" s="115" t="s">
        <v>539</v>
      </c>
      <c r="F584" s="45">
        <f t="shared" si="23"/>
        <v>160</v>
      </c>
      <c r="G584" s="62"/>
      <c r="H584" s="61">
        <v>160</v>
      </c>
      <c r="I584" s="62"/>
      <c r="J584" s="62"/>
      <c r="K584" s="62"/>
      <c r="L584" s="62"/>
      <c r="M584" s="45">
        <f t="shared" si="24"/>
        <v>5</v>
      </c>
      <c r="N584" s="49"/>
      <c r="O584" s="49">
        <v>5</v>
      </c>
      <c r="P584" s="50"/>
      <c r="Q584" s="50"/>
      <c r="R584" s="50"/>
      <c r="S584" s="45"/>
    </row>
    <row r="585" spans="1:19" ht="30.75" customHeight="1" x14ac:dyDescent="0.2">
      <c r="A585" s="56" t="s">
        <v>326</v>
      </c>
      <c r="B585" s="153" t="s">
        <v>327</v>
      </c>
      <c r="C585" s="62">
        <v>5</v>
      </c>
      <c r="D585" s="127" t="s">
        <v>15</v>
      </c>
      <c r="E585" s="115" t="s">
        <v>539</v>
      </c>
      <c r="F585" s="45">
        <f t="shared" si="23"/>
        <v>10</v>
      </c>
      <c r="G585" s="62"/>
      <c r="H585" s="61">
        <v>10</v>
      </c>
      <c r="I585" s="62"/>
      <c r="J585" s="62"/>
      <c r="K585" s="62"/>
      <c r="L585" s="62"/>
      <c r="M585" s="45">
        <f t="shared" si="24"/>
        <v>0</v>
      </c>
      <c r="N585" s="49"/>
      <c r="O585" s="49"/>
      <c r="P585" s="50"/>
      <c r="Q585" s="50"/>
      <c r="R585" s="50"/>
      <c r="S585" s="45"/>
    </row>
    <row r="586" spans="1:19" ht="28.5" customHeight="1" x14ac:dyDescent="0.2">
      <c r="A586" s="56" t="s">
        <v>344</v>
      </c>
      <c r="B586" s="153" t="s">
        <v>428</v>
      </c>
      <c r="C586" s="62">
        <v>2</v>
      </c>
      <c r="D586" s="127" t="s">
        <v>13</v>
      </c>
      <c r="E586" s="115" t="s">
        <v>539</v>
      </c>
      <c r="F586" s="45">
        <f t="shared" si="23"/>
        <v>2958</v>
      </c>
      <c r="G586" s="62">
        <v>0</v>
      </c>
      <c r="H586" s="61">
        <v>2758</v>
      </c>
      <c r="I586" s="62"/>
      <c r="J586" s="62">
        <v>2758</v>
      </c>
      <c r="K586" s="62"/>
      <c r="L586" s="62">
        <v>200</v>
      </c>
      <c r="M586" s="45">
        <f t="shared" si="24"/>
        <v>1981</v>
      </c>
      <c r="N586" s="49"/>
      <c r="O586" s="49">
        <v>1981</v>
      </c>
      <c r="P586" s="50"/>
      <c r="Q586" s="50">
        <v>1981</v>
      </c>
      <c r="R586" s="50"/>
      <c r="S586" s="45"/>
    </row>
    <row r="587" spans="1:19" ht="29.25" customHeight="1" x14ac:dyDescent="0.2">
      <c r="A587" s="56" t="s">
        <v>344</v>
      </c>
      <c r="B587" s="153" t="s">
        <v>428</v>
      </c>
      <c r="C587" s="62">
        <v>5</v>
      </c>
      <c r="D587" s="127" t="s">
        <v>15</v>
      </c>
      <c r="E587" s="115" t="s">
        <v>539</v>
      </c>
      <c r="F587" s="45">
        <f t="shared" si="23"/>
        <v>214</v>
      </c>
      <c r="G587" s="62"/>
      <c r="H587" s="61">
        <v>214</v>
      </c>
      <c r="I587" s="62"/>
      <c r="J587" s="62">
        <v>114</v>
      </c>
      <c r="K587" s="62"/>
      <c r="L587" s="62"/>
      <c r="M587" s="45">
        <f t="shared" si="24"/>
        <v>4</v>
      </c>
      <c r="N587" s="49"/>
      <c r="O587" s="49">
        <v>4</v>
      </c>
      <c r="P587" s="50"/>
      <c r="Q587" s="50">
        <v>2</v>
      </c>
      <c r="R587" s="50"/>
      <c r="S587" s="45"/>
    </row>
    <row r="588" spans="1:19" ht="33" customHeight="1" x14ac:dyDescent="0.2">
      <c r="A588" s="56" t="s">
        <v>533</v>
      </c>
      <c r="B588" s="153" t="s">
        <v>464</v>
      </c>
      <c r="C588" s="62">
        <v>2</v>
      </c>
      <c r="D588" s="127" t="s">
        <v>13</v>
      </c>
      <c r="E588" s="115" t="s">
        <v>539</v>
      </c>
      <c r="F588" s="45">
        <f t="shared" si="23"/>
        <v>0</v>
      </c>
      <c r="G588" s="62"/>
      <c r="H588" s="61">
        <v>0</v>
      </c>
      <c r="I588" s="62"/>
      <c r="J588" s="62"/>
      <c r="K588" s="62"/>
      <c r="L588" s="62"/>
      <c r="M588" s="45">
        <f t="shared" si="24"/>
        <v>145</v>
      </c>
      <c r="N588" s="49"/>
      <c r="O588" s="49">
        <v>145</v>
      </c>
      <c r="P588" s="50"/>
      <c r="Q588" s="50">
        <v>145</v>
      </c>
      <c r="R588" s="50"/>
      <c r="S588" s="45"/>
    </row>
    <row r="589" spans="1:19" ht="33" customHeight="1" x14ac:dyDescent="0.2">
      <c r="A589" s="56" t="s">
        <v>533</v>
      </c>
      <c r="B589" s="153" t="s">
        <v>464</v>
      </c>
      <c r="C589" s="62">
        <v>5</v>
      </c>
      <c r="D589" s="127" t="s">
        <v>15</v>
      </c>
      <c r="E589" s="115" t="s">
        <v>539</v>
      </c>
      <c r="F589" s="45">
        <f t="shared" si="23"/>
        <v>50</v>
      </c>
      <c r="G589" s="62"/>
      <c r="H589" s="61">
        <v>50</v>
      </c>
      <c r="I589" s="62"/>
      <c r="J589" s="62"/>
      <c r="K589" s="62"/>
      <c r="L589" s="62"/>
      <c r="M589" s="45">
        <f t="shared" si="24"/>
        <v>0</v>
      </c>
      <c r="N589" s="49"/>
      <c r="O589" s="49"/>
      <c r="P589" s="50"/>
      <c r="Q589" s="50"/>
      <c r="R589" s="50"/>
      <c r="S589" s="45"/>
    </row>
    <row r="590" spans="1:19" ht="32.25" customHeight="1" x14ac:dyDescent="0.2">
      <c r="A590" s="56" t="s">
        <v>519</v>
      </c>
      <c r="B590" s="153" t="s">
        <v>520</v>
      </c>
      <c r="C590" s="62">
        <v>2</v>
      </c>
      <c r="D590" s="127" t="s">
        <v>13</v>
      </c>
      <c r="E590" s="115" t="s">
        <v>539</v>
      </c>
      <c r="F590" s="45">
        <f t="shared" si="23"/>
        <v>180</v>
      </c>
      <c r="G590" s="62"/>
      <c r="H590" s="61">
        <v>180</v>
      </c>
      <c r="I590" s="62"/>
      <c r="J590" s="62"/>
      <c r="K590" s="62"/>
      <c r="L590" s="62">
        <v>0</v>
      </c>
      <c r="M590" s="45">
        <f t="shared" si="24"/>
        <v>0</v>
      </c>
      <c r="N590" s="49"/>
      <c r="O590" s="49"/>
      <c r="P590" s="50"/>
      <c r="Q590" s="50"/>
      <c r="R590" s="50"/>
      <c r="S590" s="45"/>
    </row>
    <row r="591" spans="1:19" ht="33.75" customHeight="1" x14ac:dyDescent="0.2">
      <c r="A591" s="56" t="s">
        <v>519</v>
      </c>
      <c r="B591" s="153" t="s">
        <v>520</v>
      </c>
      <c r="C591" s="62">
        <v>5</v>
      </c>
      <c r="D591" s="127" t="s">
        <v>15</v>
      </c>
      <c r="E591" s="115" t="s">
        <v>539</v>
      </c>
      <c r="F591" s="45">
        <f t="shared" si="23"/>
        <v>40</v>
      </c>
      <c r="G591" s="62"/>
      <c r="H591" s="61">
        <v>40</v>
      </c>
      <c r="I591" s="62"/>
      <c r="J591" s="62"/>
      <c r="K591" s="62"/>
      <c r="L591" s="62">
        <v>0</v>
      </c>
      <c r="M591" s="45">
        <f t="shared" si="24"/>
        <v>8</v>
      </c>
      <c r="N591" s="49"/>
      <c r="O591" s="49">
        <v>8</v>
      </c>
      <c r="P591" s="50"/>
      <c r="Q591" s="50"/>
      <c r="R591" s="50"/>
      <c r="S591" s="45"/>
    </row>
    <row r="592" spans="1:19" ht="122.25" customHeight="1" x14ac:dyDescent="0.2">
      <c r="A592" s="133" t="s">
        <v>519</v>
      </c>
      <c r="B592" s="127" t="s">
        <v>520</v>
      </c>
      <c r="C592" s="62">
        <v>1078</v>
      </c>
      <c r="D592" s="118" t="s">
        <v>538</v>
      </c>
      <c r="E592" s="115" t="s">
        <v>539</v>
      </c>
      <c r="F592" s="45">
        <f t="shared" si="23"/>
        <v>0</v>
      </c>
      <c r="G592" s="62"/>
      <c r="H592" s="61">
        <v>0</v>
      </c>
      <c r="I592" s="62"/>
      <c r="J592" s="62"/>
      <c r="K592" s="62"/>
      <c r="L592" s="62"/>
      <c r="M592" s="45">
        <f t="shared" si="24"/>
        <v>0</v>
      </c>
      <c r="N592" s="49"/>
      <c r="O592" s="49"/>
      <c r="P592" s="50"/>
      <c r="Q592" s="50"/>
      <c r="R592" s="50"/>
      <c r="S592" s="45"/>
    </row>
    <row r="593" spans="1:19" ht="15" customHeight="1" x14ac:dyDescent="0.2">
      <c r="A593" s="56" t="s">
        <v>375</v>
      </c>
      <c r="B593" s="153" t="s">
        <v>376</v>
      </c>
      <c r="C593" s="62">
        <v>2</v>
      </c>
      <c r="D593" s="127" t="s">
        <v>13</v>
      </c>
      <c r="E593" s="115" t="s">
        <v>539</v>
      </c>
      <c r="F593" s="45">
        <f t="shared" si="23"/>
        <v>624</v>
      </c>
      <c r="G593" s="62"/>
      <c r="H593" s="61">
        <v>624</v>
      </c>
      <c r="I593" s="62"/>
      <c r="J593" s="62"/>
      <c r="K593" s="62"/>
      <c r="L593" s="62"/>
      <c r="M593" s="45">
        <f t="shared" si="24"/>
        <v>32</v>
      </c>
      <c r="N593" s="49"/>
      <c r="O593" s="49">
        <v>32</v>
      </c>
      <c r="P593" s="50"/>
      <c r="Q593" s="50"/>
      <c r="R593" s="50"/>
      <c r="S593" s="45"/>
    </row>
    <row r="594" spans="1:19" ht="15" customHeight="1" x14ac:dyDescent="0.2">
      <c r="A594" s="56" t="s">
        <v>375</v>
      </c>
      <c r="B594" s="153" t="s">
        <v>376</v>
      </c>
      <c r="C594" s="62">
        <v>5</v>
      </c>
      <c r="D594" s="127" t="s">
        <v>15</v>
      </c>
      <c r="E594" s="115" t="s">
        <v>539</v>
      </c>
      <c r="F594" s="45">
        <f t="shared" si="23"/>
        <v>20</v>
      </c>
      <c r="G594" s="62"/>
      <c r="H594" s="61">
        <v>20</v>
      </c>
      <c r="I594" s="62"/>
      <c r="J594" s="62"/>
      <c r="K594" s="62"/>
      <c r="L594" s="62"/>
      <c r="M594" s="45">
        <f t="shared" si="24"/>
        <v>0</v>
      </c>
      <c r="N594" s="49"/>
      <c r="O594" s="49"/>
      <c r="P594" s="50"/>
      <c r="Q594" s="50"/>
      <c r="R594" s="50"/>
      <c r="S594" s="45"/>
    </row>
    <row r="595" spans="1:19" ht="33" customHeight="1" x14ac:dyDescent="0.2">
      <c r="A595" s="56" t="s">
        <v>328</v>
      </c>
      <c r="B595" s="153" t="s">
        <v>329</v>
      </c>
      <c r="C595" s="62">
        <v>2</v>
      </c>
      <c r="D595" s="127" t="s">
        <v>13</v>
      </c>
      <c r="E595" s="115" t="s">
        <v>539</v>
      </c>
      <c r="F595" s="45">
        <f t="shared" si="23"/>
        <v>0</v>
      </c>
      <c r="G595" s="62"/>
      <c r="H595" s="61">
        <v>0</v>
      </c>
      <c r="I595" s="62"/>
      <c r="J595" s="62"/>
      <c r="K595" s="62"/>
      <c r="L595" s="62"/>
      <c r="M595" s="45">
        <f t="shared" si="24"/>
        <v>0</v>
      </c>
      <c r="N595" s="49"/>
      <c r="O595" s="49">
        <v>0</v>
      </c>
      <c r="P595" s="50"/>
      <c r="Q595" s="50"/>
      <c r="R595" s="50"/>
      <c r="S595" s="45"/>
    </row>
    <row r="596" spans="1:19" ht="30" customHeight="1" x14ac:dyDescent="0.2">
      <c r="A596" s="56" t="s">
        <v>328</v>
      </c>
      <c r="B596" s="153" t="s">
        <v>329</v>
      </c>
      <c r="C596" s="62">
        <v>5</v>
      </c>
      <c r="D596" s="127" t="s">
        <v>15</v>
      </c>
      <c r="E596" s="115" t="s">
        <v>539</v>
      </c>
      <c r="F596" s="45">
        <f t="shared" si="23"/>
        <v>10</v>
      </c>
      <c r="G596" s="62"/>
      <c r="H596" s="61">
        <v>10</v>
      </c>
      <c r="I596" s="62"/>
      <c r="J596" s="62"/>
      <c r="K596" s="62"/>
      <c r="L596" s="62"/>
      <c r="M596" s="45">
        <f t="shared" si="24"/>
        <v>0</v>
      </c>
      <c r="N596" s="49"/>
      <c r="O596" s="49">
        <v>0</v>
      </c>
      <c r="P596" s="50"/>
      <c r="Q596" s="50"/>
      <c r="R596" s="50"/>
      <c r="S596" s="45"/>
    </row>
    <row r="597" spans="1:19" ht="32.25" customHeight="1" x14ac:dyDescent="0.2">
      <c r="A597" s="56" t="s">
        <v>521</v>
      </c>
      <c r="B597" s="153" t="s">
        <v>522</v>
      </c>
      <c r="C597" s="62">
        <v>2</v>
      </c>
      <c r="D597" s="127" t="s">
        <v>13</v>
      </c>
      <c r="E597" s="115" t="s">
        <v>539</v>
      </c>
      <c r="F597" s="45">
        <f t="shared" si="23"/>
        <v>1500</v>
      </c>
      <c r="G597" s="62"/>
      <c r="H597" s="61">
        <v>1500</v>
      </c>
      <c r="I597" s="62"/>
      <c r="J597" s="62"/>
      <c r="K597" s="62"/>
      <c r="L597" s="62"/>
      <c r="M597" s="45">
        <f t="shared" si="24"/>
        <v>0</v>
      </c>
      <c r="N597" s="49"/>
      <c r="O597" s="49"/>
      <c r="P597" s="50"/>
      <c r="Q597" s="50"/>
      <c r="R597" s="50"/>
      <c r="S597" s="45"/>
    </row>
    <row r="598" spans="1:19" ht="34.5" customHeight="1" x14ac:dyDescent="0.2">
      <c r="A598" s="56" t="s">
        <v>521</v>
      </c>
      <c r="B598" s="153" t="s">
        <v>522</v>
      </c>
      <c r="C598" s="62">
        <v>5</v>
      </c>
      <c r="D598" s="127" t="s">
        <v>15</v>
      </c>
      <c r="E598" s="115" t="s">
        <v>539</v>
      </c>
      <c r="F598" s="45">
        <f t="shared" si="23"/>
        <v>500</v>
      </c>
      <c r="G598" s="62"/>
      <c r="H598" s="61">
        <v>500</v>
      </c>
      <c r="I598" s="62"/>
      <c r="J598" s="62"/>
      <c r="K598" s="62"/>
      <c r="L598" s="62"/>
      <c r="M598" s="45">
        <f t="shared" si="24"/>
        <v>0</v>
      </c>
      <c r="N598" s="49"/>
      <c r="O598" s="49"/>
      <c r="P598" s="50"/>
      <c r="Q598" s="50"/>
      <c r="R598" s="50"/>
      <c r="S598" s="45"/>
    </row>
    <row r="599" spans="1:19" ht="30.75" customHeight="1" x14ac:dyDescent="0.2">
      <c r="A599" s="56" t="s">
        <v>465</v>
      </c>
      <c r="B599" s="153" t="s">
        <v>466</v>
      </c>
      <c r="C599" s="62">
        <v>2</v>
      </c>
      <c r="D599" s="127" t="s">
        <v>13</v>
      </c>
      <c r="E599" s="115" t="s">
        <v>539</v>
      </c>
      <c r="F599" s="45">
        <f t="shared" si="23"/>
        <v>2470</v>
      </c>
      <c r="G599" s="62"/>
      <c r="H599" s="61">
        <v>2470</v>
      </c>
      <c r="I599" s="62"/>
      <c r="J599" s="62"/>
      <c r="K599" s="62"/>
      <c r="L599" s="62"/>
      <c r="M599" s="45">
        <f t="shared" si="24"/>
        <v>291</v>
      </c>
      <c r="N599" s="49"/>
      <c r="O599" s="49">
        <v>291</v>
      </c>
      <c r="P599" s="50"/>
      <c r="Q599" s="50"/>
      <c r="R599" s="50"/>
      <c r="S599" s="45"/>
    </row>
    <row r="600" spans="1:19" ht="28.5" customHeight="1" x14ac:dyDescent="0.2">
      <c r="A600" s="56" t="s">
        <v>465</v>
      </c>
      <c r="B600" s="153" t="s">
        <v>466</v>
      </c>
      <c r="C600" s="62">
        <v>4</v>
      </c>
      <c r="D600" s="127" t="s">
        <v>32</v>
      </c>
      <c r="E600" s="115" t="s">
        <v>539</v>
      </c>
      <c r="F600" s="45">
        <f t="shared" si="23"/>
        <v>0</v>
      </c>
      <c r="G600" s="62"/>
      <c r="H600" s="61">
        <v>0</v>
      </c>
      <c r="I600" s="62"/>
      <c r="J600" s="62"/>
      <c r="K600" s="62"/>
      <c r="L600" s="62"/>
      <c r="M600" s="45">
        <f t="shared" si="24"/>
        <v>0</v>
      </c>
      <c r="N600" s="49"/>
      <c r="O600" s="49"/>
      <c r="P600" s="50"/>
      <c r="Q600" s="50"/>
      <c r="R600" s="50"/>
      <c r="S600" s="45"/>
    </row>
    <row r="601" spans="1:19" ht="33" customHeight="1" x14ac:dyDescent="0.2">
      <c r="A601" s="56" t="s">
        <v>465</v>
      </c>
      <c r="B601" s="153" t="s">
        <v>466</v>
      </c>
      <c r="C601" s="62">
        <v>5</v>
      </c>
      <c r="D601" s="127" t="s">
        <v>15</v>
      </c>
      <c r="E601" s="115" t="s">
        <v>539</v>
      </c>
      <c r="F601" s="45">
        <f t="shared" si="23"/>
        <v>120</v>
      </c>
      <c r="G601" s="62"/>
      <c r="H601" s="61">
        <v>120</v>
      </c>
      <c r="I601" s="62"/>
      <c r="J601" s="62"/>
      <c r="K601" s="62"/>
      <c r="L601" s="62"/>
      <c r="M601" s="45">
        <f t="shared" si="24"/>
        <v>2</v>
      </c>
      <c r="N601" s="49"/>
      <c r="O601" s="49">
        <v>2</v>
      </c>
      <c r="P601" s="50"/>
      <c r="Q601" s="50"/>
      <c r="R601" s="50"/>
      <c r="S601" s="45"/>
    </row>
    <row r="602" spans="1:19" ht="42.75" customHeight="1" x14ac:dyDescent="0.2">
      <c r="A602" s="56" t="s">
        <v>465</v>
      </c>
      <c r="B602" s="153" t="s">
        <v>466</v>
      </c>
      <c r="C602" s="62">
        <v>1031</v>
      </c>
      <c r="D602" s="127" t="s">
        <v>94</v>
      </c>
      <c r="E602" s="137" t="s">
        <v>545</v>
      </c>
      <c r="F602" s="45">
        <f t="shared" si="23"/>
        <v>97178</v>
      </c>
      <c r="G602" s="62"/>
      <c r="H602" s="61">
        <v>97178</v>
      </c>
      <c r="I602" s="62"/>
      <c r="J602" s="62">
        <v>97178</v>
      </c>
      <c r="K602" s="62"/>
      <c r="L602" s="62"/>
      <c r="M602" s="45">
        <f t="shared" si="24"/>
        <v>0</v>
      </c>
      <c r="N602" s="49"/>
      <c r="O602" s="49"/>
      <c r="P602" s="50"/>
      <c r="Q602" s="50"/>
      <c r="R602" s="50"/>
      <c r="S602" s="45"/>
    </row>
    <row r="603" spans="1:19" ht="118.5" customHeight="1" x14ac:dyDescent="0.2">
      <c r="A603" s="133" t="s">
        <v>465</v>
      </c>
      <c r="B603" s="127" t="s">
        <v>466</v>
      </c>
      <c r="C603" s="62">
        <v>1078</v>
      </c>
      <c r="D603" s="118" t="s">
        <v>538</v>
      </c>
      <c r="E603" s="115" t="s">
        <v>539</v>
      </c>
      <c r="F603" s="45">
        <f t="shared" si="23"/>
        <v>21150</v>
      </c>
      <c r="G603" s="62"/>
      <c r="H603" s="61">
        <v>21150</v>
      </c>
      <c r="I603" s="62"/>
      <c r="J603" s="62"/>
      <c r="K603" s="62"/>
      <c r="L603" s="62"/>
      <c r="M603" s="45">
        <f t="shared" si="24"/>
        <v>0</v>
      </c>
      <c r="N603" s="49"/>
      <c r="O603" s="49"/>
      <c r="P603" s="50"/>
      <c r="Q603" s="50"/>
      <c r="R603" s="50"/>
      <c r="S603" s="45"/>
    </row>
    <row r="604" spans="1:19" ht="29.25" customHeight="1" x14ac:dyDescent="0.2">
      <c r="A604" s="56" t="s">
        <v>465</v>
      </c>
      <c r="B604" s="153" t="s">
        <v>466</v>
      </c>
      <c r="C604" s="62">
        <v>1125</v>
      </c>
      <c r="D604" s="127" t="s">
        <v>87</v>
      </c>
      <c r="E604" s="137" t="s">
        <v>542</v>
      </c>
      <c r="F604" s="45">
        <f t="shared" si="23"/>
        <v>41555</v>
      </c>
      <c r="G604" s="62"/>
      <c r="H604" s="61">
        <v>41555</v>
      </c>
      <c r="I604" s="62"/>
      <c r="J604" s="62">
        <v>41555</v>
      </c>
      <c r="K604" s="62"/>
      <c r="L604" s="62"/>
      <c r="M604" s="45">
        <f t="shared" si="24"/>
        <v>111</v>
      </c>
      <c r="N604" s="49"/>
      <c r="O604" s="49">
        <v>111</v>
      </c>
      <c r="P604" s="50"/>
      <c r="Q604" s="50">
        <v>111</v>
      </c>
      <c r="R604" s="50"/>
      <c r="S604" s="45"/>
    </row>
    <row r="605" spans="1:19" ht="28.5" customHeight="1" x14ac:dyDescent="0.2">
      <c r="A605" s="56" t="s">
        <v>523</v>
      </c>
      <c r="B605" s="153" t="s">
        <v>524</v>
      </c>
      <c r="C605" s="62">
        <v>2</v>
      </c>
      <c r="D605" s="127" t="s">
        <v>13</v>
      </c>
      <c r="E605" s="115" t="s">
        <v>539</v>
      </c>
      <c r="F605" s="45">
        <f t="shared" si="23"/>
        <v>11001</v>
      </c>
      <c r="G605" s="62"/>
      <c r="H605" s="61">
        <v>11001</v>
      </c>
      <c r="I605" s="62"/>
      <c r="J605" s="62"/>
      <c r="K605" s="62"/>
      <c r="L605" s="62"/>
      <c r="M605" s="45">
        <f t="shared" si="24"/>
        <v>0</v>
      </c>
      <c r="N605" s="49"/>
      <c r="O605" s="49">
        <v>0</v>
      </c>
      <c r="P605" s="50"/>
      <c r="Q605" s="50"/>
      <c r="R605" s="50"/>
      <c r="S605" s="45"/>
    </row>
    <row r="606" spans="1:19" ht="30" customHeight="1" x14ac:dyDescent="0.2">
      <c r="A606" s="56" t="s">
        <v>523</v>
      </c>
      <c r="B606" s="153" t="s">
        <v>524</v>
      </c>
      <c r="C606" s="62">
        <v>5</v>
      </c>
      <c r="D606" s="127" t="s">
        <v>15</v>
      </c>
      <c r="E606" s="115" t="s">
        <v>539</v>
      </c>
      <c r="F606" s="45">
        <f t="shared" si="23"/>
        <v>527</v>
      </c>
      <c r="G606" s="62"/>
      <c r="H606" s="61">
        <v>527</v>
      </c>
      <c r="I606" s="62"/>
      <c r="J606" s="62"/>
      <c r="K606" s="62"/>
      <c r="L606" s="62"/>
      <c r="M606" s="45">
        <f t="shared" si="24"/>
        <v>0</v>
      </c>
      <c r="N606" s="49"/>
      <c r="O606" s="49">
        <v>0</v>
      </c>
      <c r="P606" s="50"/>
      <c r="Q606" s="50"/>
      <c r="R606" s="50"/>
      <c r="S606" s="45"/>
    </row>
    <row r="607" spans="1:19" ht="15" customHeight="1" x14ac:dyDescent="0.2">
      <c r="A607" s="144"/>
      <c r="B607" s="145"/>
      <c r="C607" s="146"/>
      <c r="D607" s="145"/>
      <c r="E607" s="151"/>
      <c r="F607" s="147"/>
      <c r="G607" s="146"/>
      <c r="H607" s="148"/>
      <c r="I607" s="146"/>
      <c r="J607" s="146"/>
      <c r="K607" s="146"/>
      <c r="L607" s="146"/>
      <c r="M607" s="147"/>
      <c r="N607" s="149"/>
      <c r="O607" s="149"/>
      <c r="P607" s="150"/>
      <c r="Q607" s="150"/>
      <c r="R607" s="150"/>
      <c r="S607" s="147"/>
    </row>
    <row r="608" spans="1:19" ht="15" customHeight="1" x14ac:dyDescent="0.2">
      <c r="A608" s="144"/>
      <c r="B608" s="145"/>
      <c r="C608" s="146"/>
      <c r="D608" s="145"/>
      <c r="E608" s="151"/>
      <c r="F608" s="147"/>
      <c r="G608" s="146"/>
      <c r="H608" s="148"/>
      <c r="I608" s="146"/>
      <c r="J608" s="146"/>
      <c r="K608" s="146"/>
      <c r="L608" s="146"/>
      <c r="M608" s="147"/>
      <c r="N608" s="149"/>
      <c r="O608" s="149"/>
      <c r="P608" s="150"/>
      <c r="Q608" s="150"/>
      <c r="R608" s="150"/>
      <c r="S608" s="147"/>
    </row>
    <row r="609" spans="1:19" ht="15" customHeight="1" x14ac:dyDescent="0.2">
      <c r="A609" s="144"/>
      <c r="B609" s="145"/>
      <c r="C609" s="146"/>
      <c r="D609" s="145"/>
      <c r="E609" s="151"/>
      <c r="F609" s="147"/>
      <c r="G609" s="146"/>
      <c r="H609" s="148"/>
      <c r="I609" s="146"/>
      <c r="J609" s="146"/>
      <c r="K609" s="146"/>
      <c r="L609" s="146"/>
      <c r="M609" s="147"/>
      <c r="N609" s="149"/>
      <c r="O609" s="149"/>
      <c r="P609" s="150"/>
      <c r="Q609" s="150"/>
      <c r="R609" s="150"/>
      <c r="S609" s="147"/>
    </row>
    <row r="610" spans="1:19" ht="15" customHeight="1" x14ac:dyDescent="0.2">
      <c r="A610" s="144"/>
      <c r="B610" s="145"/>
      <c r="C610" s="146"/>
      <c r="D610" s="145"/>
      <c r="E610" s="151"/>
      <c r="F610" s="147"/>
      <c r="G610" s="146"/>
      <c r="H610" s="148"/>
      <c r="I610" s="146"/>
      <c r="J610" s="146"/>
      <c r="K610" s="146"/>
      <c r="L610" s="146"/>
      <c r="M610" s="147"/>
      <c r="N610" s="149"/>
      <c r="O610" s="149"/>
      <c r="P610" s="150"/>
      <c r="Q610" s="150"/>
      <c r="R610" s="150"/>
      <c r="S610" s="147"/>
    </row>
    <row r="611" spans="1:19" ht="15" customHeight="1" x14ac:dyDescent="0.2"/>
    <row r="612" spans="1:19" ht="15" customHeight="1" x14ac:dyDescent="0.2"/>
    <row r="613" spans="1:19" ht="15" customHeight="1" x14ac:dyDescent="0.2">
      <c r="A613" s="130" t="s">
        <v>16</v>
      </c>
    </row>
    <row r="614" spans="1:19" x14ac:dyDescent="0.2">
      <c r="A614" s="130" t="s">
        <v>122</v>
      </c>
    </row>
    <row r="615" spans="1:19" x14ac:dyDescent="0.2">
      <c r="A615" s="130" t="s">
        <v>14</v>
      </c>
    </row>
  </sheetData>
  <sheetProtection selectLockedCells="1" selectUnlockedCells="1"/>
  <autoFilter ref="A14:S610"/>
  <mergeCells count="20">
    <mergeCell ref="F7:L7"/>
    <mergeCell ref="F8:F10"/>
    <mergeCell ref="G8:L8"/>
    <mergeCell ref="Q1:R1"/>
    <mergeCell ref="G9:G10"/>
    <mergeCell ref="H9:K9"/>
    <mergeCell ref="L9:L10"/>
    <mergeCell ref="A2:S2"/>
    <mergeCell ref="A3:S3"/>
    <mergeCell ref="A7:A9"/>
    <mergeCell ref="B7:B9"/>
    <mergeCell ref="C7:C9"/>
    <mergeCell ref="D7:D9"/>
    <mergeCell ref="E7:E9"/>
    <mergeCell ref="M7:S7"/>
    <mergeCell ref="M8:M10"/>
    <mergeCell ref="N8:S8"/>
    <mergeCell ref="N9:N10"/>
    <mergeCell ref="O9:R9"/>
    <mergeCell ref="S9:S10"/>
  </mergeCells>
  <printOptions horizontalCentered="1"/>
  <pageMargins left="0.33888888888888891" right="0.43472222222222223" top="0.74791666666666667" bottom="0.59513888888888888" header="0.51180555555555551" footer="0.51180555555555551"/>
  <pageSetup paperSize="8" scale="79"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564"/>
  <sheetViews>
    <sheetView zoomScaleNormal="100" workbookViewId="0">
      <pane xSplit="3" ySplit="14" topLeftCell="D15" activePane="bottomRight" state="frozen"/>
      <selection activeCell="F64" sqref="F64"/>
      <selection pane="topRight" activeCell="F64" sqref="F64"/>
      <selection pane="bottomLeft" activeCell="F64" sqref="F64"/>
      <selection pane="bottomRight" activeCell="D18" sqref="D18"/>
    </sheetView>
  </sheetViews>
  <sheetFormatPr defaultColWidth="9.140625" defaultRowHeight="14.25" x14ac:dyDescent="0.2"/>
  <cols>
    <col min="1" max="1" width="4.42578125" style="9" customWidth="1"/>
    <col min="2" max="2" width="30.28515625" style="73" customWidth="1"/>
    <col min="3" max="3" width="5.85546875" style="97" customWidth="1"/>
    <col min="4" max="4" width="36.140625" style="73" customWidth="1"/>
    <col min="5" max="5" width="3" style="113" customWidth="1"/>
    <col min="6" max="6" width="9.85546875" style="27" customWidth="1"/>
    <col min="7" max="7" width="8.5703125" style="27" customWidth="1"/>
    <col min="8" max="8" width="9.28515625" style="27" customWidth="1"/>
    <col min="9" max="9" width="9.85546875" style="27" customWidth="1"/>
    <col min="10" max="11" width="9.42578125" style="27" customWidth="1"/>
    <col min="12" max="12" width="8" style="27" customWidth="1"/>
    <col min="13" max="13" width="8.28515625" style="25" customWidth="1"/>
    <col min="14" max="14" width="9.140625" style="25" customWidth="1"/>
    <col min="15" max="15" width="9" style="25" customWidth="1"/>
    <col min="16" max="17" width="9" style="26" customWidth="1"/>
    <col min="18" max="18" width="9.140625" style="26" customWidth="1"/>
    <col min="19" max="19" width="8.28515625" style="10" customWidth="1"/>
    <col min="20" max="153" width="9.140625" style="3"/>
    <col min="154" max="16384" width="9.140625" style="5"/>
  </cols>
  <sheetData>
    <row r="1" spans="1:153" ht="15" hidden="1" customHeight="1" x14ac:dyDescent="0.25">
      <c r="A1" s="4"/>
      <c r="B1" s="66"/>
      <c r="C1" s="96"/>
      <c r="D1" s="66"/>
      <c r="E1" s="104"/>
      <c r="F1" s="5"/>
      <c r="G1" s="5"/>
      <c r="H1" s="5"/>
      <c r="I1" s="5"/>
      <c r="J1" s="5"/>
      <c r="K1" s="5"/>
      <c r="L1" s="5"/>
      <c r="M1" s="6"/>
      <c r="N1" s="6"/>
      <c r="O1" s="6"/>
      <c r="P1" s="65"/>
      <c r="Q1" s="65" t="s">
        <v>537</v>
      </c>
      <c r="R1" s="65"/>
      <c r="S1" s="6"/>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row>
    <row r="2" spans="1:153" ht="15" customHeight="1" x14ac:dyDescent="0.25">
      <c r="A2" s="4"/>
      <c r="B2" s="66"/>
      <c r="C2" s="96"/>
      <c r="D2" s="66"/>
      <c r="E2" s="104"/>
      <c r="F2" s="5"/>
      <c r="G2" s="5"/>
      <c r="H2" s="5"/>
      <c r="I2" s="5"/>
      <c r="J2" s="5"/>
      <c r="K2" s="5"/>
      <c r="L2" s="5"/>
      <c r="M2" s="6"/>
      <c r="N2" s="6"/>
      <c r="O2" s="6"/>
      <c r="P2" s="65"/>
      <c r="Q2" s="167" t="s">
        <v>541</v>
      </c>
      <c r="R2" s="167"/>
      <c r="S2" s="6"/>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row>
    <row r="3" spans="1:153" ht="15" x14ac:dyDescent="0.2">
      <c r="A3" s="168" t="s">
        <v>478</v>
      </c>
      <c r="B3" s="168"/>
      <c r="C3" s="168"/>
      <c r="D3" s="168"/>
      <c r="E3" s="168"/>
      <c r="F3" s="168"/>
      <c r="G3" s="168"/>
      <c r="H3" s="168"/>
      <c r="I3" s="168"/>
      <c r="J3" s="168"/>
      <c r="K3" s="168"/>
      <c r="L3" s="168"/>
      <c r="M3" s="168"/>
      <c r="N3" s="168"/>
      <c r="O3" s="168"/>
      <c r="P3" s="168"/>
      <c r="Q3" s="168"/>
      <c r="R3" s="168"/>
      <c r="S3" s="168"/>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row>
    <row r="4" spans="1:153" ht="15" x14ac:dyDescent="0.2">
      <c r="A4" s="168" t="s">
        <v>536</v>
      </c>
      <c r="B4" s="168"/>
      <c r="C4" s="168"/>
      <c r="D4" s="168"/>
      <c r="E4" s="168"/>
      <c r="F4" s="168"/>
      <c r="G4" s="168"/>
      <c r="H4" s="168"/>
      <c r="I4" s="168"/>
      <c r="J4" s="168"/>
      <c r="K4" s="168"/>
      <c r="L4" s="168"/>
      <c r="M4" s="168"/>
      <c r="N4" s="168"/>
      <c r="O4" s="168"/>
      <c r="P4" s="168"/>
      <c r="Q4" s="168"/>
      <c r="R4" s="168"/>
      <c r="S4" s="168"/>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row>
    <row r="5" spans="1:153" x14ac:dyDescent="0.2">
      <c r="A5" s="4"/>
      <c r="B5" s="66"/>
      <c r="C5" s="96"/>
      <c r="D5" s="66"/>
      <c r="E5" s="104"/>
      <c r="F5" s="8"/>
      <c r="G5" s="8"/>
      <c r="H5" s="8"/>
      <c r="I5" s="8"/>
      <c r="J5" s="8"/>
      <c r="K5" s="8"/>
      <c r="L5" s="8"/>
      <c r="M5" s="6"/>
      <c r="N5" s="6"/>
      <c r="O5" s="6"/>
      <c r="P5" s="6"/>
      <c r="Q5" s="6"/>
      <c r="R5" s="6"/>
      <c r="S5" s="7"/>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row>
    <row r="6" spans="1:153" x14ac:dyDescent="0.2">
      <c r="D6" s="66"/>
      <c r="E6" s="104"/>
      <c r="F6" s="5"/>
      <c r="G6" s="5"/>
      <c r="H6" s="5"/>
      <c r="I6" s="5"/>
      <c r="J6" s="5"/>
      <c r="K6" s="5"/>
      <c r="L6" s="5"/>
      <c r="M6" s="6"/>
      <c r="N6" s="6"/>
      <c r="O6" s="6"/>
      <c r="P6" s="6"/>
      <c r="Q6" s="6"/>
      <c r="R6" s="6"/>
      <c r="S6" s="6"/>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row>
    <row r="7" spans="1:153" x14ac:dyDescent="0.2">
      <c r="D7" s="66"/>
      <c r="E7" s="104"/>
      <c r="F7" s="5"/>
      <c r="G7" s="5"/>
      <c r="H7" s="5"/>
      <c r="I7" s="5"/>
      <c r="J7" s="5"/>
      <c r="K7" s="5"/>
      <c r="L7" s="5"/>
      <c r="M7" s="6"/>
      <c r="N7" s="6"/>
      <c r="O7" s="10"/>
      <c r="P7" s="6"/>
      <c r="Q7" s="6"/>
      <c r="R7" s="6"/>
      <c r="S7" s="6" t="s">
        <v>0</v>
      </c>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row>
    <row r="8" spans="1:153" ht="15" customHeight="1" x14ac:dyDescent="0.25">
      <c r="A8" s="185"/>
      <c r="B8" s="182" t="s">
        <v>1</v>
      </c>
      <c r="C8" s="182" t="s">
        <v>2</v>
      </c>
      <c r="D8" s="186" t="s">
        <v>3</v>
      </c>
      <c r="E8" s="182" t="s">
        <v>4</v>
      </c>
      <c r="F8" s="162" t="s">
        <v>535</v>
      </c>
      <c r="G8" s="163"/>
      <c r="H8" s="163"/>
      <c r="I8" s="189"/>
      <c r="J8" s="190"/>
      <c r="K8" s="163"/>
      <c r="L8" s="164"/>
      <c r="M8" s="162" t="s">
        <v>534</v>
      </c>
      <c r="N8" s="163"/>
      <c r="O8" s="163"/>
      <c r="P8" s="163"/>
      <c r="Q8" s="163"/>
      <c r="R8" s="163"/>
      <c r="S8" s="164"/>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row>
    <row r="9" spans="1:153" ht="14.45" customHeight="1" x14ac:dyDescent="0.2">
      <c r="A9" s="185"/>
      <c r="B9" s="182"/>
      <c r="C9" s="182"/>
      <c r="D9" s="187"/>
      <c r="E9" s="182"/>
      <c r="F9" s="181" t="s">
        <v>5</v>
      </c>
      <c r="G9" s="181" t="s">
        <v>6</v>
      </c>
      <c r="H9" s="181"/>
      <c r="I9" s="181"/>
      <c r="J9" s="181"/>
      <c r="K9" s="181"/>
      <c r="L9" s="181"/>
      <c r="M9" s="181" t="s">
        <v>5</v>
      </c>
      <c r="N9" s="181" t="s">
        <v>6</v>
      </c>
      <c r="O9" s="181"/>
      <c r="P9" s="181"/>
      <c r="Q9" s="181"/>
      <c r="R9" s="181"/>
      <c r="S9" s="181"/>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row>
    <row r="10" spans="1:153" ht="15.75" customHeight="1" x14ac:dyDescent="0.2">
      <c r="A10" s="185"/>
      <c r="B10" s="182"/>
      <c r="C10" s="182"/>
      <c r="D10" s="188"/>
      <c r="E10" s="182"/>
      <c r="F10" s="181"/>
      <c r="G10" s="182" t="s">
        <v>20</v>
      </c>
      <c r="H10" s="183" t="s">
        <v>21</v>
      </c>
      <c r="I10" s="183"/>
      <c r="J10" s="183"/>
      <c r="K10" s="183"/>
      <c r="L10" s="184" t="s">
        <v>19</v>
      </c>
      <c r="M10" s="181"/>
      <c r="N10" s="182" t="s">
        <v>20</v>
      </c>
      <c r="O10" s="183" t="s">
        <v>21</v>
      </c>
      <c r="P10" s="183"/>
      <c r="Q10" s="183"/>
      <c r="R10" s="183"/>
      <c r="S10" s="184" t="s">
        <v>19</v>
      </c>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row>
    <row r="11" spans="1:153" s="13" customFormat="1" ht="42.75" x14ac:dyDescent="0.25">
      <c r="A11" s="11"/>
      <c r="B11" s="67"/>
      <c r="C11" s="64"/>
      <c r="D11" s="67"/>
      <c r="E11" s="64"/>
      <c r="F11" s="181"/>
      <c r="G11" s="181"/>
      <c r="H11" s="55" t="s">
        <v>8</v>
      </c>
      <c r="I11" s="12" t="s">
        <v>9</v>
      </c>
      <c r="J11" s="12" t="s">
        <v>18</v>
      </c>
      <c r="K11" s="12" t="s">
        <v>10</v>
      </c>
      <c r="L11" s="184"/>
      <c r="M11" s="181"/>
      <c r="N11" s="181"/>
      <c r="O11" s="55" t="s">
        <v>8</v>
      </c>
      <c r="P11" s="12" t="s">
        <v>9</v>
      </c>
      <c r="Q11" s="12" t="s">
        <v>18</v>
      </c>
      <c r="R11" s="12" t="s">
        <v>10</v>
      </c>
      <c r="S11" s="184"/>
    </row>
    <row r="12" spans="1:153" s="3" customFormat="1" ht="9.4" customHeight="1" x14ac:dyDescent="0.2">
      <c r="A12" s="14"/>
      <c r="B12" s="68"/>
      <c r="C12" s="98"/>
      <c r="D12" s="68"/>
      <c r="E12" s="111"/>
      <c r="F12" s="16"/>
      <c r="G12" s="16"/>
      <c r="H12" s="16"/>
      <c r="I12" s="17"/>
      <c r="J12" s="17"/>
      <c r="K12" s="17"/>
      <c r="L12" s="18"/>
      <c r="M12" s="16"/>
      <c r="N12" s="16"/>
      <c r="O12" s="16"/>
      <c r="P12" s="17"/>
      <c r="Q12" s="17"/>
      <c r="R12" s="17"/>
      <c r="S12" s="18"/>
    </row>
    <row r="13" spans="1:153" s="3" customFormat="1" ht="15" x14ac:dyDescent="0.2">
      <c r="A13" s="14"/>
      <c r="B13" s="107" t="s">
        <v>11</v>
      </c>
      <c r="C13" s="19">
        <f>SUBTOTAL(2,C16:C549)</f>
        <v>12</v>
      </c>
      <c r="D13" s="68"/>
      <c r="E13" s="111"/>
      <c r="F13" s="19">
        <f t="shared" ref="F13:S13" si="0">SUBTOTAL(9,F16:F549)</f>
        <v>251650</v>
      </c>
      <c r="G13" s="19">
        <f t="shared" si="0"/>
        <v>0</v>
      </c>
      <c r="H13" s="19">
        <f t="shared" si="0"/>
        <v>251421</v>
      </c>
      <c r="I13" s="19">
        <f t="shared" si="0"/>
        <v>0</v>
      </c>
      <c r="J13" s="19">
        <f t="shared" si="0"/>
        <v>112796</v>
      </c>
      <c r="K13" s="19">
        <f t="shared" si="0"/>
        <v>0</v>
      </c>
      <c r="L13" s="19">
        <f t="shared" si="0"/>
        <v>229</v>
      </c>
      <c r="M13" s="19">
        <f t="shared" si="0"/>
        <v>488</v>
      </c>
      <c r="N13" s="19">
        <f t="shared" si="0"/>
        <v>0</v>
      </c>
      <c r="O13" s="19">
        <f t="shared" si="0"/>
        <v>488</v>
      </c>
      <c r="P13" s="19">
        <f t="shared" si="0"/>
        <v>0</v>
      </c>
      <c r="Q13" s="19">
        <f t="shared" si="0"/>
        <v>0</v>
      </c>
      <c r="R13" s="19">
        <f t="shared" si="0"/>
        <v>0</v>
      </c>
      <c r="S13" s="19">
        <f t="shared" si="0"/>
        <v>0</v>
      </c>
    </row>
    <row r="14" spans="1:153" s="3" customFormat="1" ht="14.45" customHeight="1" x14ac:dyDescent="0.2">
      <c r="A14" s="14"/>
      <c r="B14" s="72"/>
      <c r="C14" s="98"/>
      <c r="D14" s="68"/>
      <c r="E14" s="111"/>
      <c r="F14" s="15"/>
      <c r="G14" s="15"/>
      <c r="H14" s="15"/>
      <c r="I14" s="15"/>
      <c r="J14" s="15"/>
      <c r="K14" s="15"/>
      <c r="L14" s="15"/>
      <c r="M14" s="16"/>
      <c r="N14" s="16"/>
      <c r="O14" s="16"/>
      <c r="P14" s="17"/>
      <c r="Q14" s="17"/>
      <c r="R14" s="17"/>
      <c r="S14" s="18"/>
    </row>
    <row r="15" spans="1:153" s="3" customFormat="1" x14ac:dyDescent="0.2">
      <c r="A15" s="20"/>
      <c r="B15" s="69" t="s">
        <v>12</v>
      </c>
      <c r="C15" s="23" t="s">
        <v>12</v>
      </c>
      <c r="D15" s="69" t="s">
        <v>12</v>
      </c>
      <c r="E15" s="112" t="s">
        <v>12</v>
      </c>
      <c r="F15" s="21"/>
      <c r="G15" s="21"/>
      <c r="H15" s="21"/>
      <c r="I15" s="21"/>
      <c r="J15" s="21"/>
      <c r="K15" s="21"/>
      <c r="L15" s="21"/>
      <c r="M15" s="22" t="s">
        <v>12</v>
      </c>
      <c r="N15" s="23" t="s">
        <v>12</v>
      </c>
      <c r="O15" s="22" t="s">
        <v>12</v>
      </c>
      <c r="P15" s="24" t="s">
        <v>12</v>
      </c>
      <c r="Q15" s="24"/>
      <c r="R15" s="24" t="s">
        <v>12</v>
      </c>
      <c r="S15" s="22" t="s">
        <v>12</v>
      </c>
    </row>
    <row r="16" spans="1:153" s="3" customFormat="1" ht="28.5" x14ac:dyDescent="0.2">
      <c r="A16" s="28"/>
      <c r="B16" s="109" t="s">
        <v>22</v>
      </c>
      <c r="C16" s="99">
        <v>2</v>
      </c>
      <c r="D16" s="109" t="s">
        <v>13</v>
      </c>
      <c r="E16" s="105" t="s">
        <v>14</v>
      </c>
      <c r="F16" s="1">
        <f t="shared" ref="F16:F27" si="1">G16+H16+L16</f>
        <v>39454</v>
      </c>
      <c r="G16" s="152"/>
      <c r="H16" s="117">
        <v>39454</v>
      </c>
      <c r="I16" s="2"/>
      <c r="J16" s="2">
        <v>1104</v>
      </c>
      <c r="K16" s="2"/>
      <c r="L16" s="100"/>
      <c r="M16" s="1">
        <f t="shared" ref="M16" si="2">N16+O16+S16</f>
        <v>38</v>
      </c>
      <c r="N16" s="152"/>
      <c r="O16" s="117">
        <v>38</v>
      </c>
      <c r="P16" s="2"/>
      <c r="Q16" s="2"/>
      <c r="R16" s="2"/>
      <c r="S16" s="100"/>
    </row>
    <row r="17" spans="1:19" s="3" customFormat="1" ht="28.5" x14ac:dyDescent="0.2">
      <c r="A17" s="28"/>
      <c r="B17" s="109" t="s">
        <v>22</v>
      </c>
      <c r="C17" s="99">
        <v>5</v>
      </c>
      <c r="D17" s="109" t="s">
        <v>15</v>
      </c>
      <c r="E17" s="105" t="s">
        <v>14</v>
      </c>
      <c r="F17" s="1">
        <f t="shared" si="1"/>
        <v>100375</v>
      </c>
      <c r="G17" s="152"/>
      <c r="H17" s="117">
        <v>100375</v>
      </c>
      <c r="I17" s="2"/>
      <c r="J17" s="2">
        <v>13560</v>
      </c>
      <c r="K17" s="2"/>
      <c r="L17" s="100"/>
      <c r="M17" s="1">
        <f t="shared" ref="M17:M27" si="3">N17+O17+S17</f>
        <v>306</v>
      </c>
      <c r="N17" s="152"/>
      <c r="O17" s="117">
        <v>306</v>
      </c>
      <c r="P17" s="2"/>
      <c r="Q17" s="2"/>
      <c r="R17" s="2"/>
      <c r="S17" s="100"/>
    </row>
    <row r="18" spans="1:19" s="3" customFormat="1" ht="140.25" x14ac:dyDescent="0.2">
      <c r="A18" s="28"/>
      <c r="B18" s="109" t="s">
        <v>22</v>
      </c>
      <c r="C18" s="99">
        <v>1078</v>
      </c>
      <c r="D18" s="71" t="s">
        <v>538</v>
      </c>
      <c r="E18" s="105" t="s">
        <v>14</v>
      </c>
      <c r="F18" s="1">
        <f t="shared" si="1"/>
        <v>0</v>
      </c>
      <c r="G18" s="152"/>
      <c r="H18" s="117"/>
      <c r="I18" s="2"/>
      <c r="J18" s="2"/>
      <c r="K18" s="2"/>
      <c r="L18" s="100"/>
      <c r="M18" s="1">
        <f t="shared" si="3"/>
        <v>0</v>
      </c>
      <c r="N18" s="152"/>
      <c r="O18" s="117"/>
      <c r="P18" s="2"/>
      <c r="Q18" s="2"/>
      <c r="R18" s="2"/>
      <c r="S18" s="100"/>
    </row>
    <row r="19" spans="1:19" s="3" customFormat="1" ht="28.5" x14ac:dyDescent="0.2">
      <c r="A19" s="28"/>
      <c r="B19" s="70" t="s">
        <v>23</v>
      </c>
      <c r="C19" s="99">
        <v>2</v>
      </c>
      <c r="D19" s="109" t="s">
        <v>13</v>
      </c>
      <c r="E19" s="105" t="s">
        <v>14</v>
      </c>
      <c r="F19" s="1">
        <f t="shared" si="1"/>
        <v>1699</v>
      </c>
      <c r="G19" s="152"/>
      <c r="H19" s="117">
        <v>1517</v>
      </c>
      <c r="I19" s="2"/>
      <c r="J19" s="2"/>
      <c r="K19" s="2"/>
      <c r="L19" s="100">
        <v>182</v>
      </c>
      <c r="M19" s="1">
        <f t="shared" si="3"/>
        <v>0</v>
      </c>
      <c r="N19" s="152"/>
      <c r="O19" s="117">
        <v>0</v>
      </c>
      <c r="P19" s="2"/>
      <c r="Q19" s="2"/>
      <c r="R19" s="2"/>
      <c r="S19" s="100"/>
    </row>
    <row r="20" spans="1:19" s="3" customFormat="1" ht="28.5" x14ac:dyDescent="0.2">
      <c r="A20" s="28"/>
      <c r="B20" s="70" t="s">
        <v>23</v>
      </c>
      <c r="C20" s="99">
        <v>5</v>
      </c>
      <c r="D20" s="109" t="s">
        <v>15</v>
      </c>
      <c r="E20" s="105" t="s">
        <v>14</v>
      </c>
      <c r="F20" s="1">
        <f t="shared" si="1"/>
        <v>1000</v>
      </c>
      <c r="G20" s="152"/>
      <c r="H20" s="117">
        <v>1000</v>
      </c>
      <c r="I20" s="2"/>
      <c r="J20" s="2"/>
      <c r="K20" s="2"/>
      <c r="L20" s="100"/>
      <c r="M20" s="1">
        <f t="shared" si="3"/>
        <v>0</v>
      </c>
      <c r="N20" s="152"/>
      <c r="O20" s="117">
        <v>0</v>
      </c>
      <c r="P20" s="2"/>
      <c r="Q20" s="2"/>
      <c r="R20" s="2"/>
      <c r="S20" s="100"/>
    </row>
    <row r="21" spans="1:19" s="3" customFormat="1" ht="140.25" x14ac:dyDescent="0.2">
      <c r="A21" s="28"/>
      <c r="B21" s="108" t="s">
        <v>23</v>
      </c>
      <c r="C21" s="99">
        <v>1078</v>
      </c>
      <c r="D21" s="71" t="s">
        <v>538</v>
      </c>
      <c r="E21" s="105" t="s">
        <v>14</v>
      </c>
      <c r="F21" s="1">
        <f t="shared" si="1"/>
        <v>965</v>
      </c>
      <c r="G21" s="152"/>
      <c r="H21" s="117">
        <v>918</v>
      </c>
      <c r="I21" s="2"/>
      <c r="J21" s="2"/>
      <c r="K21" s="2"/>
      <c r="L21" s="100">
        <v>47</v>
      </c>
      <c r="M21" s="1">
        <f t="shared" si="3"/>
        <v>0</v>
      </c>
      <c r="N21" s="152"/>
      <c r="O21" s="117">
        <v>0</v>
      </c>
      <c r="P21" s="2"/>
      <c r="Q21" s="2"/>
      <c r="R21" s="2"/>
      <c r="S21" s="100"/>
    </row>
    <row r="22" spans="1:19" s="3" customFormat="1" ht="28.5" x14ac:dyDescent="0.2">
      <c r="A22" s="28"/>
      <c r="B22" s="72" t="s">
        <v>24</v>
      </c>
      <c r="C22" s="100">
        <v>2</v>
      </c>
      <c r="D22" s="108" t="s">
        <v>13</v>
      </c>
      <c r="E22" s="105" t="s">
        <v>14</v>
      </c>
      <c r="F22" s="1">
        <f t="shared" si="1"/>
        <v>45403</v>
      </c>
      <c r="G22" s="152"/>
      <c r="H22" s="117">
        <v>45403</v>
      </c>
      <c r="I22" s="2"/>
      <c r="J22" s="2">
        <v>40528</v>
      </c>
      <c r="K22" s="2"/>
      <c r="L22" s="100"/>
      <c r="M22" s="1">
        <f t="shared" si="3"/>
        <v>0</v>
      </c>
      <c r="N22" s="152"/>
      <c r="O22" s="117"/>
      <c r="P22" s="2"/>
      <c r="Q22" s="2"/>
      <c r="R22" s="2"/>
      <c r="S22" s="100"/>
    </row>
    <row r="23" spans="1:19" s="3" customFormat="1" ht="28.5" x14ac:dyDescent="0.2">
      <c r="A23" s="28"/>
      <c r="B23" s="72" t="s">
        <v>24</v>
      </c>
      <c r="C23" s="100">
        <v>3</v>
      </c>
      <c r="D23" s="108" t="s">
        <v>345</v>
      </c>
      <c r="E23" s="105" t="s">
        <v>14</v>
      </c>
      <c r="F23" s="1">
        <f t="shared" si="1"/>
        <v>13</v>
      </c>
      <c r="G23" s="152"/>
      <c r="H23" s="117">
        <v>13</v>
      </c>
      <c r="I23" s="2"/>
      <c r="J23" s="2"/>
      <c r="K23" s="2"/>
      <c r="L23" s="100"/>
      <c r="M23" s="1">
        <f t="shared" ref="M23" si="4">N23+O23+S23</f>
        <v>0</v>
      </c>
      <c r="N23" s="152"/>
      <c r="O23" s="117"/>
      <c r="P23" s="2"/>
      <c r="Q23" s="2"/>
      <c r="R23" s="2"/>
      <c r="S23" s="100"/>
    </row>
    <row r="24" spans="1:19" s="3" customFormat="1" ht="45" x14ac:dyDescent="0.2">
      <c r="A24" s="28"/>
      <c r="B24" s="108" t="s">
        <v>24</v>
      </c>
      <c r="C24" s="101">
        <v>4</v>
      </c>
      <c r="D24" s="110" t="s">
        <v>32</v>
      </c>
      <c r="E24" s="105" t="s">
        <v>14</v>
      </c>
      <c r="F24" s="1">
        <f t="shared" ref="F24" si="5">G24+H24+L24</f>
        <v>22</v>
      </c>
      <c r="G24" s="152"/>
      <c r="H24" s="117">
        <v>22</v>
      </c>
      <c r="I24" s="2"/>
      <c r="J24" s="2"/>
      <c r="K24" s="2"/>
      <c r="L24" s="100"/>
      <c r="M24" s="1">
        <f t="shared" ref="M24" si="6">N24+O24+S24</f>
        <v>0</v>
      </c>
      <c r="N24" s="152"/>
      <c r="O24" s="117"/>
      <c r="P24" s="2"/>
      <c r="Q24" s="2"/>
      <c r="R24" s="2"/>
      <c r="S24" s="100"/>
    </row>
    <row r="25" spans="1:19" s="3" customFormat="1" ht="28.5" x14ac:dyDescent="0.2">
      <c r="A25" s="28"/>
      <c r="B25" s="72" t="s">
        <v>24</v>
      </c>
      <c r="C25" s="100">
        <v>5</v>
      </c>
      <c r="D25" s="108" t="s">
        <v>15</v>
      </c>
      <c r="E25" s="105" t="s">
        <v>14</v>
      </c>
      <c r="F25" s="1">
        <f t="shared" si="1"/>
        <v>61127</v>
      </c>
      <c r="G25" s="152"/>
      <c r="H25" s="117">
        <v>61127</v>
      </c>
      <c r="I25" s="2"/>
      <c r="J25" s="2">
        <v>57604</v>
      </c>
      <c r="K25" s="2"/>
      <c r="L25" s="100"/>
      <c r="M25" s="1">
        <f t="shared" si="3"/>
        <v>144</v>
      </c>
      <c r="N25" s="152"/>
      <c r="O25" s="117">
        <v>144</v>
      </c>
      <c r="P25" s="2"/>
      <c r="Q25" s="2"/>
      <c r="R25" s="2"/>
      <c r="S25" s="100"/>
    </row>
    <row r="26" spans="1:19" s="3" customFormat="1" ht="140.25" x14ac:dyDescent="0.2">
      <c r="A26" s="28"/>
      <c r="B26" s="108" t="s">
        <v>24</v>
      </c>
      <c r="C26" s="99">
        <v>1078</v>
      </c>
      <c r="D26" s="71" t="s">
        <v>538</v>
      </c>
      <c r="E26" s="105" t="s">
        <v>14</v>
      </c>
      <c r="F26" s="1">
        <f t="shared" si="1"/>
        <v>1592</v>
      </c>
      <c r="G26" s="152"/>
      <c r="H26" s="117">
        <v>1592</v>
      </c>
      <c r="I26" s="2"/>
      <c r="J26" s="2"/>
      <c r="K26" s="2"/>
      <c r="L26" s="100"/>
      <c r="M26" s="1">
        <f t="shared" si="3"/>
        <v>0</v>
      </c>
      <c r="N26" s="152"/>
      <c r="O26" s="117"/>
      <c r="P26" s="2"/>
      <c r="Q26" s="2"/>
      <c r="R26" s="2"/>
      <c r="S26" s="100"/>
    </row>
    <row r="27" spans="1:19" s="3" customFormat="1" ht="119.25" customHeight="1" x14ac:dyDescent="0.2">
      <c r="A27" s="28"/>
      <c r="B27" s="108" t="s">
        <v>24</v>
      </c>
      <c r="C27" s="114">
        <v>1135</v>
      </c>
      <c r="D27" s="72" t="s">
        <v>25</v>
      </c>
      <c r="E27" s="115" t="s">
        <v>16</v>
      </c>
      <c r="F27" s="1">
        <f t="shared" si="1"/>
        <v>0</v>
      </c>
      <c r="G27" s="152"/>
      <c r="H27" s="117">
        <v>0</v>
      </c>
      <c r="I27" s="2"/>
      <c r="J27" s="2"/>
      <c r="K27" s="2"/>
      <c r="L27" s="100"/>
      <c r="M27" s="1">
        <f t="shared" si="3"/>
        <v>0</v>
      </c>
      <c r="N27" s="152"/>
      <c r="O27" s="117"/>
      <c r="P27" s="2"/>
      <c r="Q27" s="2"/>
      <c r="R27" s="2"/>
      <c r="S27" s="100"/>
    </row>
    <row r="28" spans="1:19" s="81" customFormat="1" x14ac:dyDescent="0.2">
      <c r="A28" s="74"/>
      <c r="B28" s="77"/>
      <c r="C28" s="102"/>
      <c r="D28" s="77"/>
      <c r="E28" s="106"/>
      <c r="F28" s="78"/>
      <c r="G28" s="75"/>
      <c r="H28" s="116"/>
      <c r="I28" s="80"/>
      <c r="J28" s="80"/>
      <c r="K28" s="80"/>
      <c r="L28" s="76"/>
      <c r="M28" s="78"/>
      <c r="N28" s="75"/>
      <c r="O28" s="79"/>
      <c r="P28" s="80"/>
      <c r="Q28" s="80"/>
      <c r="R28" s="80"/>
      <c r="S28" s="76"/>
    </row>
    <row r="29" spans="1:19" s="81" customFormat="1" x14ac:dyDescent="0.2">
      <c r="A29" s="74"/>
      <c r="B29" s="82"/>
      <c r="C29" s="103"/>
      <c r="D29" s="82"/>
      <c r="E29" s="106"/>
      <c r="F29" s="78"/>
      <c r="G29" s="75"/>
      <c r="H29" s="116"/>
      <c r="I29" s="80"/>
      <c r="J29" s="80"/>
      <c r="K29" s="80"/>
      <c r="L29" s="76"/>
      <c r="M29" s="78"/>
      <c r="N29" s="75"/>
      <c r="O29" s="79"/>
      <c r="P29" s="80"/>
      <c r="Q29" s="80"/>
      <c r="R29" s="80"/>
      <c r="S29" s="76"/>
    </row>
    <row r="30" spans="1:19" s="81" customFormat="1" x14ac:dyDescent="0.2">
      <c r="A30" s="74"/>
      <c r="B30" s="82"/>
      <c r="C30" s="103"/>
      <c r="D30" s="82"/>
      <c r="E30" s="106"/>
      <c r="F30" s="78"/>
      <c r="G30" s="75"/>
      <c r="H30" s="116"/>
      <c r="I30" s="80"/>
      <c r="J30" s="80"/>
      <c r="K30" s="80"/>
      <c r="L30" s="76"/>
      <c r="M30" s="78"/>
      <c r="N30" s="75"/>
      <c r="O30" s="79"/>
      <c r="P30" s="80"/>
      <c r="Q30" s="80"/>
      <c r="R30" s="80"/>
      <c r="S30" s="76"/>
    </row>
    <row r="31" spans="1:19" s="81" customFormat="1" x14ac:dyDescent="0.2">
      <c r="A31" s="74"/>
      <c r="B31" s="82"/>
      <c r="C31" s="103"/>
      <c r="D31" s="82"/>
      <c r="E31" s="106"/>
      <c r="F31" s="78"/>
      <c r="G31" s="75"/>
      <c r="H31" s="116"/>
      <c r="I31" s="80"/>
      <c r="J31" s="80"/>
      <c r="K31" s="80"/>
      <c r="L31" s="76"/>
      <c r="M31" s="78"/>
      <c r="N31" s="75"/>
      <c r="O31" s="79"/>
      <c r="P31" s="80"/>
      <c r="Q31" s="80"/>
      <c r="R31" s="80"/>
      <c r="S31" s="76"/>
    </row>
    <row r="32" spans="1:19" s="81" customFormat="1" x14ac:dyDescent="0.2">
      <c r="A32" s="74"/>
      <c r="B32" s="82"/>
      <c r="C32" s="103"/>
      <c r="D32" s="82"/>
      <c r="E32" s="106"/>
      <c r="F32" s="78"/>
      <c r="G32" s="75"/>
      <c r="H32" s="79"/>
      <c r="I32" s="80"/>
      <c r="J32" s="80"/>
      <c r="K32" s="80"/>
      <c r="L32" s="76"/>
      <c r="M32" s="78"/>
      <c r="N32" s="75"/>
      <c r="O32" s="79"/>
      <c r="P32" s="80"/>
      <c r="Q32" s="80"/>
      <c r="R32" s="80"/>
      <c r="S32" s="76"/>
    </row>
    <row r="33" spans="1:19" s="81" customFormat="1" x14ac:dyDescent="0.2">
      <c r="A33" s="74"/>
      <c r="B33" s="82"/>
      <c r="C33" s="103"/>
      <c r="D33" s="82"/>
      <c r="E33" s="106"/>
      <c r="F33" s="78"/>
      <c r="G33" s="75"/>
      <c r="H33" s="79"/>
      <c r="I33" s="80"/>
      <c r="J33" s="80"/>
      <c r="K33" s="80"/>
      <c r="L33" s="76"/>
      <c r="M33" s="78"/>
      <c r="N33" s="75"/>
      <c r="O33" s="79"/>
      <c r="P33" s="80"/>
      <c r="Q33" s="80"/>
      <c r="R33" s="80"/>
      <c r="S33" s="76"/>
    </row>
    <row r="34" spans="1:19" s="81" customFormat="1" x14ac:dyDescent="0.2">
      <c r="A34" s="74"/>
      <c r="B34" s="82"/>
      <c r="C34" s="103"/>
      <c r="D34" s="82"/>
      <c r="E34" s="106"/>
      <c r="F34" s="78"/>
      <c r="G34" s="75"/>
      <c r="H34" s="79"/>
      <c r="I34" s="80"/>
      <c r="J34" s="80"/>
      <c r="K34" s="80"/>
      <c r="L34" s="76"/>
      <c r="M34" s="78"/>
      <c r="N34" s="75"/>
      <c r="O34" s="79"/>
      <c r="P34" s="80"/>
      <c r="Q34" s="80"/>
      <c r="R34" s="80"/>
      <c r="S34" s="76"/>
    </row>
    <row r="35" spans="1:19" s="81" customFormat="1" x14ac:dyDescent="0.2">
      <c r="A35" s="74"/>
      <c r="B35" s="82"/>
      <c r="C35" s="103"/>
      <c r="D35" s="82"/>
      <c r="E35" s="106"/>
      <c r="F35" s="78"/>
      <c r="G35" s="75"/>
      <c r="H35" s="79"/>
      <c r="I35" s="80"/>
      <c r="J35" s="80"/>
      <c r="K35" s="80"/>
      <c r="L35" s="76"/>
      <c r="M35" s="78"/>
      <c r="N35" s="75"/>
      <c r="O35" s="79"/>
      <c r="P35" s="80"/>
      <c r="Q35" s="80"/>
      <c r="R35" s="80"/>
      <c r="S35" s="76"/>
    </row>
    <row r="36" spans="1:19" s="81" customFormat="1" x14ac:dyDescent="0.2">
      <c r="A36" s="74"/>
      <c r="B36" s="82"/>
      <c r="C36" s="103"/>
      <c r="D36" s="82"/>
      <c r="E36" s="106"/>
      <c r="F36" s="78"/>
      <c r="G36" s="75"/>
      <c r="H36" s="79"/>
      <c r="I36" s="80"/>
      <c r="J36" s="80"/>
      <c r="K36" s="80"/>
      <c r="L36" s="76"/>
      <c r="M36" s="78"/>
      <c r="N36" s="75"/>
      <c r="O36" s="79"/>
      <c r="P36" s="80"/>
      <c r="Q36" s="80"/>
      <c r="R36" s="80"/>
      <c r="S36" s="76"/>
    </row>
    <row r="37" spans="1:19" s="81" customFormat="1" x14ac:dyDescent="0.2">
      <c r="A37" s="74"/>
      <c r="B37" s="82"/>
      <c r="C37" s="103"/>
      <c r="D37" s="82"/>
      <c r="E37" s="106"/>
      <c r="F37" s="78"/>
      <c r="G37" s="75"/>
      <c r="H37" s="79"/>
      <c r="I37" s="80"/>
      <c r="J37" s="80"/>
      <c r="K37" s="80"/>
      <c r="L37" s="76"/>
      <c r="M37" s="78"/>
      <c r="N37" s="75"/>
      <c r="O37" s="79"/>
      <c r="P37" s="80"/>
      <c r="Q37" s="80"/>
      <c r="R37" s="80"/>
      <c r="S37" s="76"/>
    </row>
    <row r="38" spans="1:19" s="81" customFormat="1" x14ac:dyDescent="0.2">
      <c r="A38" s="74"/>
      <c r="B38" s="82"/>
      <c r="C38" s="103"/>
      <c r="D38" s="82"/>
      <c r="E38" s="106"/>
      <c r="F38" s="78"/>
      <c r="G38" s="75"/>
      <c r="H38" s="79"/>
      <c r="I38" s="80"/>
      <c r="J38" s="80"/>
      <c r="K38" s="80"/>
      <c r="L38" s="76"/>
      <c r="M38" s="78"/>
      <c r="N38" s="75"/>
      <c r="O38" s="79"/>
      <c r="P38" s="80"/>
      <c r="Q38" s="80"/>
      <c r="R38" s="80"/>
      <c r="S38" s="76"/>
    </row>
    <row r="39" spans="1:19" s="81" customFormat="1" x14ac:dyDescent="0.2">
      <c r="A39" s="74"/>
      <c r="B39" s="82"/>
      <c r="C39" s="103"/>
      <c r="D39" s="82"/>
      <c r="E39" s="106"/>
      <c r="F39" s="78"/>
      <c r="G39" s="75"/>
      <c r="H39" s="79"/>
      <c r="I39" s="80"/>
      <c r="J39" s="80"/>
      <c r="K39" s="80"/>
      <c r="L39" s="76"/>
      <c r="M39" s="78"/>
      <c r="N39" s="75"/>
      <c r="O39" s="79"/>
      <c r="P39" s="80"/>
      <c r="Q39" s="80"/>
      <c r="R39" s="80"/>
      <c r="S39" s="76"/>
    </row>
    <row r="40" spans="1:19" s="81" customFormat="1" x14ac:dyDescent="0.2">
      <c r="A40" s="74"/>
      <c r="B40" s="82"/>
      <c r="C40" s="103"/>
      <c r="D40" s="82"/>
      <c r="E40" s="106"/>
      <c r="F40" s="78"/>
      <c r="G40" s="75"/>
      <c r="H40" s="79"/>
      <c r="I40" s="80"/>
      <c r="J40" s="80"/>
      <c r="K40" s="80"/>
      <c r="L40" s="76"/>
      <c r="M40" s="78"/>
      <c r="N40" s="75"/>
      <c r="O40" s="79"/>
      <c r="P40" s="80"/>
      <c r="Q40" s="80"/>
      <c r="R40" s="80"/>
      <c r="S40" s="76"/>
    </row>
    <row r="41" spans="1:19" s="81" customFormat="1" x14ac:dyDescent="0.2">
      <c r="A41" s="74"/>
      <c r="B41" s="82"/>
      <c r="C41" s="103"/>
      <c r="D41" s="82"/>
      <c r="E41" s="106"/>
      <c r="F41" s="78"/>
      <c r="G41" s="75"/>
      <c r="H41" s="79"/>
      <c r="I41" s="80"/>
      <c r="J41" s="80"/>
      <c r="K41" s="80"/>
      <c r="L41" s="76"/>
      <c r="M41" s="78"/>
      <c r="N41" s="75"/>
      <c r="O41" s="79"/>
      <c r="P41" s="80"/>
      <c r="Q41" s="80"/>
      <c r="R41" s="80"/>
      <c r="S41" s="76"/>
    </row>
    <row r="42" spans="1:19" s="81" customFormat="1" ht="15.75" customHeight="1" x14ac:dyDescent="0.2">
      <c r="A42" s="74"/>
      <c r="B42" s="82"/>
      <c r="C42" s="103"/>
      <c r="D42" s="82"/>
      <c r="E42" s="106"/>
      <c r="F42" s="78"/>
      <c r="G42" s="75"/>
      <c r="H42" s="79"/>
      <c r="I42" s="80"/>
      <c r="J42" s="80"/>
      <c r="K42" s="80"/>
      <c r="L42" s="76"/>
      <c r="M42" s="78"/>
      <c r="N42" s="75"/>
      <c r="O42" s="79"/>
      <c r="P42" s="80"/>
      <c r="Q42" s="80"/>
      <c r="R42" s="80"/>
      <c r="S42" s="76"/>
    </row>
    <row r="43" spans="1:19" s="81" customFormat="1" x14ac:dyDescent="0.2">
      <c r="A43" s="74"/>
      <c r="B43" s="82"/>
      <c r="C43" s="103"/>
      <c r="D43" s="82"/>
      <c r="E43" s="106"/>
      <c r="F43" s="78"/>
      <c r="G43" s="75"/>
      <c r="H43" s="79"/>
      <c r="I43" s="80"/>
      <c r="J43" s="80"/>
      <c r="K43" s="80"/>
      <c r="L43" s="76"/>
      <c r="M43" s="78"/>
      <c r="N43" s="75"/>
      <c r="O43" s="79"/>
      <c r="P43" s="80"/>
      <c r="Q43" s="80"/>
      <c r="R43" s="80"/>
      <c r="S43" s="76"/>
    </row>
    <row r="44" spans="1:19" s="81" customFormat="1" x14ac:dyDescent="0.2">
      <c r="A44" s="74"/>
      <c r="B44" s="82"/>
      <c r="C44" s="103"/>
      <c r="D44" s="82"/>
      <c r="E44" s="106"/>
      <c r="F44" s="78"/>
      <c r="G44" s="75"/>
      <c r="H44" s="79"/>
      <c r="I44" s="80"/>
      <c r="J44" s="80"/>
      <c r="K44" s="80"/>
      <c r="L44" s="76"/>
      <c r="M44" s="78"/>
      <c r="N44" s="75"/>
      <c r="O44" s="79"/>
      <c r="P44" s="80"/>
      <c r="Q44" s="80"/>
      <c r="R44" s="80"/>
      <c r="S44" s="76"/>
    </row>
    <row r="45" spans="1:19" s="81" customFormat="1" ht="15.75" customHeight="1" x14ac:dyDescent="0.2">
      <c r="A45" s="74"/>
      <c r="B45" s="82"/>
      <c r="C45" s="103"/>
      <c r="D45" s="82"/>
      <c r="E45" s="106"/>
      <c r="F45" s="78"/>
      <c r="G45" s="75"/>
      <c r="H45" s="79"/>
      <c r="I45" s="80"/>
      <c r="J45" s="80"/>
      <c r="K45" s="80"/>
      <c r="L45" s="76"/>
      <c r="M45" s="78"/>
      <c r="N45" s="75"/>
      <c r="O45" s="79"/>
      <c r="P45" s="80"/>
      <c r="Q45" s="80"/>
      <c r="R45" s="80"/>
      <c r="S45" s="76"/>
    </row>
    <row r="46" spans="1:19" s="81" customFormat="1" x14ac:dyDescent="0.2">
      <c r="A46" s="74"/>
      <c r="B46" s="82"/>
      <c r="C46" s="103"/>
      <c r="D46" s="82"/>
      <c r="E46" s="106"/>
      <c r="F46" s="78"/>
      <c r="G46" s="75"/>
      <c r="H46" s="79"/>
      <c r="I46" s="80"/>
      <c r="J46" s="80"/>
      <c r="K46" s="80"/>
      <c r="L46" s="76"/>
      <c r="M46" s="78"/>
      <c r="N46" s="75"/>
      <c r="O46" s="79"/>
      <c r="P46" s="80"/>
      <c r="Q46" s="80"/>
      <c r="R46" s="80"/>
      <c r="S46" s="76"/>
    </row>
    <row r="47" spans="1:19" s="81" customFormat="1" x14ac:dyDescent="0.2">
      <c r="A47" s="74"/>
      <c r="B47" s="82"/>
      <c r="C47" s="103"/>
      <c r="D47" s="82"/>
      <c r="E47" s="106"/>
      <c r="F47" s="78"/>
      <c r="G47" s="75"/>
      <c r="H47" s="79"/>
      <c r="I47" s="83"/>
      <c r="J47" s="83"/>
      <c r="K47" s="83"/>
      <c r="L47" s="76"/>
      <c r="M47" s="78"/>
      <c r="N47" s="75"/>
      <c r="O47" s="79"/>
      <c r="P47" s="83"/>
      <c r="Q47" s="83"/>
      <c r="R47" s="83"/>
      <c r="S47" s="76"/>
    </row>
    <row r="48" spans="1:19" s="81" customFormat="1" x14ac:dyDescent="0.2">
      <c r="A48" s="74"/>
      <c r="B48" s="82"/>
      <c r="C48" s="103"/>
      <c r="D48" s="82"/>
      <c r="E48" s="106"/>
      <c r="F48" s="78"/>
      <c r="G48" s="75"/>
      <c r="H48" s="79"/>
      <c r="I48" s="83"/>
      <c r="J48" s="83"/>
      <c r="K48" s="83"/>
      <c r="L48" s="76"/>
      <c r="M48" s="78"/>
      <c r="N48" s="75"/>
      <c r="O48" s="79"/>
      <c r="P48" s="83"/>
      <c r="Q48" s="83"/>
      <c r="R48" s="83"/>
      <c r="S48" s="76"/>
    </row>
    <row r="49" spans="1:19" s="81" customFormat="1" x14ac:dyDescent="0.2">
      <c r="A49" s="74"/>
      <c r="B49" s="82"/>
      <c r="C49" s="103"/>
      <c r="D49" s="82"/>
      <c r="E49" s="106"/>
      <c r="F49" s="78"/>
      <c r="G49" s="75"/>
      <c r="H49" s="79"/>
      <c r="I49" s="83"/>
      <c r="J49" s="83"/>
      <c r="K49" s="83"/>
      <c r="L49" s="76"/>
      <c r="M49" s="78"/>
      <c r="N49" s="75"/>
      <c r="O49" s="79"/>
      <c r="P49" s="83"/>
      <c r="Q49" s="83"/>
      <c r="R49" s="83"/>
      <c r="S49" s="76"/>
    </row>
    <row r="50" spans="1:19" s="81" customFormat="1" x14ac:dyDescent="0.2">
      <c r="A50" s="74"/>
      <c r="B50" s="82"/>
      <c r="C50" s="103"/>
      <c r="D50" s="82"/>
      <c r="E50" s="106"/>
      <c r="F50" s="78"/>
      <c r="G50" s="75"/>
      <c r="H50" s="79"/>
      <c r="I50" s="83"/>
      <c r="J50" s="83"/>
      <c r="K50" s="83"/>
      <c r="L50" s="76"/>
      <c r="M50" s="78"/>
      <c r="N50" s="75"/>
      <c r="O50" s="79"/>
      <c r="P50" s="83"/>
      <c r="Q50" s="83"/>
      <c r="R50" s="83"/>
      <c r="S50" s="76"/>
    </row>
    <row r="51" spans="1:19" s="81" customFormat="1" x14ac:dyDescent="0.2">
      <c r="A51" s="74"/>
      <c r="B51" s="82"/>
      <c r="C51" s="103"/>
      <c r="D51" s="82"/>
      <c r="E51" s="106"/>
      <c r="F51" s="78"/>
      <c r="G51" s="76"/>
      <c r="H51" s="79"/>
      <c r="I51" s="83"/>
      <c r="J51" s="83"/>
      <c r="K51" s="83"/>
      <c r="L51" s="76"/>
      <c r="M51" s="78"/>
      <c r="N51" s="76"/>
      <c r="O51" s="79"/>
      <c r="P51" s="83"/>
      <c r="Q51" s="83"/>
      <c r="R51" s="83"/>
      <c r="S51" s="76"/>
    </row>
    <row r="52" spans="1:19" s="84" customFormat="1" x14ac:dyDescent="0.2">
      <c r="A52" s="74"/>
      <c r="B52" s="82"/>
      <c r="C52" s="103"/>
      <c r="D52" s="82"/>
      <c r="E52" s="106"/>
      <c r="F52" s="78"/>
      <c r="G52" s="75"/>
      <c r="H52" s="79"/>
      <c r="I52" s="83"/>
      <c r="J52" s="83"/>
      <c r="K52" s="83"/>
      <c r="L52" s="76"/>
      <c r="M52" s="78"/>
      <c r="N52" s="75"/>
      <c r="O52" s="79"/>
      <c r="P52" s="83"/>
      <c r="Q52" s="83"/>
      <c r="R52" s="83"/>
      <c r="S52" s="76"/>
    </row>
    <row r="53" spans="1:19" s="81" customFormat="1" x14ac:dyDescent="0.2">
      <c r="A53" s="74"/>
      <c r="B53" s="82"/>
      <c r="C53" s="103"/>
      <c r="D53" s="82"/>
      <c r="E53" s="106"/>
      <c r="F53" s="78"/>
      <c r="G53" s="75"/>
      <c r="H53" s="79"/>
      <c r="I53" s="83"/>
      <c r="J53" s="83"/>
      <c r="K53" s="83"/>
      <c r="L53" s="76"/>
      <c r="M53" s="78"/>
      <c r="N53" s="75"/>
      <c r="O53" s="79"/>
      <c r="P53" s="83"/>
      <c r="Q53" s="83"/>
      <c r="R53" s="83"/>
      <c r="S53" s="76"/>
    </row>
    <row r="54" spans="1:19" s="81" customFormat="1" x14ac:dyDescent="0.2">
      <c r="A54" s="74"/>
      <c r="B54" s="82"/>
      <c r="C54" s="103"/>
      <c r="D54" s="82"/>
      <c r="E54" s="106"/>
      <c r="F54" s="78"/>
      <c r="G54" s="75"/>
      <c r="H54" s="79"/>
      <c r="I54" s="83"/>
      <c r="J54" s="83"/>
      <c r="K54" s="83"/>
      <c r="L54" s="76"/>
      <c r="M54" s="78"/>
      <c r="N54" s="75"/>
      <c r="O54" s="79"/>
      <c r="P54" s="83"/>
      <c r="Q54" s="83"/>
      <c r="R54" s="83"/>
      <c r="S54" s="76"/>
    </row>
    <row r="55" spans="1:19" s="81" customFormat="1" x14ac:dyDescent="0.2">
      <c r="A55" s="74"/>
      <c r="B55" s="82"/>
      <c r="C55" s="103"/>
      <c r="D55" s="82"/>
      <c r="E55" s="106"/>
      <c r="F55" s="78"/>
      <c r="G55" s="76"/>
      <c r="H55" s="79"/>
      <c r="I55" s="83"/>
      <c r="J55" s="83"/>
      <c r="K55" s="83"/>
      <c r="L55" s="76"/>
      <c r="M55" s="78"/>
      <c r="N55" s="76"/>
      <c r="O55" s="79"/>
      <c r="P55" s="83"/>
      <c r="Q55" s="83"/>
      <c r="R55" s="83"/>
      <c r="S55" s="76"/>
    </row>
    <row r="56" spans="1:19" s="81" customFormat="1" x14ac:dyDescent="0.2">
      <c r="A56" s="74"/>
      <c r="B56" s="82"/>
      <c r="C56" s="103"/>
      <c r="D56" s="82"/>
      <c r="E56" s="106"/>
      <c r="F56" s="78"/>
      <c r="G56" s="75"/>
      <c r="H56" s="79"/>
      <c r="I56" s="83"/>
      <c r="J56" s="83"/>
      <c r="K56" s="83"/>
      <c r="L56" s="76"/>
      <c r="M56" s="78"/>
      <c r="N56" s="75"/>
      <c r="O56" s="79"/>
      <c r="P56" s="83"/>
      <c r="Q56" s="83"/>
      <c r="R56" s="83"/>
      <c r="S56" s="76"/>
    </row>
    <row r="57" spans="1:19" s="81" customFormat="1" x14ac:dyDescent="0.2">
      <c r="A57" s="74"/>
      <c r="B57" s="82"/>
      <c r="C57" s="103"/>
      <c r="D57" s="82"/>
      <c r="E57" s="106"/>
      <c r="F57" s="78"/>
      <c r="G57" s="75"/>
      <c r="H57" s="79"/>
      <c r="I57" s="83"/>
      <c r="J57" s="83"/>
      <c r="K57" s="83"/>
      <c r="L57" s="76"/>
      <c r="M57" s="78"/>
      <c r="N57" s="75"/>
      <c r="O57" s="79"/>
      <c r="P57" s="83"/>
      <c r="Q57" s="83"/>
      <c r="R57" s="83"/>
      <c r="S57" s="76"/>
    </row>
    <row r="58" spans="1:19" s="81" customFormat="1" x14ac:dyDescent="0.2">
      <c r="A58" s="74"/>
      <c r="B58" s="82"/>
      <c r="C58" s="103"/>
      <c r="D58" s="82"/>
      <c r="E58" s="106"/>
      <c r="F58" s="78"/>
      <c r="G58" s="75"/>
      <c r="H58" s="79"/>
      <c r="I58" s="83"/>
      <c r="J58" s="83"/>
      <c r="K58" s="83"/>
      <c r="L58" s="76"/>
      <c r="M58" s="78"/>
      <c r="N58" s="75"/>
      <c r="O58" s="79"/>
      <c r="P58" s="83"/>
      <c r="Q58" s="83"/>
      <c r="R58" s="83"/>
      <c r="S58" s="76"/>
    </row>
    <row r="59" spans="1:19" s="81" customFormat="1" x14ac:dyDescent="0.2">
      <c r="A59" s="74"/>
      <c r="B59" s="82"/>
      <c r="C59" s="103"/>
      <c r="D59" s="82"/>
      <c r="E59" s="106"/>
      <c r="F59" s="78"/>
      <c r="G59" s="75"/>
      <c r="H59" s="79"/>
      <c r="I59" s="83"/>
      <c r="J59" s="83"/>
      <c r="K59" s="83"/>
      <c r="L59" s="76"/>
      <c r="M59" s="78"/>
      <c r="N59" s="75"/>
      <c r="O59" s="79"/>
      <c r="P59" s="83"/>
      <c r="Q59" s="83"/>
      <c r="R59" s="83"/>
      <c r="S59" s="76"/>
    </row>
    <row r="60" spans="1:19" s="81" customFormat="1" x14ac:dyDescent="0.2">
      <c r="A60" s="74"/>
      <c r="B60" s="82"/>
      <c r="C60" s="103"/>
      <c r="D60" s="82"/>
      <c r="E60" s="106"/>
      <c r="F60" s="78"/>
      <c r="G60" s="75"/>
      <c r="H60" s="79"/>
      <c r="I60" s="83"/>
      <c r="J60" s="83"/>
      <c r="K60" s="83"/>
      <c r="L60" s="76"/>
      <c r="M60" s="78"/>
      <c r="N60" s="75"/>
      <c r="O60" s="79"/>
      <c r="P60" s="83"/>
      <c r="Q60" s="83"/>
      <c r="R60" s="83"/>
      <c r="S60" s="76"/>
    </row>
    <row r="61" spans="1:19" s="81" customFormat="1" x14ac:dyDescent="0.2">
      <c r="A61" s="74"/>
      <c r="B61" s="82"/>
      <c r="C61" s="103"/>
      <c r="D61" s="82"/>
      <c r="E61" s="106"/>
      <c r="F61" s="78"/>
      <c r="G61" s="76"/>
      <c r="H61" s="79"/>
      <c r="I61" s="83"/>
      <c r="J61" s="83"/>
      <c r="K61" s="83"/>
      <c r="L61" s="76"/>
      <c r="M61" s="78"/>
      <c r="N61" s="76"/>
      <c r="O61" s="79"/>
      <c r="P61" s="83"/>
      <c r="Q61" s="83"/>
      <c r="R61" s="83"/>
      <c r="S61" s="76"/>
    </row>
    <row r="62" spans="1:19" s="81" customFormat="1" x14ac:dyDescent="0.2">
      <c r="A62" s="74"/>
      <c r="B62" s="82"/>
      <c r="C62" s="103"/>
      <c r="D62" s="82"/>
      <c r="E62" s="106"/>
      <c r="F62" s="78"/>
      <c r="G62" s="75"/>
      <c r="H62" s="79"/>
      <c r="I62" s="83"/>
      <c r="J62" s="83"/>
      <c r="K62" s="83"/>
      <c r="L62" s="76"/>
      <c r="M62" s="78"/>
      <c r="N62" s="75"/>
      <c r="O62" s="79"/>
      <c r="P62" s="83"/>
      <c r="Q62" s="83"/>
      <c r="R62" s="83"/>
      <c r="S62" s="76"/>
    </row>
    <row r="63" spans="1:19" s="81" customFormat="1" x14ac:dyDescent="0.2">
      <c r="A63" s="74"/>
      <c r="B63" s="82"/>
      <c r="C63" s="103"/>
      <c r="D63" s="82"/>
      <c r="E63" s="106"/>
      <c r="F63" s="78"/>
      <c r="G63" s="75"/>
      <c r="H63" s="79"/>
      <c r="I63" s="83"/>
      <c r="J63" s="83"/>
      <c r="K63" s="83"/>
      <c r="L63" s="76"/>
      <c r="M63" s="78"/>
      <c r="N63" s="75"/>
      <c r="O63" s="79"/>
      <c r="P63" s="83"/>
      <c r="Q63" s="83"/>
      <c r="R63" s="83"/>
      <c r="S63" s="76"/>
    </row>
    <row r="64" spans="1:19" s="81" customFormat="1" x14ac:dyDescent="0.2">
      <c r="A64" s="74"/>
      <c r="B64" s="82"/>
      <c r="C64" s="103"/>
      <c r="D64" s="82"/>
      <c r="E64" s="106"/>
      <c r="F64" s="78"/>
      <c r="G64" s="75"/>
      <c r="H64" s="79"/>
      <c r="I64" s="83"/>
      <c r="J64" s="83"/>
      <c r="K64" s="83"/>
      <c r="L64" s="76"/>
      <c r="M64" s="78"/>
      <c r="N64" s="75"/>
      <c r="O64" s="79"/>
      <c r="P64" s="83"/>
      <c r="Q64" s="83"/>
      <c r="R64" s="83"/>
      <c r="S64" s="76"/>
    </row>
    <row r="65" spans="1:19" s="81" customFormat="1" x14ac:dyDescent="0.2">
      <c r="A65" s="74"/>
      <c r="B65" s="82"/>
      <c r="C65" s="103"/>
      <c r="D65" s="82"/>
      <c r="E65" s="106"/>
      <c r="F65" s="78"/>
      <c r="G65" s="75"/>
      <c r="H65" s="79"/>
      <c r="I65" s="83"/>
      <c r="J65" s="83"/>
      <c r="K65" s="83"/>
      <c r="L65" s="76"/>
      <c r="M65" s="78"/>
      <c r="N65" s="75"/>
      <c r="O65" s="79"/>
      <c r="P65" s="83"/>
      <c r="Q65" s="83"/>
      <c r="R65" s="83"/>
      <c r="S65" s="76"/>
    </row>
    <row r="66" spans="1:19" s="81" customFormat="1" x14ac:dyDescent="0.2">
      <c r="A66" s="74"/>
      <c r="B66" s="82"/>
      <c r="C66" s="103"/>
      <c r="D66" s="82"/>
      <c r="E66" s="106"/>
      <c r="F66" s="78"/>
      <c r="G66" s="75"/>
      <c r="H66" s="79"/>
      <c r="I66" s="83"/>
      <c r="J66" s="83"/>
      <c r="K66" s="83"/>
      <c r="L66" s="76"/>
      <c r="M66" s="78"/>
      <c r="N66" s="75"/>
      <c r="O66" s="79"/>
      <c r="P66" s="83"/>
      <c r="Q66" s="83"/>
      <c r="R66" s="83"/>
      <c r="S66" s="76"/>
    </row>
    <row r="67" spans="1:19" s="81" customFormat="1" x14ac:dyDescent="0.2">
      <c r="A67" s="74"/>
      <c r="B67" s="82"/>
      <c r="C67" s="103"/>
      <c r="D67" s="82"/>
      <c r="E67" s="106"/>
      <c r="F67" s="78"/>
      <c r="G67" s="75"/>
      <c r="H67" s="79"/>
      <c r="I67" s="83"/>
      <c r="J67" s="83"/>
      <c r="K67" s="83"/>
      <c r="L67" s="76"/>
      <c r="M67" s="78"/>
      <c r="N67" s="75"/>
      <c r="O67" s="79"/>
      <c r="P67" s="83"/>
      <c r="Q67" s="83"/>
      <c r="R67" s="83"/>
      <c r="S67" s="76"/>
    </row>
    <row r="68" spans="1:19" s="81" customFormat="1" x14ac:dyDescent="0.2">
      <c r="A68" s="74"/>
      <c r="B68" s="82"/>
      <c r="C68" s="103"/>
      <c r="D68" s="82"/>
      <c r="E68" s="106"/>
      <c r="F68" s="78"/>
      <c r="G68" s="75"/>
      <c r="H68" s="79"/>
      <c r="I68" s="83"/>
      <c r="J68" s="83"/>
      <c r="K68" s="83"/>
      <c r="L68" s="76"/>
      <c r="M68" s="78"/>
      <c r="N68" s="75"/>
      <c r="O68" s="79"/>
      <c r="P68" s="83"/>
      <c r="Q68" s="83"/>
      <c r="R68" s="83"/>
      <c r="S68" s="76"/>
    </row>
    <row r="69" spans="1:19" s="81" customFormat="1" x14ac:dyDescent="0.2">
      <c r="A69" s="74"/>
      <c r="B69" s="82"/>
      <c r="C69" s="103"/>
      <c r="D69" s="82"/>
      <c r="E69" s="106"/>
      <c r="F69" s="78"/>
      <c r="G69" s="75"/>
      <c r="H69" s="79"/>
      <c r="I69" s="83"/>
      <c r="J69" s="83"/>
      <c r="K69" s="83"/>
      <c r="L69" s="76"/>
      <c r="M69" s="78"/>
      <c r="N69" s="75"/>
      <c r="O69" s="79"/>
      <c r="P69" s="83"/>
      <c r="Q69" s="83"/>
      <c r="R69" s="83"/>
      <c r="S69" s="76"/>
    </row>
    <row r="70" spans="1:19" s="81" customFormat="1" x14ac:dyDescent="0.2">
      <c r="A70" s="74"/>
      <c r="B70" s="82"/>
      <c r="C70" s="103"/>
      <c r="D70" s="82"/>
      <c r="E70" s="106"/>
      <c r="F70" s="78"/>
      <c r="G70" s="75"/>
      <c r="H70" s="79"/>
      <c r="I70" s="83"/>
      <c r="J70" s="83"/>
      <c r="K70" s="83"/>
      <c r="L70" s="76"/>
      <c r="M70" s="78"/>
      <c r="N70" s="75"/>
      <c r="O70" s="79"/>
      <c r="P70" s="83"/>
      <c r="Q70" s="83"/>
      <c r="R70" s="83"/>
      <c r="S70" s="76"/>
    </row>
    <row r="71" spans="1:19" s="81" customFormat="1" x14ac:dyDescent="0.2">
      <c r="A71" s="74"/>
      <c r="B71" s="82"/>
      <c r="C71" s="103"/>
      <c r="D71" s="82"/>
      <c r="E71" s="106"/>
      <c r="F71" s="78"/>
      <c r="G71" s="75"/>
      <c r="H71" s="79"/>
      <c r="I71" s="83"/>
      <c r="J71" s="83"/>
      <c r="K71" s="83"/>
      <c r="L71" s="76"/>
      <c r="M71" s="78"/>
      <c r="N71" s="75"/>
      <c r="O71" s="79"/>
      <c r="P71" s="83"/>
      <c r="Q71" s="83"/>
      <c r="R71" s="83"/>
      <c r="S71" s="76"/>
    </row>
    <row r="72" spans="1:19" s="81" customFormat="1" x14ac:dyDescent="0.2">
      <c r="A72" s="74"/>
      <c r="B72" s="82"/>
      <c r="C72" s="103"/>
      <c r="D72" s="82"/>
      <c r="E72" s="106"/>
      <c r="F72" s="78"/>
      <c r="G72" s="75"/>
      <c r="H72" s="79"/>
      <c r="I72" s="83"/>
      <c r="J72" s="83"/>
      <c r="K72" s="83"/>
      <c r="L72" s="76"/>
      <c r="M72" s="78"/>
      <c r="N72" s="75"/>
      <c r="O72" s="79"/>
      <c r="P72" s="83"/>
      <c r="Q72" s="83"/>
      <c r="R72" s="83"/>
      <c r="S72" s="76"/>
    </row>
    <row r="73" spans="1:19" s="81" customFormat="1" x14ac:dyDescent="0.2">
      <c r="A73" s="74"/>
      <c r="B73" s="82"/>
      <c r="C73" s="103"/>
      <c r="D73" s="82"/>
      <c r="E73" s="106"/>
      <c r="F73" s="78"/>
      <c r="G73" s="75"/>
      <c r="H73" s="79"/>
      <c r="I73" s="83"/>
      <c r="J73" s="83"/>
      <c r="K73" s="83"/>
      <c r="L73" s="76"/>
      <c r="M73" s="78"/>
      <c r="N73" s="75"/>
      <c r="O73" s="79"/>
      <c r="P73" s="83"/>
      <c r="Q73" s="83"/>
      <c r="R73" s="83"/>
      <c r="S73" s="76"/>
    </row>
    <row r="74" spans="1:19" s="81" customFormat="1" x14ac:dyDescent="0.2">
      <c r="A74" s="74"/>
      <c r="B74" s="82"/>
      <c r="C74" s="103"/>
      <c r="D74" s="82"/>
      <c r="E74" s="106"/>
      <c r="F74" s="78"/>
      <c r="G74" s="75"/>
      <c r="H74" s="79"/>
      <c r="I74" s="83"/>
      <c r="J74" s="83"/>
      <c r="K74" s="83"/>
      <c r="L74" s="76"/>
      <c r="M74" s="78"/>
      <c r="N74" s="75"/>
      <c r="O74" s="79"/>
      <c r="P74" s="83"/>
      <c r="Q74" s="83"/>
      <c r="R74" s="83"/>
      <c r="S74" s="76"/>
    </row>
    <row r="75" spans="1:19" s="81" customFormat="1" x14ac:dyDescent="0.2">
      <c r="A75" s="74"/>
      <c r="B75" s="82"/>
      <c r="C75" s="103"/>
      <c r="D75" s="82"/>
      <c r="E75" s="106"/>
      <c r="F75" s="78"/>
      <c r="G75" s="75"/>
      <c r="H75" s="79"/>
      <c r="I75" s="83"/>
      <c r="J75" s="83"/>
      <c r="K75" s="83"/>
      <c r="L75" s="76"/>
      <c r="M75" s="78"/>
      <c r="N75" s="75"/>
      <c r="O75" s="79"/>
      <c r="P75" s="83"/>
      <c r="Q75" s="83"/>
      <c r="R75" s="83"/>
      <c r="S75" s="76"/>
    </row>
    <row r="76" spans="1:19" s="81" customFormat="1" x14ac:dyDescent="0.2">
      <c r="A76" s="74"/>
      <c r="B76" s="82"/>
      <c r="C76" s="103"/>
      <c r="D76" s="82"/>
      <c r="E76" s="106"/>
      <c r="F76" s="78"/>
      <c r="G76" s="75"/>
      <c r="H76" s="79"/>
      <c r="I76" s="83"/>
      <c r="J76" s="83"/>
      <c r="K76" s="83"/>
      <c r="L76" s="76"/>
      <c r="M76" s="78"/>
      <c r="N76" s="75"/>
      <c r="O76" s="79"/>
      <c r="P76" s="83"/>
      <c r="Q76" s="83"/>
      <c r="R76" s="83"/>
      <c r="S76" s="76"/>
    </row>
    <row r="77" spans="1:19" s="81" customFormat="1" x14ac:dyDescent="0.2">
      <c r="A77" s="74"/>
      <c r="B77" s="82"/>
      <c r="C77" s="103"/>
      <c r="D77" s="82"/>
      <c r="E77" s="106"/>
      <c r="F77" s="78"/>
      <c r="G77" s="75"/>
      <c r="H77" s="79"/>
      <c r="I77" s="83"/>
      <c r="J77" s="83"/>
      <c r="K77" s="83"/>
      <c r="L77" s="76"/>
      <c r="M77" s="78"/>
      <c r="N77" s="75"/>
      <c r="O77" s="79"/>
      <c r="P77" s="83"/>
      <c r="Q77" s="83"/>
      <c r="R77" s="83"/>
      <c r="S77" s="76"/>
    </row>
    <row r="78" spans="1:19" s="81" customFormat="1" x14ac:dyDescent="0.2">
      <c r="A78" s="74"/>
      <c r="B78" s="82"/>
      <c r="C78" s="103"/>
      <c r="D78" s="82"/>
      <c r="E78" s="106"/>
      <c r="F78" s="78"/>
      <c r="G78" s="75"/>
      <c r="H78" s="79"/>
      <c r="I78" s="83"/>
      <c r="J78" s="83"/>
      <c r="K78" s="83"/>
      <c r="L78" s="76"/>
      <c r="M78" s="78"/>
      <c r="N78" s="75"/>
      <c r="O78" s="79"/>
      <c r="P78" s="83"/>
      <c r="Q78" s="83"/>
      <c r="R78" s="83"/>
      <c r="S78" s="76"/>
    </row>
    <row r="79" spans="1:19" s="81" customFormat="1" x14ac:dyDescent="0.2">
      <c r="A79" s="74"/>
      <c r="B79" s="82"/>
      <c r="C79" s="103"/>
      <c r="D79" s="82"/>
      <c r="E79" s="106"/>
      <c r="F79" s="78"/>
      <c r="G79" s="75"/>
      <c r="H79" s="79"/>
      <c r="I79" s="83"/>
      <c r="J79" s="83"/>
      <c r="K79" s="83"/>
      <c r="L79" s="76"/>
      <c r="M79" s="78"/>
      <c r="N79" s="75"/>
      <c r="O79" s="79"/>
      <c r="P79" s="83"/>
      <c r="Q79" s="83"/>
      <c r="R79" s="83"/>
      <c r="S79" s="76"/>
    </row>
    <row r="80" spans="1:19" s="81" customFormat="1" x14ac:dyDescent="0.2">
      <c r="A80" s="74"/>
      <c r="B80" s="82"/>
      <c r="C80" s="103"/>
      <c r="D80" s="82"/>
      <c r="E80" s="106"/>
      <c r="F80" s="78"/>
      <c r="G80" s="75"/>
      <c r="H80" s="79"/>
      <c r="I80" s="83"/>
      <c r="J80" s="83"/>
      <c r="K80" s="83"/>
      <c r="L80" s="76"/>
      <c r="M80" s="78"/>
      <c r="N80" s="75"/>
      <c r="O80" s="79"/>
      <c r="P80" s="83"/>
      <c r="Q80" s="83"/>
      <c r="R80" s="83"/>
      <c r="S80" s="76"/>
    </row>
    <row r="81" spans="1:19" s="81" customFormat="1" x14ac:dyDescent="0.2">
      <c r="A81" s="74"/>
      <c r="B81" s="82"/>
      <c r="C81" s="103"/>
      <c r="D81" s="82"/>
      <c r="E81" s="106"/>
      <c r="F81" s="78"/>
      <c r="G81" s="75"/>
      <c r="H81" s="79"/>
      <c r="I81" s="83"/>
      <c r="J81" s="83"/>
      <c r="K81" s="83"/>
      <c r="L81" s="76"/>
      <c r="M81" s="78"/>
      <c r="N81" s="75"/>
      <c r="O81" s="79"/>
      <c r="P81" s="83"/>
      <c r="Q81" s="83"/>
      <c r="R81" s="83"/>
      <c r="S81" s="76"/>
    </row>
    <row r="82" spans="1:19" s="81" customFormat="1" x14ac:dyDescent="0.2">
      <c r="A82" s="74"/>
      <c r="B82" s="82"/>
      <c r="C82" s="103"/>
      <c r="D82" s="82"/>
      <c r="E82" s="106"/>
      <c r="F82" s="78"/>
      <c r="G82" s="75"/>
      <c r="H82" s="79"/>
      <c r="I82" s="83"/>
      <c r="J82" s="83"/>
      <c r="K82" s="85"/>
      <c r="L82" s="76"/>
      <c r="M82" s="78"/>
      <c r="N82" s="75"/>
      <c r="O82" s="79"/>
      <c r="P82" s="83"/>
      <c r="Q82" s="83"/>
      <c r="R82" s="85"/>
      <c r="S82" s="76"/>
    </row>
    <row r="83" spans="1:19" s="81" customFormat="1" x14ac:dyDescent="0.2">
      <c r="A83" s="74"/>
      <c r="B83" s="82"/>
      <c r="C83" s="103"/>
      <c r="D83" s="82"/>
      <c r="E83" s="106"/>
      <c r="F83" s="78"/>
      <c r="G83" s="75"/>
      <c r="H83" s="79"/>
      <c r="I83" s="83"/>
      <c r="J83" s="83"/>
      <c r="K83" s="85"/>
      <c r="L83" s="76"/>
      <c r="M83" s="78"/>
      <c r="N83" s="75"/>
      <c r="O83" s="79"/>
      <c r="P83" s="83"/>
      <c r="Q83" s="83"/>
      <c r="R83" s="85"/>
      <c r="S83" s="76"/>
    </row>
    <row r="84" spans="1:19" s="81" customFormat="1" x14ac:dyDescent="0.2">
      <c r="A84" s="74"/>
      <c r="B84" s="82"/>
      <c r="C84" s="103"/>
      <c r="D84" s="82"/>
      <c r="E84" s="106"/>
      <c r="F84" s="78"/>
      <c r="G84" s="75"/>
      <c r="H84" s="79"/>
      <c r="I84" s="83"/>
      <c r="J84" s="83"/>
      <c r="K84" s="85"/>
      <c r="L84" s="76"/>
      <c r="M84" s="78"/>
      <c r="N84" s="75"/>
      <c r="O84" s="79"/>
      <c r="P84" s="83"/>
      <c r="Q84" s="83"/>
      <c r="R84" s="85"/>
      <c r="S84" s="76"/>
    </row>
    <row r="85" spans="1:19" s="81" customFormat="1" x14ac:dyDescent="0.2">
      <c r="A85" s="74"/>
      <c r="B85" s="82"/>
      <c r="C85" s="103"/>
      <c r="D85" s="82"/>
      <c r="E85" s="106"/>
      <c r="F85" s="78"/>
      <c r="G85" s="75"/>
      <c r="H85" s="79"/>
      <c r="I85" s="83"/>
      <c r="J85" s="83"/>
      <c r="K85" s="83"/>
      <c r="L85" s="76"/>
      <c r="M85" s="78"/>
      <c r="N85" s="75"/>
      <c r="O85" s="79"/>
      <c r="P85" s="83"/>
      <c r="Q85" s="83"/>
      <c r="R85" s="83"/>
      <c r="S85" s="76"/>
    </row>
    <row r="86" spans="1:19" s="81" customFormat="1" x14ac:dyDescent="0.2">
      <c r="A86" s="74"/>
      <c r="B86" s="82"/>
      <c r="C86" s="103"/>
      <c r="D86" s="82"/>
      <c r="E86" s="106"/>
      <c r="F86" s="78"/>
      <c r="G86" s="75"/>
      <c r="H86" s="79"/>
      <c r="I86" s="83"/>
      <c r="J86" s="83"/>
      <c r="K86" s="83"/>
      <c r="L86" s="76"/>
      <c r="M86" s="78"/>
      <c r="N86" s="75"/>
      <c r="O86" s="79"/>
      <c r="P86" s="83"/>
      <c r="Q86" s="83"/>
      <c r="R86" s="83"/>
      <c r="S86" s="76"/>
    </row>
    <row r="87" spans="1:19" s="81" customFormat="1" x14ac:dyDescent="0.2">
      <c r="A87" s="74"/>
      <c r="B87" s="82"/>
      <c r="C87" s="103"/>
      <c r="D87" s="82"/>
      <c r="E87" s="106"/>
      <c r="F87" s="78"/>
      <c r="G87" s="75"/>
      <c r="H87" s="79"/>
      <c r="I87" s="83"/>
      <c r="J87" s="83"/>
      <c r="K87" s="83"/>
      <c r="L87" s="76"/>
      <c r="M87" s="78"/>
      <c r="N87" s="75"/>
      <c r="O87" s="79"/>
      <c r="P87" s="83"/>
      <c r="Q87" s="83"/>
      <c r="R87" s="83"/>
      <c r="S87" s="76"/>
    </row>
    <row r="88" spans="1:19" s="81" customFormat="1" x14ac:dyDescent="0.2">
      <c r="A88" s="74"/>
      <c r="B88" s="82"/>
      <c r="C88" s="103"/>
      <c r="D88" s="82"/>
      <c r="E88" s="106"/>
      <c r="F88" s="78"/>
      <c r="G88" s="75"/>
      <c r="H88" s="79"/>
      <c r="I88" s="83"/>
      <c r="J88" s="83"/>
      <c r="K88" s="83"/>
      <c r="L88" s="76"/>
      <c r="M88" s="78"/>
      <c r="N88" s="75"/>
      <c r="O88" s="79"/>
      <c r="P88" s="83"/>
      <c r="Q88" s="83"/>
      <c r="R88" s="83"/>
      <c r="S88" s="76"/>
    </row>
    <row r="89" spans="1:19" s="81" customFormat="1" x14ac:dyDescent="0.2">
      <c r="A89" s="74"/>
      <c r="B89" s="82"/>
      <c r="C89" s="103"/>
      <c r="D89" s="82"/>
      <c r="E89" s="106"/>
      <c r="F89" s="78"/>
      <c r="G89" s="76"/>
      <c r="H89" s="79"/>
      <c r="I89" s="83"/>
      <c r="J89" s="83"/>
      <c r="K89" s="83"/>
      <c r="L89" s="76"/>
      <c r="M89" s="78"/>
      <c r="N89" s="76"/>
      <c r="O89" s="79"/>
      <c r="P89" s="83"/>
      <c r="Q89" s="83"/>
      <c r="R89" s="83"/>
      <c r="S89" s="76"/>
    </row>
    <row r="90" spans="1:19" s="81" customFormat="1" x14ac:dyDescent="0.2">
      <c r="A90" s="74"/>
      <c r="B90" s="82"/>
      <c r="C90" s="103"/>
      <c r="D90" s="82"/>
      <c r="E90" s="106"/>
      <c r="F90" s="78"/>
      <c r="G90" s="75"/>
      <c r="H90" s="79"/>
      <c r="I90" s="83"/>
      <c r="J90" s="83"/>
      <c r="K90" s="83"/>
      <c r="L90" s="76"/>
      <c r="M90" s="78"/>
      <c r="N90" s="75"/>
      <c r="O90" s="79"/>
      <c r="P90" s="83"/>
      <c r="Q90" s="83"/>
      <c r="R90" s="83"/>
      <c r="S90" s="76"/>
    </row>
    <row r="91" spans="1:19" s="81" customFormat="1" x14ac:dyDescent="0.2">
      <c r="A91" s="74"/>
      <c r="B91" s="82"/>
      <c r="C91" s="103"/>
      <c r="D91" s="82"/>
      <c r="E91" s="106"/>
      <c r="F91" s="78"/>
      <c r="G91" s="75"/>
      <c r="H91" s="79"/>
      <c r="I91" s="83"/>
      <c r="J91" s="83"/>
      <c r="K91" s="83"/>
      <c r="L91" s="76"/>
      <c r="M91" s="78"/>
      <c r="N91" s="75"/>
      <c r="O91" s="79"/>
      <c r="P91" s="83"/>
      <c r="Q91" s="83"/>
      <c r="R91" s="83"/>
      <c r="S91" s="76"/>
    </row>
    <row r="92" spans="1:19" s="81" customFormat="1" x14ac:dyDescent="0.2">
      <c r="A92" s="74"/>
      <c r="B92" s="82"/>
      <c r="C92" s="103"/>
      <c r="D92" s="82"/>
      <c r="E92" s="106"/>
      <c r="F92" s="78"/>
      <c r="G92" s="76"/>
      <c r="H92" s="79"/>
      <c r="I92" s="83"/>
      <c r="J92" s="83"/>
      <c r="K92" s="83"/>
      <c r="L92" s="76"/>
      <c r="M92" s="78"/>
      <c r="N92" s="76"/>
      <c r="O92" s="79"/>
      <c r="P92" s="83"/>
      <c r="Q92" s="83"/>
      <c r="R92" s="83"/>
      <c r="S92" s="76"/>
    </row>
    <row r="93" spans="1:19" s="81" customFormat="1" x14ac:dyDescent="0.2">
      <c r="A93" s="74"/>
      <c r="B93" s="82"/>
      <c r="C93" s="103"/>
      <c r="D93" s="82"/>
      <c r="E93" s="106"/>
      <c r="F93" s="78"/>
      <c r="G93" s="75"/>
      <c r="H93" s="79"/>
      <c r="I93" s="83"/>
      <c r="J93" s="83"/>
      <c r="K93" s="83"/>
      <c r="L93" s="76"/>
      <c r="M93" s="78"/>
      <c r="N93" s="75"/>
      <c r="O93" s="79"/>
      <c r="P93" s="83"/>
      <c r="Q93" s="83"/>
      <c r="R93" s="83"/>
      <c r="S93" s="76"/>
    </row>
    <row r="94" spans="1:19" s="81" customFormat="1" x14ac:dyDescent="0.2">
      <c r="A94" s="74"/>
      <c r="B94" s="82"/>
      <c r="C94" s="103"/>
      <c r="D94" s="82"/>
      <c r="E94" s="106"/>
      <c r="F94" s="78"/>
      <c r="G94" s="75"/>
      <c r="H94" s="79"/>
      <c r="I94" s="83"/>
      <c r="J94" s="83"/>
      <c r="K94" s="83"/>
      <c r="L94" s="76"/>
      <c r="M94" s="78"/>
      <c r="N94" s="75"/>
      <c r="O94" s="79"/>
      <c r="P94" s="83"/>
      <c r="Q94" s="83"/>
      <c r="R94" s="83"/>
      <c r="S94" s="76"/>
    </row>
    <row r="95" spans="1:19" s="81" customFormat="1" x14ac:dyDescent="0.2">
      <c r="A95" s="74"/>
      <c r="B95" s="82"/>
      <c r="C95" s="103"/>
      <c r="D95" s="82"/>
      <c r="E95" s="106"/>
      <c r="F95" s="78"/>
      <c r="G95" s="75"/>
      <c r="H95" s="79"/>
      <c r="I95" s="83"/>
      <c r="J95" s="83"/>
      <c r="K95" s="83"/>
      <c r="L95" s="76"/>
      <c r="M95" s="78"/>
      <c r="N95" s="75"/>
      <c r="O95" s="79"/>
      <c r="P95" s="83"/>
      <c r="Q95" s="83"/>
      <c r="R95" s="83"/>
      <c r="S95" s="76"/>
    </row>
    <row r="96" spans="1:19" s="81" customFormat="1" x14ac:dyDescent="0.2">
      <c r="A96" s="74"/>
      <c r="B96" s="82"/>
      <c r="C96" s="103"/>
      <c r="D96" s="82"/>
      <c r="E96" s="106"/>
      <c r="F96" s="78"/>
      <c r="G96" s="75"/>
      <c r="H96" s="79"/>
      <c r="I96" s="83"/>
      <c r="J96" s="83"/>
      <c r="K96" s="83"/>
      <c r="L96" s="76"/>
      <c r="M96" s="78"/>
      <c r="N96" s="75"/>
      <c r="O96" s="79"/>
      <c r="P96" s="83"/>
      <c r="Q96" s="83"/>
      <c r="R96" s="83"/>
      <c r="S96" s="76"/>
    </row>
    <row r="97" spans="1:19" s="81" customFormat="1" x14ac:dyDescent="0.2">
      <c r="A97" s="74"/>
      <c r="B97" s="82"/>
      <c r="C97" s="103"/>
      <c r="D97" s="82"/>
      <c r="E97" s="106"/>
      <c r="F97" s="78"/>
      <c r="G97" s="76"/>
      <c r="H97" s="79"/>
      <c r="I97" s="86"/>
      <c r="J97" s="86"/>
      <c r="K97" s="83"/>
      <c r="L97" s="76"/>
      <c r="M97" s="78"/>
      <c r="N97" s="76"/>
      <c r="O97" s="79"/>
      <c r="P97" s="86"/>
      <c r="Q97" s="86"/>
      <c r="R97" s="83"/>
      <c r="S97" s="76"/>
    </row>
    <row r="98" spans="1:19" s="81" customFormat="1" x14ac:dyDescent="0.2">
      <c r="A98" s="74"/>
      <c r="B98" s="82"/>
      <c r="C98" s="103"/>
      <c r="D98" s="82"/>
      <c r="E98" s="106"/>
      <c r="F98" s="78"/>
      <c r="G98" s="75"/>
      <c r="H98" s="79"/>
      <c r="I98" s="83"/>
      <c r="J98" s="83"/>
      <c r="K98" s="83"/>
      <c r="L98" s="76"/>
      <c r="M98" s="78"/>
      <c r="N98" s="75"/>
      <c r="O98" s="79"/>
      <c r="P98" s="83"/>
      <c r="Q98" s="83"/>
      <c r="R98" s="83"/>
      <c r="S98" s="76"/>
    </row>
    <row r="99" spans="1:19" s="81" customFormat="1" x14ac:dyDescent="0.2">
      <c r="A99" s="74"/>
      <c r="B99" s="82"/>
      <c r="C99" s="103"/>
      <c r="D99" s="82"/>
      <c r="E99" s="106"/>
      <c r="F99" s="78"/>
      <c r="G99" s="76"/>
      <c r="H99" s="79"/>
      <c r="I99" s="83"/>
      <c r="J99" s="83"/>
      <c r="K99" s="83"/>
      <c r="L99" s="76"/>
      <c r="M99" s="78"/>
      <c r="N99" s="76"/>
      <c r="O99" s="79"/>
      <c r="P99" s="83"/>
      <c r="Q99" s="83"/>
      <c r="R99" s="83"/>
      <c r="S99" s="76"/>
    </row>
    <row r="100" spans="1:19" s="81" customFormat="1" x14ac:dyDescent="0.2">
      <c r="A100" s="74"/>
      <c r="B100" s="82"/>
      <c r="C100" s="103"/>
      <c r="D100" s="82"/>
      <c r="E100" s="106"/>
      <c r="F100" s="78"/>
      <c r="G100" s="76"/>
      <c r="H100" s="79"/>
      <c r="I100" s="86"/>
      <c r="J100" s="86"/>
      <c r="K100" s="83"/>
      <c r="L100" s="76"/>
      <c r="M100" s="78"/>
      <c r="N100" s="76"/>
      <c r="O100" s="79"/>
      <c r="P100" s="86"/>
      <c r="Q100" s="86"/>
      <c r="R100" s="83"/>
      <c r="S100" s="76"/>
    </row>
    <row r="101" spans="1:19" s="81" customFormat="1" x14ac:dyDescent="0.2">
      <c r="A101" s="74"/>
      <c r="B101" s="82"/>
      <c r="C101" s="103"/>
      <c r="D101" s="82"/>
      <c r="E101" s="106"/>
      <c r="F101" s="78"/>
      <c r="G101" s="75"/>
      <c r="H101" s="79"/>
      <c r="I101" s="86"/>
      <c r="J101" s="86"/>
      <c r="K101" s="83"/>
      <c r="L101" s="76"/>
      <c r="M101" s="78"/>
      <c r="N101" s="75"/>
      <c r="O101" s="79"/>
      <c r="P101" s="86"/>
      <c r="Q101" s="86"/>
      <c r="R101" s="83"/>
      <c r="S101" s="76"/>
    </row>
    <row r="102" spans="1:19" s="81" customFormat="1" x14ac:dyDescent="0.2">
      <c r="A102" s="74"/>
      <c r="B102" s="82"/>
      <c r="C102" s="103"/>
      <c r="D102" s="82"/>
      <c r="E102" s="106"/>
      <c r="F102" s="78"/>
      <c r="G102" s="76"/>
      <c r="H102" s="79"/>
      <c r="I102" s="83"/>
      <c r="J102" s="83"/>
      <c r="K102" s="83"/>
      <c r="L102" s="76"/>
      <c r="M102" s="78"/>
      <c r="N102" s="76"/>
      <c r="O102" s="79"/>
      <c r="P102" s="83"/>
      <c r="Q102" s="83"/>
      <c r="R102" s="83"/>
      <c r="S102" s="76"/>
    </row>
    <row r="103" spans="1:19" s="81" customFormat="1" x14ac:dyDescent="0.2">
      <c r="A103" s="74"/>
      <c r="B103" s="82"/>
      <c r="C103" s="103"/>
      <c r="D103" s="82"/>
      <c r="E103" s="106"/>
      <c r="F103" s="78"/>
      <c r="G103" s="75"/>
      <c r="H103" s="79"/>
      <c r="I103" s="86"/>
      <c r="J103" s="86"/>
      <c r="K103" s="83"/>
      <c r="L103" s="76"/>
      <c r="M103" s="78"/>
      <c r="N103" s="75"/>
      <c r="O103" s="79"/>
      <c r="P103" s="86"/>
      <c r="Q103" s="86"/>
      <c r="R103" s="83"/>
      <c r="S103" s="76"/>
    </row>
    <row r="104" spans="1:19" s="81" customFormat="1" x14ac:dyDescent="0.2">
      <c r="A104" s="74"/>
      <c r="B104" s="82"/>
      <c r="C104" s="103"/>
      <c r="D104" s="82"/>
      <c r="E104" s="106"/>
      <c r="F104" s="78"/>
      <c r="G104" s="75"/>
      <c r="H104" s="79"/>
      <c r="I104" s="85"/>
      <c r="J104" s="85"/>
      <c r="K104" s="83"/>
      <c r="L104" s="76"/>
      <c r="M104" s="78"/>
      <c r="N104" s="75"/>
      <c r="O104" s="79"/>
      <c r="P104" s="85"/>
      <c r="Q104" s="85"/>
      <c r="R104" s="83"/>
      <c r="S104" s="76"/>
    </row>
    <row r="105" spans="1:19" s="81" customFormat="1" x14ac:dyDescent="0.2">
      <c r="A105" s="74"/>
      <c r="B105" s="82"/>
      <c r="C105" s="103"/>
      <c r="D105" s="82"/>
      <c r="E105" s="106"/>
      <c r="F105" s="78"/>
      <c r="G105" s="75"/>
      <c r="H105" s="79"/>
      <c r="I105" s="85"/>
      <c r="J105" s="85"/>
      <c r="K105" s="83"/>
      <c r="L105" s="76"/>
      <c r="M105" s="78"/>
      <c r="N105" s="75"/>
      <c r="O105" s="79"/>
      <c r="P105" s="85"/>
      <c r="Q105" s="85"/>
      <c r="R105" s="83"/>
      <c r="S105" s="76"/>
    </row>
    <row r="106" spans="1:19" s="81" customFormat="1" x14ac:dyDescent="0.2">
      <c r="A106" s="74"/>
      <c r="B106" s="82"/>
      <c r="C106" s="103"/>
      <c r="D106" s="82"/>
      <c r="E106" s="106"/>
      <c r="F106" s="78"/>
      <c r="G106" s="75"/>
      <c r="H106" s="79"/>
      <c r="I106" s="85"/>
      <c r="J106" s="85"/>
      <c r="K106" s="83"/>
      <c r="L106" s="76"/>
      <c r="M106" s="78"/>
      <c r="N106" s="75"/>
      <c r="O106" s="79"/>
      <c r="P106" s="85"/>
      <c r="Q106" s="85"/>
      <c r="R106" s="83"/>
      <c r="S106" s="76"/>
    </row>
    <row r="107" spans="1:19" s="81" customFormat="1" x14ac:dyDescent="0.2">
      <c r="A107" s="74"/>
      <c r="B107" s="82"/>
      <c r="C107" s="103"/>
      <c r="D107" s="82"/>
      <c r="E107" s="106"/>
      <c r="F107" s="78"/>
      <c r="G107" s="75"/>
      <c r="H107" s="79"/>
      <c r="I107" s="85"/>
      <c r="J107" s="85"/>
      <c r="K107" s="83"/>
      <c r="L107" s="76"/>
      <c r="M107" s="78"/>
      <c r="N107" s="75"/>
      <c r="O107" s="79"/>
      <c r="P107" s="85"/>
      <c r="Q107" s="85"/>
      <c r="R107" s="83"/>
      <c r="S107" s="76"/>
    </row>
    <row r="108" spans="1:19" s="81" customFormat="1" x14ac:dyDescent="0.2">
      <c r="A108" s="74"/>
      <c r="B108" s="82"/>
      <c r="C108" s="103"/>
      <c r="D108" s="82"/>
      <c r="E108" s="106"/>
      <c r="F108" s="78"/>
      <c r="G108" s="75"/>
      <c r="H108" s="79"/>
      <c r="I108" s="85"/>
      <c r="J108" s="85"/>
      <c r="K108" s="83"/>
      <c r="L108" s="76"/>
      <c r="M108" s="78"/>
      <c r="N108" s="75"/>
      <c r="O108" s="79"/>
      <c r="P108" s="85"/>
      <c r="Q108" s="85"/>
      <c r="R108" s="83"/>
      <c r="S108" s="76"/>
    </row>
    <row r="109" spans="1:19" s="81" customFormat="1" x14ac:dyDescent="0.2">
      <c r="A109" s="74"/>
      <c r="B109" s="82"/>
      <c r="C109" s="103"/>
      <c r="D109" s="82"/>
      <c r="E109" s="106"/>
      <c r="F109" s="78"/>
      <c r="G109" s="75"/>
      <c r="H109" s="79"/>
      <c r="I109" s="85"/>
      <c r="J109" s="85"/>
      <c r="K109" s="83"/>
      <c r="L109" s="76"/>
      <c r="M109" s="78"/>
      <c r="N109" s="75"/>
      <c r="O109" s="79"/>
      <c r="P109" s="85"/>
      <c r="Q109" s="85"/>
      <c r="R109" s="83"/>
      <c r="S109" s="76"/>
    </row>
    <row r="110" spans="1:19" s="81" customFormat="1" x14ac:dyDescent="0.2">
      <c r="A110" s="74"/>
      <c r="B110" s="82"/>
      <c r="C110" s="103"/>
      <c r="D110" s="82"/>
      <c r="E110" s="106"/>
      <c r="F110" s="78"/>
      <c r="G110" s="75"/>
      <c r="H110" s="79"/>
      <c r="I110" s="85"/>
      <c r="J110" s="85"/>
      <c r="K110" s="83"/>
      <c r="L110" s="76"/>
      <c r="M110" s="78"/>
      <c r="N110" s="75"/>
      <c r="O110" s="79"/>
      <c r="P110" s="85"/>
      <c r="Q110" s="85"/>
      <c r="R110" s="83"/>
      <c r="S110" s="76"/>
    </row>
    <row r="111" spans="1:19" s="81" customFormat="1" x14ac:dyDescent="0.2">
      <c r="A111" s="74"/>
      <c r="B111" s="82"/>
      <c r="C111" s="103"/>
      <c r="D111" s="82"/>
      <c r="E111" s="106"/>
      <c r="F111" s="78"/>
      <c r="G111" s="75"/>
      <c r="H111" s="79"/>
      <c r="I111" s="85"/>
      <c r="J111" s="85"/>
      <c r="K111" s="83"/>
      <c r="L111" s="76"/>
      <c r="M111" s="78"/>
      <c r="N111" s="75"/>
      <c r="O111" s="79"/>
      <c r="P111" s="85"/>
      <c r="Q111" s="85"/>
      <c r="R111" s="83"/>
      <c r="S111" s="76"/>
    </row>
    <row r="112" spans="1:19" s="81" customFormat="1" x14ac:dyDescent="0.2">
      <c r="A112" s="74"/>
      <c r="B112" s="82"/>
      <c r="C112" s="103"/>
      <c r="D112" s="82"/>
      <c r="E112" s="106"/>
      <c r="F112" s="78"/>
      <c r="G112" s="75"/>
      <c r="H112" s="79"/>
      <c r="I112" s="85"/>
      <c r="J112" s="85"/>
      <c r="K112" s="83"/>
      <c r="L112" s="76"/>
      <c r="M112" s="78"/>
      <c r="N112" s="75"/>
      <c r="O112" s="79"/>
      <c r="P112" s="85"/>
      <c r="Q112" s="85"/>
      <c r="R112" s="83"/>
      <c r="S112" s="76"/>
    </row>
    <row r="113" spans="1:19" s="81" customFormat="1" x14ac:dyDescent="0.2">
      <c r="A113" s="74"/>
      <c r="B113" s="82"/>
      <c r="C113" s="103"/>
      <c r="D113" s="82"/>
      <c r="E113" s="106"/>
      <c r="F113" s="78"/>
      <c r="G113" s="75"/>
      <c r="H113" s="79"/>
      <c r="I113" s="85"/>
      <c r="J113" s="85"/>
      <c r="K113" s="83"/>
      <c r="L113" s="76"/>
      <c r="M113" s="78"/>
      <c r="N113" s="75"/>
      <c r="O113" s="79"/>
      <c r="P113" s="85"/>
      <c r="Q113" s="85"/>
      <c r="R113" s="83"/>
      <c r="S113" s="76"/>
    </row>
    <row r="114" spans="1:19" s="81" customFormat="1" x14ac:dyDescent="0.2">
      <c r="A114" s="74"/>
      <c r="B114" s="82"/>
      <c r="C114" s="103"/>
      <c r="D114" s="82"/>
      <c r="E114" s="106"/>
      <c r="F114" s="78"/>
      <c r="G114" s="75"/>
      <c r="H114" s="79"/>
      <c r="I114" s="85"/>
      <c r="J114" s="85"/>
      <c r="K114" s="83"/>
      <c r="L114" s="76"/>
      <c r="M114" s="78"/>
      <c r="N114" s="75"/>
      <c r="O114" s="79"/>
      <c r="P114" s="85"/>
      <c r="Q114" s="85"/>
      <c r="R114" s="83"/>
      <c r="S114" s="76"/>
    </row>
    <row r="115" spans="1:19" s="81" customFormat="1" x14ac:dyDescent="0.2">
      <c r="A115" s="74"/>
      <c r="B115" s="82"/>
      <c r="C115" s="103"/>
      <c r="D115" s="82"/>
      <c r="E115" s="106"/>
      <c r="F115" s="78"/>
      <c r="G115" s="76"/>
      <c r="H115" s="79"/>
      <c r="I115" s="85"/>
      <c r="J115" s="85"/>
      <c r="K115" s="83"/>
      <c r="L115" s="76"/>
      <c r="M115" s="78"/>
      <c r="N115" s="76"/>
      <c r="O115" s="79"/>
      <c r="P115" s="85"/>
      <c r="Q115" s="85"/>
      <c r="R115" s="83"/>
      <c r="S115" s="76"/>
    </row>
    <row r="116" spans="1:19" s="81" customFormat="1" x14ac:dyDescent="0.2">
      <c r="A116" s="74"/>
      <c r="B116" s="82"/>
      <c r="C116" s="103"/>
      <c r="D116" s="82"/>
      <c r="E116" s="106"/>
      <c r="F116" s="78"/>
      <c r="G116" s="75"/>
      <c r="H116" s="79"/>
      <c r="I116" s="85"/>
      <c r="J116" s="85"/>
      <c r="K116" s="83"/>
      <c r="L116" s="76"/>
      <c r="M116" s="78"/>
      <c r="N116" s="75"/>
      <c r="O116" s="79"/>
      <c r="P116" s="85"/>
      <c r="Q116" s="85"/>
      <c r="R116" s="83"/>
      <c r="S116" s="76"/>
    </row>
    <row r="117" spans="1:19" s="81" customFormat="1" x14ac:dyDescent="0.2">
      <c r="A117" s="74"/>
      <c r="B117" s="82"/>
      <c r="C117" s="103"/>
      <c r="D117" s="82"/>
      <c r="E117" s="106"/>
      <c r="F117" s="78"/>
      <c r="G117" s="75"/>
      <c r="H117" s="79"/>
      <c r="I117" s="85"/>
      <c r="J117" s="85"/>
      <c r="K117" s="83"/>
      <c r="L117" s="76"/>
      <c r="M117" s="78"/>
      <c r="N117" s="75"/>
      <c r="O117" s="79"/>
      <c r="P117" s="85"/>
      <c r="Q117" s="85"/>
      <c r="R117" s="83"/>
      <c r="S117" s="76"/>
    </row>
    <row r="118" spans="1:19" s="81" customFormat="1" x14ac:dyDescent="0.2">
      <c r="A118" s="74"/>
      <c r="B118" s="82"/>
      <c r="C118" s="103"/>
      <c r="D118" s="82"/>
      <c r="E118" s="106"/>
      <c r="F118" s="78"/>
      <c r="G118" s="75"/>
      <c r="H118" s="79"/>
      <c r="I118" s="85"/>
      <c r="J118" s="85"/>
      <c r="K118" s="83"/>
      <c r="L118" s="76"/>
      <c r="M118" s="78"/>
      <c r="N118" s="75"/>
      <c r="O118" s="79"/>
      <c r="P118" s="85"/>
      <c r="Q118" s="85"/>
      <c r="R118" s="83"/>
      <c r="S118" s="76"/>
    </row>
    <row r="119" spans="1:19" s="81" customFormat="1" x14ac:dyDescent="0.2">
      <c r="A119" s="74"/>
      <c r="B119" s="82"/>
      <c r="C119" s="103"/>
      <c r="D119" s="82"/>
      <c r="E119" s="106"/>
      <c r="F119" s="78"/>
      <c r="G119" s="75"/>
      <c r="H119" s="79"/>
      <c r="I119" s="85"/>
      <c r="J119" s="85"/>
      <c r="K119" s="83"/>
      <c r="L119" s="76"/>
      <c r="M119" s="78"/>
      <c r="N119" s="75"/>
      <c r="O119" s="79"/>
      <c r="P119" s="85"/>
      <c r="Q119" s="85"/>
      <c r="R119" s="83"/>
      <c r="S119" s="76"/>
    </row>
    <row r="120" spans="1:19" s="81" customFormat="1" x14ac:dyDescent="0.2">
      <c r="A120" s="74"/>
      <c r="B120" s="82"/>
      <c r="C120" s="103"/>
      <c r="D120" s="82"/>
      <c r="E120" s="106"/>
      <c r="F120" s="78"/>
      <c r="G120" s="75"/>
      <c r="H120" s="79"/>
      <c r="I120" s="85"/>
      <c r="J120" s="85"/>
      <c r="K120" s="83"/>
      <c r="L120" s="76"/>
      <c r="M120" s="78"/>
      <c r="N120" s="75"/>
      <c r="O120" s="79"/>
      <c r="P120" s="85"/>
      <c r="Q120" s="85"/>
      <c r="R120" s="83"/>
      <c r="S120" s="76"/>
    </row>
    <row r="121" spans="1:19" s="81" customFormat="1" x14ac:dyDescent="0.2">
      <c r="A121" s="74"/>
      <c r="B121" s="82"/>
      <c r="C121" s="103"/>
      <c r="D121" s="82"/>
      <c r="E121" s="106"/>
      <c r="F121" s="78"/>
      <c r="G121" s="75"/>
      <c r="H121" s="79"/>
      <c r="I121" s="83"/>
      <c r="J121" s="83"/>
      <c r="K121" s="83"/>
      <c r="L121" s="76"/>
      <c r="M121" s="78"/>
      <c r="N121" s="75"/>
      <c r="O121" s="79"/>
      <c r="P121" s="83"/>
      <c r="Q121" s="83"/>
      <c r="R121" s="83"/>
      <c r="S121" s="76"/>
    </row>
    <row r="122" spans="1:19" s="81" customFormat="1" x14ac:dyDescent="0.2">
      <c r="A122" s="74"/>
      <c r="B122" s="82"/>
      <c r="C122" s="103"/>
      <c r="D122" s="82"/>
      <c r="E122" s="106"/>
      <c r="F122" s="78"/>
      <c r="G122" s="75"/>
      <c r="H122" s="79"/>
      <c r="I122" s="83"/>
      <c r="J122" s="83"/>
      <c r="K122" s="83"/>
      <c r="L122" s="76"/>
      <c r="M122" s="78"/>
      <c r="N122" s="75"/>
      <c r="O122" s="79"/>
      <c r="P122" s="83"/>
      <c r="Q122" s="83"/>
      <c r="R122" s="83"/>
      <c r="S122" s="76"/>
    </row>
    <row r="123" spans="1:19" s="81" customFormat="1" x14ac:dyDescent="0.2">
      <c r="A123" s="74"/>
      <c r="B123" s="82"/>
      <c r="C123" s="103"/>
      <c r="D123" s="82"/>
      <c r="E123" s="106"/>
      <c r="F123" s="78"/>
      <c r="G123" s="75"/>
      <c r="H123" s="79"/>
      <c r="I123" s="86"/>
      <c r="J123" s="86"/>
      <c r="K123" s="83"/>
      <c r="L123" s="76"/>
      <c r="M123" s="78"/>
      <c r="N123" s="75"/>
      <c r="O123" s="79"/>
      <c r="P123" s="86"/>
      <c r="Q123" s="86"/>
      <c r="R123" s="83"/>
      <c r="S123" s="76"/>
    </row>
    <row r="124" spans="1:19" s="81" customFormat="1" x14ac:dyDescent="0.2">
      <c r="A124" s="74"/>
      <c r="B124" s="82"/>
      <c r="C124" s="103"/>
      <c r="D124" s="82"/>
      <c r="E124" s="106"/>
      <c r="F124" s="78"/>
      <c r="G124" s="75"/>
      <c r="H124" s="79"/>
      <c r="I124" s="83"/>
      <c r="J124" s="83"/>
      <c r="K124" s="83"/>
      <c r="L124" s="76"/>
      <c r="M124" s="78"/>
      <c r="N124" s="75"/>
      <c r="O124" s="79"/>
      <c r="P124" s="83"/>
      <c r="Q124" s="83"/>
      <c r="R124" s="83"/>
      <c r="S124" s="76"/>
    </row>
    <row r="125" spans="1:19" s="81" customFormat="1" x14ac:dyDescent="0.2">
      <c r="A125" s="74"/>
      <c r="B125" s="82"/>
      <c r="C125" s="103"/>
      <c r="D125" s="82"/>
      <c r="E125" s="106"/>
      <c r="F125" s="78"/>
      <c r="G125" s="76"/>
      <c r="H125" s="79"/>
      <c r="I125" s="83"/>
      <c r="J125" s="83"/>
      <c r="K125" s="83"/>
      <c r="L125" s="76"/>
      <c r="M125" s="78"/>
      <c r="N125" s="76"/>
      <c r="O125" s="79"/>
      <c r="P125" s="83"/>
      <c r="Q125" s="83"/>
      <c r="R125" s="83"/>
      <c r="S125" s="76"/>
    </row>
    <row r="126" spans="1:19" s="81" customFormat="1" x14ac:dyDescent="0.2">
      <c r="A126" s="74"/>
      <c r="B126" s="82"/>
      <c r="C126" s="103"/>
      <c r="D126" s="82"/>
      <c r="E126" s="106"/>
      <c r="F126" s="78"/>
      <c r="G126" s="75"/>
      <c r="H126" s="79"/>
      <c r="I126" s="83"/>
      <c r="J126" s="83"/>
      <c r="K126" s="83"/>
      <c r="L126" s="76"/>
      <c r="M126" s="78"/>
      <c r="N126" s="75"/>
      <c r="O126" s="79"/>
      <c r="P126" s="83"/>
      <c r="Q126" s="83"/>
      <c r="R126" s="83"/>
      <c r="S126" s="76"/>
    </row>
    <row r="127" spans="1:19" s="81" customFormat="1" x14ac:dyDescent="0.2">
      <c r="A127" s="74"/>
      <c r="B127" s="82"/>
      <c r="C127" s="103"/>
      <c r="D127" s="82"/>
      <c r="E127" s="106"/>
      <c r="F127" s="78"/>
      <c r="G127" s="75"/>
      <c r="H127" s="79"/>
      <c r="I127" s="83"/>
      <c r="J127" s="83"/>
      <c r="K127" s="83"/>
      <c r="L127" s="76"/>
      <c r="M127" s="78"/>
      <c r="N127" s="75"/>
      <c r="O127" s="79"/>
      <c r="P127" s="83"/>
      <c r="Q127" s="83"/>
      <c r="R127" s="83"/>
      <c r="S127" s="76"/>
    </row>
    <row r="128" spans="1:19" s="81" customFormat="1" x14ac:dyDescent="0.2">
      <c r="A128" s="74"/>
      <c r="B128" s="82"/>
      <c r="C128" s="103"/>
      <c r="D128" s="82"/>
      <c r="E128" s="106"/>
      <c r="F128" s="78"/>
      <c r="G128" s="75"/>
      <c r="H128" s="79"/>
      <c r="I128" s="83"/>
      <c r="J128" s="83"/>
      <c r="K128" s="83"/>
      <c r="L128" s="76"/>
      <c r="M128" s="78"/>
      <c r="N128" s="75"/>
      <c r="O128" s="79"/>
      <c r="P128" s="83"/>
      <c r="Q128" s="83"/>
      <c r="R128" s="83"/>
      <c r="S128" s="76"/>
    </row>
    <row r="129" spans="1:19" s="81" customFormat="1" x14ac:dyDescent="0.2">
      <c r="A129" s="74"/>
      <c r="B129" s="82"/>
      <c r="C129" s="103"/>
      <c r="D129" s="82"/>
      <c r="E129" s="106"/>
      <c r="F129" s="78"/>
      <c r="G129" s="75"/>
      <c r="H129" s="79"/>
      <c r="I129" s="83"/>
      <c r="J129" s="83"/>
      <c r="K129" s="83"/>
      <c r="L129" s="76"/>
      <c r="M129" s="78"/>
      <c r="N129" s="75"/>
      <c r="O129" s="79"/>
      <c r="P129" s="83"/>
      <c r="Q129" s="83"/>
      <c r="R129" s="83"/>
      <c r="S129" s="76"/>
    </row>
    <row r="130" spans="1:19" s="81" customFormat="1" x14ac:dyDescent="0.2">
      <c r="A130" s="74"/>
      <c r="B130" s="82"/>
      <c r="C130" s="103"/>
      <c r="D130" s="82"/>
      <c r="E130" s="106"/>
      <c r="F130" s="78"/>
      <c r="G130" s="75"/>
      <c r="H130" s="79"/>
      <c r="I130" s="83"/>
      <c r="J130" s="83"/>
      <c r="K130" s="83"/>
      <c r="L130" s="76"/>
      <c r="M130" s="78"/>
      <c r="N130" s="75"/>
      <c r="O130" s="79"/>
      <c r="P130" s="83"/>
      <c r="Q130" s="83"/>
      <c r="R130" s="83"/>
      <c r="S130" s="76"/>
    </row>
    <row r="131" spans="1:19" s="81" customFormat="1" x14ac:dyDescent="0.2">
      <c r="A131" s="74"/>
      <c r="B131" s="82"/>
      <c r="C131" s="103"/>
      <c r="D131" s="82"/>
      <c r="E131" s="106"/>
      <c r="F131" s="78"/>
      <c r="G131" s="75"/>
      <c r="H131" s="79"/>
      <c r="I131" s="83"/>
      <c r="J131" s="83"/>
      <c r="K131" s="83"/>
      <c r="L131" s="76"/>
      <c r="M131" s="78"/>
      <c r="N131" s="75"/>
      <c r="O131" s="79"/>
      <c r="P131" s="83"/>
      <c r="Q131" s="83"/>
      <c r="R131" s="83"/>
      <c r="S131" s="76"/>
    </row>
    <row r="132" spans="1:19" s="81" customFormat="1" x14ac:dyDescent="0.2">
      <c r="A132" s="74"/>
      <c r="B132" s="82"/>
      <c r="C132" s="103"/>
      <c r="D132" s="82"/>
      <c r="E132" s="106"/>
      <c r="F132" s="78"/>
      <c r="G132" s="75"/>
      <c r="H132" s="79"/>
      <c r="I132" s="83"/>
      <c r="J132" s="83"/>
      <c r="K132" s="83"/>
      <c r="L132" s="76"/>
      <c r="M132" s="78"/>
      <c r="N132" s="75"/>
      <c r="O132" s="79"/>
      <c r="P132" s="83"/>
      <c r="Q132" s="83"/>
      <c r="R132" s="83"/>
      <c r="S132" s="76"/>
    </row>
    <row r="133" spans="1:19" s="81" customFormat="1" x14ac:dyDescent="0.2">
      <c r="A133" s="74"/>
      <c r="B133" s="82"/>
      <c r="C133" s="103"/>
      <c r="D133" s="82"/>
      <c r="E133" s="106"/>
      <c r="F133" s="78"/>
      <c r="G133" s="75"/>
      <c r="H133" s="79"/>
      <c r="I133" s="83"/>
      <c r="J133" s="83"/>
      <c r="K133" s="83"/>
      <c r="L133" s="76"/>
      <c r="M133" s="78"/>
      <c r="N133" s="75"/>
      <c r="O133" s="79"/>
      <c r="P133" s="83"/>
      <c r="Q133" s="83"/>
      <c r="R133" s="83"/>
      <c r="S133" s="76"/>
    </row>
    <row r="134" spans="1:19" s="81" customFormat="1" x14ac:dyDescent="0.2">
      <c r="A134" s="74"/>
      <c r="B134" s="82"/>
      <c r="C134" s="103"/>
      <c r="D134" s="82"/>
      <c r="E134" s="106"/>
      <c r="F134" s="78"/>
      <c r="G134" s="75"/>
      <c r="H134" s="79"/>
      <c r="I134" s="83"/>
      <c r="J134" s="83"/>
      <c r="K134" s="83"/>
      <c r="L134" s="76"/>
      <c r="M134" s="78"/>
      <c r="N134" s="75"/>
      <c r="O134" s="79"/>
      <c r="P134" s="83"/>
      <c r="Q134" s="83"/>
      <c r="R134" s="83"/>
      <c r="S134" s="76"/>
    </row>
    <row r="135" spans="1:19" s="81" customFormat="1" x14ac:dyDescent="0.2">
      <c r="A135" s="74"/>
      <c r="B135" s="82"/>
      <c r="C135" s="103"/>
      <c r="D135" s="82"/>
      <c r="E135" s="106"/>
      <c r="F135" s="78"/>
      <c r="G135" s="75"/>
      <c r="H135" s="79"/>
      <c r="I135" s="80"/>
      <c r="J135" s="80"/>
      <c r="K135" s="80"/>
      <c r="L135" s="76"/>
      <c r="M135" s="78"/>
      <c r="N135" s="75"/>
      <c r="O135" s="79"/>
      <c r="P135" s="80"/>
      <c r="Q135" s="80"/>
      <c r="R135" s="80"/>
      <c r="S135" s="76"/>
    </row>
    <row r="136" spans="1:19" s="81" customFormat="1" x14ac:dyDescent="0.2">
      <c r="A136" s="74"/>
      <c r="B136" s="82"/>
      <c r="C136" s="103"/>
      <c r="D136" s="82"/>
      <c r="E136" s="106"/>
      <c r="F136" s="78"/>
      <c r="G136" s="75"/>
      <c r="H136" s="79"/>
      <c r="I136" s="80"/>
      <c r="J136" s="80"/>
      <c r="K136" s="80"/>
      <c r="L136" s="76"/>
      <c r="M136" s="78"/>
      <c r="N136" s="75"/>
      <c r="O136" s="79"/>
      <c r="P136" s="80"/>
      <c r="Q136" s="80"/>
      <c r="R136" s="80"/>
      <c r="S136" s="76"/>
    </row>
    <row r="137" spans="1:19" s="81" customFormat="1" x14ac:dyDescent="0.2">
      <c r="A137" s="74"/>
      <c r="B137" s="82"/>
      <c r="C137" s="103"/>
      <c r="D137" s="82"/>
      <c r="E137" s="106"/>
      <c r="F137" s="78"/>
      <c r="G137" s="75"/>
      <c r="H137" s="79"/>
      <c r="I137" s="80"/>
      <c r="J137" s="80"/>
      <c r="K137" s="80"/>
      <c r="L137" s="76"/>
      <c r="M137" s="78"/>
      <c r="N137" s="75"/>
      <c r="O137" s="79"/>
      <c r="P137" s="80"/>
      <c r="Q137" s="80"/>
      <c r="R137" s="80"/>
      <c r="S137" s="76"/>
    </row>
    <row r="138" spans="1:19" s="81" customFormat="1" x14ac:dyDescent="0.2">
      <c r="A138" s="74"/>
      <c r="B138" s="82"/>
      <c r="C138" s="103"/>
      <c r="D138" s="82"/>
      <c r="E138" s="106"/>
      <c r="F138" s="78"/>
      <c r="G138" s="75"/>
      <c r="H138" s="79"/>
      <c r="I138" s="80"/>
      <c r="J138" s="80"/>
      <c r="K138" s="80"/>
      <c r="L138" s="76"/>
      <c r="M138" s="78"/>
      <c r="N138" s="75"/>
      <c r="O138" s="79"/>
      <c r="P138" s="80"/>
      <c r="Q138" s="80"/>
      <c r="R138" s="80"/>
      <c r="S138" s="76"/>
    </row>
    <row r="139" spans="1:19" s="81" customFormat="1" x14ac:dyDescent="0.2">
      <c r="A139" s="74"/>
      <c r="B139" s="82"/>
      <c r="C139" s="103"/>
      <c r="D139" s="82"/>
      <c r="E139" s="106"/>
      <c r="F139" s="78"/>
      <c r="G139" s="75"/>
      <c r="H139" s="79"/>
      <c r="I139" s="80"/>
      <c r="J139" s="80"/>
      <c r="K139" s="80"/>
      <c r="L139" s="76"/>
      <c r="M139" s="78"/>
      <c r="N139" s="75"/>
      <c r="O139" s="79"/>
      <c r="P139" s="80"/>
      <c r="Q139" s="80"/>
      <c r="R139" s="80"/>
      <c r="S139" s="76"/>
    </row>
    <row r="140" spans="1:19" s="81" customFormat="1" x14ac:dyDescent="0.2">
      <c r="A140" s="74"/>
      <c r="B140" s="82"/>
      <c r="C140" s="103"/>
      <c r="D140" s="82"/>
      <c r="E140" s="106"/>
      <c r="F140" s="78"/>
      <c r="G140" s="75"/>
      <c r="H140" s="79"/>
      <c r="I140" s="80"/>
      <c r="J140" s="80"/>
      <c r="K140" s="80"/>
      <c r="L140" s="76"/>
      <c r="M140" s="78"/>
      <c r="N140" s="75"/>
      <c r="O140" s="79"/>
      <c r="P140" s="80"/>
      <c r="Q140" s="80"/>
      <c r="R140" s="80"/>
      <c r="S140" s="76"/>
    </row>
    <row r="141" spans="1:19" s="81" customFormat="1" x14ac:dyDescent="0.2">
      <c r="A141" s="74"/>
      <c r="B141" s="82"/>
      <c r="C141" s="103"/>
      <c r="D141" s="82"/>
      <c r="E141" s="106"/>
      <c r="F141" s="78"/>
      <c r="G141" s="75"/>
      <c r="H141" s="79"/>
      <c r="I141" s="80"/>
      <c r="J141" s="80"/>
      <c r="K141" s="80"/>
      <c r="L141" s="76"/>
      <c r="M141" s="78"/>
      <c r="N141" s="75"/>
      <c r="O141" s="79"/>
      <c r="P141" s="80"/>
      <c r="Q141" s="80"/>
      <c r="R141" s="80"/>
      <c r="S141" s="76"/>
    </row>
    <row r="142" spans="1:19" s="81" customFormat="1" x14ac:dyDescent="0.2">
      <c r="A142" s="74"/>
      <c r="B142" s="82"/>
      <c r="C142" s="103"/>
      <c r="D142" s="82"/>
      <c r="E142" s="106"/>
      <c r="F142" s="78"/>
      <c r="G142" s="75"/>
      <c r="H142" s="79"/>
      <c r="I142" s="80"/>
      <c r="J142" s="80"/>
      <c r="K142" s="80"/>
      <c r="L142" s="76"/>
      <c r="M142" s="78"/>
      <c r="N142" s="75"/>
      <c r="O142" s="79"/>
      <c r="P142" s="80"/>
      <c r="Q142" s="80"/>
      <c r="R142" s="80"/>
      <c r="S142" s="76"/>
    </row>
    <row r="143" spans="1:19" s="81" customFormat="1" x14ac:dyDescent="0.2">
      <c r="A143" s="74"/>
      <c r="B143" s="82"/>
      <c r="C143" s="103"/>
      <c r="D143" s="82"/>
      <c r="E143" s="106"/>
      <c r="F143" s="78"/>
      <c r="G143" s="75"/>
      <c r="H143" s="79"/>
      <c r="I143" s="80"/>
      <c r="J143" s="80"/>
      <c r="K143" s="80"/>
      <c r="L143" s="76"/>
      <c r="M143" s="78"/>
      <c r="N143" s="75"/>
      <c r="O143" s="79"/>
      <c r="P143" s="80"/>
      <c r="Q143" s="80"/>
      <c r="R143" s="80"/>
      <c r="S143" s="76"/>
    </row>
    <row r="144" spans="1:19" s="81" customFormat="1" x14ac:dyDescent="0.2">
      <c r="A144" s="74"/>
      <c r="B144" s="82"/>
      <c r="C144" s="103"/>
      <c r="D144" s="82"/>
      <c r="E144" s="106"/>
      <c r="F144" s="78"/>
      <c r="G144" s="75"/>
      <c r="H144" s="79"/>
      <c r="I144" s="80"/>
      <c r="J144" s="80"/>
      <c r="K144" s="80"/>
      <c r="L144" s="76"/>
      <c r="M144" s="78"/>
      <c r="N144" s="75"/>
      <c r="O144" s="79"/>
      <c r="P144" s="80"/>
      <c r="Q144" s="80"/>
      <c r="R144" s="80"/>
      <c r="S144" s="76"/>
    </row>
    <row r="145" spans="1:19" s="81" customFormat="1" x14ac:dyDescent="0.2">
      <c r="A145" s="74"/>
      <c r="B145" s="82"/>
      <c r="C145" s="103"/>
      <c r="D145" s="82"/>
      <c r="E145" s="106"/>
      <c r="F145" s="78"/>
      <c r="G145" s="75"/>
      <c r="H145" s="79"/>
      <c r="I145" s="80"/>
      <c r="J145" s="80"/>
      <c r="K145" s="80"/>
      <c r="L145" s="76"/>
      <c r="M145" s="78"/>
      <c r="N145" s="75"/>
      <c r="O145" s="79"/>
      <c r="P145" s="80"/>
      <c r="Q145" s="80"/>
      <c r="R145" s="80"/>
      <c r="S145" s="76"/>
    </row>
    <row r="146" spans="1:19" s="81" customFormat="1" x14ac:dyDescent="0.2">
      <c r="A146" s="74"/>
      <c r="B146" s="82"/>
      <c r="C146" s="103"/>
      <c r="D146" s="82"/>
      <c r="E146" s="106"/>
      <c r="F146" s="78"/>
      <c r="G146" s="75"/>
      <c r="H146" s="79"/>
      <c r="I146" s="80"/>
      <c r="J146" s="80"/>
      <c r="K146" s="80"/>
      <c r="L146" s="76"/>
      <c r="M146" s="78"/>
      <c r="N146" s="75"/>
      <c r="O146" s="79"/>
      <c r="P146" s="80"/>
      <c r="Q146" s="80"/>
      <c r="R146" s="80"/>
      <c r="S146" s="76"/>
    </row>
    <row r="147" spans="1:19" s="81" customFormat="1" x14ac:dyDescent="0.2">
      <c r="A147" s="74"/>
      <c r="B147" s="82"/>
      <c r="C147" s="103"/>
      <c r="D147" s="82"/>
      <c r="E147" s="106"/>
      <c r="F147" s="78"/>
      <c r="G147" s="75"/>
      <c r="H147" s="79"/>
      <c r="I147" s="80"/>
      <c r="J147" s="80"/>
      <c r="K147" s="80"/>
      <c r="L147" s="76"/>
      <c r="M147" s="78"/>
      <c r="N147" s="75"/>
      <c r="O147" s="79"/>
      <c r="P147" s="80"/>
      <c r="Q147" s="80"/>
      <c r="R147" s="80"/>
      <c r="S147" s="76"/>
    </row>
    <row r="148" spans="1:19" s="81" customFormat="1" x14ac:dyDescent="0.2">
      <c r="A148" s="74"/>
      <c r="B148" s="82"/>
      <c r="C148" s="103"/>
      <c r="D148" s="82"/>
      <c r="E148" s="106"/>
      <c r="F148" s="78"/>
      <c r="G148" s="75"/>
      <c r="H148" s="79"/>
      <c r="I148" s="80"/>
      <c r="J148" s="80"/>
      <c r="K148" s="80"/>
      <c r="L148" s="76"/>
      <c r="M148" s="78"/>
      <c r="N148" s="75"/>
      <c r="O148" s="79"/>
      <c r="P148" s="80"/>
      <c r="Q148" s="80"/>
      <c r="R148" s="80"/>
      <c r="S148" s="76"/>
    </row>
    <row r="149" spans="1:19" s="81" customFormat="1" x14ac:dyDescent="0.2">
      <c r="A149" s="74"/>
      <c r="B149" s="82"/>
      <c r="C149" s="103"/>
      <c r="D149" s="82"/>
      <c r="E149" s="106"/>
      <c r="F149" s="78"/>
      <c r="G149" s="75"/>
      <c r="H149" s="79"/>
      <c r="I149" s="80"/>
      <c r="J149" s="80"/>
      <c r="K149" s="80"/>
      <c r="L149" s="76"/>
      <c r="M149" s="78"/>
      <c r="N149" s="75"/>
      <c r="O149" s="79"/>
      <c r="P149" s="80"/>
      <c r="Q149" s="80"/>
      <c r="R149" s="80"/>
      <c r="S149" s="76"/>
    </row>
    <row r="150" spans="1:19" s="81" customFormat="1" x14ac:dyDescent="0.2">
      <c r="A150" s="74"/>
      <c r="B150" s="82"/>
      <c r="C150" s="103"/>
      <c r="D150" s="82"/>
      <c r="E150" s="106"/>
      <c r="F150" s="78"/>
      <c r="G150" s="75"/>
      <c r="H150" s="79"/>
      <c r="I150" s="80"/>
      <c r="J150" s="80"/>
      <c r="K150" s="80"/>
      <c r="L150" s="76"/>
      <c r="M150" s="78"/>
      <c r="N150" s="75"/>
      <c r="O150" s="79"/>
      <c r="P150" s="80"/>
      <c r="Q150" s="80"/>
      <c r="R150" s="80"/>
      <c r="S150" s="76"/>
    </row>
    <row r="151" spans="1:19" s="81" customFormat="1" x14ac:dyDescent="0.2">
      <c r="A151" s="74"/>
      <c r="B151" s="82"/>
      <c r="C151" s="103"/>
      <c r="D151" s="82"/>
      <c r="E151" s="106"/>
      <c r="F151" s="78"/>
      <c r="G151" s="75"/>
      <c r="H151" s="79"/>
      <c r="I151" s="80"/>
      <c r="J151" s="80"/>
      <c r="K151" s="80"/>
      <c r="L151" s="76"/>
      <c r="M151" s="78"/>
      <c r="N151" s="75"/>
      <c r="O151" s="79"/>
      <c r="P151" s="80"/>
      <c r="Q151" s="80"/>
      <c r="R151" s="80"/>
      <c r="S151" s="76"/>
    </row>
    <row r="152" spans="1:19" s="81" customFormat="1" x14ac:dyDescent="0.2">
      <c r="A152" s="74"/>
      <c r="B152" s="82"/>
      <c r="C152" s="103"/>
      <c r="D152" s="82"/>
      <c r="E152" s="106"/>
      <c r="F152" s="78"/>
      <c r="G152" s="75"/>
      <c r="H152" s="79"/>
      <c r="I152" s="80"/>
      <c r="J152" s="80"/>
      <c r="K152" s="80"/>
      <c r="L152" s="76"/>
      <c r="M152" s="78"/>
      <c r="N152" s="75"/>
      <c r="O152" s="79"/>
      <c r="P152" s="80"/>
      <c r="Q152" s="80"/>
      <c r="R152" s="80"/>
      <c r="S152" s="76"/>
    </row>
    <row r="153" spans="1:19" s="81" customFormat="1" x14ac:dyDescent="0.2">
      <c r="A153" s="74"/>
      <c r="B153" s="82"/>
      <c r="C153" s="103"/>
      <c r="D153" s="82"/>
      <c r="E153" s="106"/>
      <c r="F153" s="78"/>
      <c r="G153" s="75"/>
      <c r="H153" s="79"/>
      <c r="I153" s="80"/>
      <c r="J153" s="80"/>
      <c r="K153" s="80"/>
      <c r="L153" s="76"/>
      <c r="M153" s="78"/>
      <c r="N153" s="75"/>
      <c r="O153" s="79"/>
      <c r="P153" s="80"/>
      <c r="Q153" s="80"/>
      <c r="R153" s="80"/>
      <c r="S153" s="76"/>
    </row>
    <row r="154" spans="1:19" s="81" customFormat="1" x14ac:dyDescent="0.2">
      <c r="A154" s="74"/>
      <c r="B154" s="82"/>
      <c r="C154" s="103"/>
      <c r="D154" s="82"/>
      <c r="E154" s="106"/>
      <c r="F154" s="78"/>
      <c r="G154" s="75"/>
      <c r="H154" s="79"/>
      <c r="I154" s="80"/>
      <c r="J154" s="80"/>
      <c r="K154" s="80"/>
      <c r="L154" s="76"/>
      <c r="M154" s="78"/>
      <c r="N154" s="75"/>
      <c r="O154" s="79"/>
      <c r="P154" s="80"/>
      <c r="Q154" s="80"/>
      <c r="R154" s="80"/>
      <c r="S154" s="76"/>
    </row>
    <row r="155" spans="1:19" s="81" customFormat="1" x14ac:dyDescent="0.2">
      <c r="A155" s="74"/>
      <c r="B155" s="82"/>
      <c r="C155" s="103"/>
      <c r="D155" s="82"/>
      <c r="E155" s="106"/>
      <c r="F155" s="78"/>
      <c r="G155" s="75"/>
      <c r="H155" s="79"/>
      <c r="I155" s="80"/>
      <c r="J155" s="80"/>
      <c r="K155" s="80"/>
      <c r="L155" s="76"/>
      <c r="M155" s="78"/>
      <c r="N155" s="75"/>
      <c r="O155" s="79"/>
      <c r="P155" s="80"/>
      <c r="Q155" s="80"/>
      <c r="R155" s="80"/>
      <c r="S155" s="76"/>
    </row>
    <row r="156" spans="1:19" s="81" customFormat="1" x14ac:dyDescent="0.2">
      <c r="A156" s="74"/>
      <c r="B156" s="82"/>
      <c r="C156" s="103"/>
      <c r="D156" s="82"/>
      <c r="E156" s="106"/>
      <c r="F156" s="78"/>
      <c r="G156" s="75"/>
      <c r="H156" s="79"/>
      <c r="I156" s="80"/>
      <c r="J156" s="80"/>
      <c r="K156" s="80"/>
      <c r="L156" s="76"/>
      <c r="M156" s="78"/>
      <c r="N156" s="75"/>
      <c r="O156" s="79"/>
      <c r="P156" s="80"/>
      <c r="Q156" s="80"/>
      <c r="R156" s="80"/>
      <c r="S156" s="76"/>
    </row>
    <row r="157" spans="1:19" s="81" customFormat="1" x14ac:dyDescent="0.2">
      <c r="A157" s="74"/>
      <c r="B157" s="82"/>
      <c r="C157" s="103"/>
      <c r="D157" s="82"/>
      <c r="E157" s="106"/>
      <c r="F157" s="78"/>
      <c r="G157" s="75"/>
      <c r="H157" s="79"/>
      <c r="I157" s="80"/>
      <c r="J157" s="80"/>
      <c r="K157" s="80"/>
      <c r="L157" s="76"/>
      <c r="M157" s="78"/>
      <c r="N157" s="75"/>
      <c r="O157" s="79"/>
      <c r="P157" s="80"/>
      <c r="Q157" s="80"/>
      <c r="R157" s="80"/>
      <c r="S157" s="76"/>
    </row>
    <row r="158" spans="1:19" s="81" customFormat="1" x14ac:dyDescent="0.2">
      <c r="A158" s="74"/>
      <c r="B158" s="82"/>
      <c r="C158" s="103"/>
      <c r="D158" s="82"/>
      <c r="E158" s="106"/>
      <c r="F158" s="78"/>
      <c r="G158" s="76"/>
      <c r="H158" s="79"/>
      <c r="I158" s="80"/>
      <c r="J158" s="80"/>
      <c r="K158" s="80"/>
      <c r="L158" s="76"/>
      <c r="M158" s="78"/>
      <c r="N158" s="76"/>
      <c r="O158" s="79"/>
      <c r="P158" s="80"/>
      <c r="Q158" s="80"/>
      <c r="R158" s="80"/>
      <c r="S158" s="76"/>
    </row>
    <row r="159" spans="1:19" s="81" customFormat="1" x14ac:dyDescent="0.2">
      <c r="A159" s="74"/>
      <c r="B159" s="82"/>
      <c r="C159" s="103"/>
      <c r="D159" s="82"/>
      <c r="E159" s="106"/>
      <c r="F159" s="78"/>
      <c r="G159" s="76"/>
      <c r="H159" s="79"/>
      <c r="I159" s="80"/>
      <c r="J159" s="80"/>
      <c r="K159" s="80"/>
      <c r="L159" s="76"/>
      <c r="M159" s="78"/>
      <c r="N159" s="76"/>
      <c r="O159" s="79"/>
      <c r="P159" s="80"/>
      <c r="Q159" s="80"/>
      <c r="R159" s="80"/>
      <c r="S159" s="76"/>
    </row>
    <row r="160" spans="1:19" s="81" customFormat="1" x14ac:dyDescent="0.2">
      <c r="A160" s="74"/>
      <c r="B160" s="82"/>
      <c r="C160" s="103"/>
      <c r="D160" s="82"/>
      <c r="E160" s="106"/>
      <c r="F160" s="78"/>
      <c r="G160" s="76"/>
      <c r="H160" s="79"/>
      <c r="I160" s="80"/>
      <c r="J160" s="80"/>
      <c r="K160" s="80"/>
      <c r="L160" s="76"/>
      <c r="M160" s="78"/>
      <c r="N160" s="76"/>
      <c r="O160" s="79"/>
      <c r="P160" s="80"/>
      <c r="Q160" s="80"/>
      <c r="R160" s="80"/>
      <c r="S160" s="76"/>
    </row>
    <row r="161" spans="1:19" s="81" customFormat="1" x14ac:dyDescent="0.2">
      <c r="A161" s="74"/>
      <c r="B161" s="82"/>
      <c r="C161" s="103"/>
      <c r="D161" s="82"/>
      <c r="E161" s="106"/>
      <c r="F161" s="78"/>
      <c r="G161" s="75"/>
      <c r="H161" s="79"/>
      <c r="I161" s="80"/>
      <c r="J161" s="80"/>
      <c r="K161" s="80"/>
      <c r="L161" s="76"/>
      <c r="M161" s="78"/>
      <c r="N161" s="75"/>
      <c r="O161" s="79"/>
      <c r="P161" s="80"/>
      <c r="Q161" s="80"/>
      <c r="R161" s="80"/>
      <c r="S161" s="76"/>
    </row>
    <row r="162" spans="1:19" s="81" customFormat="1" x14ac:dyDescent="0.2">
      <c r="A162" s="74"/>
      <c r="B162" s="82"/>
      <c r="C162" s="103"/>
      <c r="D162" s="82"/>
      <c r="E162" s="106"/>
      <c r="F162" s="78"/>
      <c r="G162" s="75"/>
      <c r="H162" s="79"/>
      <c r="I162" s="80"/>
      <c r="J162" s="80"/>
      <c r="K162" s="80"/>
      <c r="L162" s="76"/>
      <c r="M162" s="78"/>
      <c r="N162" s="75"/>
      <c r="O162" s="79"/>
      <c r="P162" s="80"/>
      <c r="Q162" s="80"/>
      <c r="R162" s="80"/>
      <c r="S162" s="76"/>
    </row>
    <row r="163" spans="1:19" s="81" customFormat="1" x14ac:dyDescent="0.2">
      <c r="A163" s="74"/>
      <c r="B163" s="82"/>
      <c r="C163" s="103"/>
      <c r="D163" s="82"/>
      <c r="E163" s="106"/>
      <c r="F163" s="78"/>
      <c r="G163" s="75"/>
      <c r="H163" s="79"/>
      <c r="I163" s="80"/>
      <c r="J163" s="80"/>
      <c r="K163" s="80"/>
      <c r="L163" s="76"/>
      <c r="M163" s="78"/>
      <c r="N163" s="75"/>
      <c r="O163" s="79"/>
      <c r="P163" s="80"/>
      <c r="Q163" s="80"/>
      <c r="R163" s="80"/>
      <c r="S163" s="76"/>
    </row>
    <row r="164" spans="1:19" s="81" customFormat="1" x14ac:dyDescent="0.2">
      <c r="A164" s="74"/>
      <c r="B164" s="82"/>
      <c r="C164" s="103"/>
      <c r="D164" s="82"/>
      <c r="E164" s="106"/>
      <c r="F164" s="78"/>
      <c r="G164" s="75"/>
      <c r="H164" s="79"/>
      <c r="I164" s="80"/>
      <c r="J164" s="80"/>
      <c r="K164" s="80"/>
      <c r="L164" s="76"/>
      <c r="M164" s="78"/>
      <c r="N164" s="75"/>
      <c r="O164" s="79"/>
      <c r="P164" s="80"/>
      <c r="Q164" s="80"/>
      <c r="R164" s="80"/>
      <c r="S164" s="76"/>
    </row>
    <row r="165" spans="1:19" s="81" customFormat="1" x14ac:dyDescent="0.2">
      <c r="A165" s="74"/>
      <c r="B165" s="82"/>
      <c r="C165" s="103"/>
      <c r="D165" s="82"/>
      <c r="E165" s="106"/>
      <c r="F165" s="78"/>
      <c r="G165" s="76"/>
      <c r="H165" s="79"/>
      <c r="I165" s="80"/>
      <c r="J165" s="80"/>
      <c r="K165" s="80"/>
      <c r="L165" s="76"/>
      <c r="M165" s="78"/>
      <c r="N165" s="76"/>
      <c r="O165" s="79"/>
      <c r="P165" s="80"/>
      <c r="Q165" s="80"/>
      <c r="R165" s="80"/>
      <c r="S165" s="76"/>
    </row>
    <row r="166" spans="1:19" s="81" customFormat="1" x14ac:dyDescent="0.2">
      <c r="A166" s="74"/>
      <c r="B166" s="82"/>
      <c r="C166" s="103"/>
      <c r="D166" s="82"/>
      <c r="E166" s="106"/>
      <c r="F166" s="78"/>
      <c r="G166" s="75"/>
      <c r="H166" s="79"/>
      <c r="I166" s="80"/>
      <c r="J166" s="80"/>
      <c r="K166" s="80"/>
      <c r="L166" s="76"/>
      <c r="M166" s="78"/>
      <c r="N166" s="75"/>
      <c r="O166" s="79"/>
      <c r="P166" s="80"/>
      <c r="Q166" s="80"/>
      <c r="R166" s="80"/>
      <c r="S166" s="76"/>
    </row>
    <row r="167" spans="1:19" s="81" customFormat="1" x14ac:dyDescent="0.2">
      <c r="A167" s="74"/>
      <c r="B167" s="82"/>
      <c r="C167" s="103"/>
      <c r="D167" s="82"/>
      <c r="E167" s="106"/>
      <c r="F167" s="78"/>
      <c r="G167" s="75"/>
      <c r="H167" s="79"/>
      <c r="I167" s="80"/>
      <c r="J167" s="80"/>
      <c r="K167" s="80"/>
      <c r="L167" s="76"/>
      <c r="M167" s="78"/>
      <c r="N167" s="75"/>
      <c r="O167" s="79"/>
      <c r="P167" s="80"/>
      <c r="Q167" s="80"/>
      <c r="R167" s="80"/>
      <c r="S167" s="76"/>
    </row>
    <row r="168" spans="1:19" s="81" customFormat="1" x14ac:dyDescent="0.2">
      <c r="A168" s="74"/>
      <c r="B168" s="82"/>
      <c r="C168" s="103"/>
      <c r="D168" s="82"/>
      <c r="E168" s="106"/>
      <c r="F168" s="78"/>
      <c r="G168" s="76"/>
      <c r="H168" s="79"/>
      <c r="I168" s="80"/>
      <c r="J168" s="80"/>
      <c r="K168" s="80"/>
      <c r="L168" s="76"/>
      <c r="M168" s="78"/>
      <c r="N168" s="76"/>
      <c r="O168" s="79"/>
      <c r="P168" s="80"/>
      <c r="Q168" s="80"/>
      <c r="R168" s="80"/>
      <c r="S168" s="76"/>
    </row>
    <row r="169" spans="1:19" s="81" customFormat="1" x14ac:dyDescent="0.2">
      <c r="A169" s="74"/>
      <c r="B169" s="82"/>
      <c r="C169" s="103"/>
      <c r="D169" s="82"/>
      <c r="E169" s="106"/>
      <c r="F169" s="78"/>
      <c r="G169" s="75"/>
      <c r="H169" s="79"/>
      <c r="I169" s="80"/>
      <c r="J169" s="80"/>
      <c r="K169" s="80"/>
      <c r="L169" s="76"/>
      <c r="M169" s="78"/>
      <c r="N169" s="75"/>
      <c r="O169" s="79"/>
      <c r="P169" s="80"/>
      <c r="Q169" s="80"/>
      <c r="R169" s="80"/>
      <c r="S169" s="76"/>
    </row>
    <row r="170" spans="1:19" s="81" customFormat="1" x14ac:dyDescent="0.2">
      <c r="A170" s="74"/>
      <c r="B170" s="82"/>
      <c r="C170" s="103"/>
      <c r="D170" s="82"/>
      <c r="E170" s="106"/>
      <c r="F170" s="78"/>
      <c r="G170" s="75"/>
      <c r="H170" s="79"/>
      <c r="I170" s="80"/>
      <c r="J170" s="80"/>
      <c r="K170" s="80"/>
      <c r="L170" s="76"/>
      <c r="M170" s="78"/>
      <c r="N170" s="75"/>
      <c r="O170" s="79"/>
      <c r="P170" s="80"/>
      <c r="Q170" s="80"/>
      <c r="R170" s="80"/>
      <c r="S170" s="76"/>
    </row>
    <row r="171" spans="1:19" s="81" customFormat="1" x14ac:dyDescent="0.2">
      <c r="A171" s="74"/>
      <c r="B171" s="82"/>
      <c r="C171" s="103"/>
      <c r="D171" s="82"/>
      <c r="E171" s="106"/>
      <c r="F171" s="78"/>
      <c r="G171" s="75"/>
      <c r="H171" s="79"/>
      <c r="I171" s="80"/>
      <c r="J171" s="80"/>
      <c r="K171" s="80"/>
      <c r="L171" s="76"/>
      <c r="M171" s="78"/>
      <c r="N171" s="75"/>
      <c r="O171" s="79"/>
      <c r="P171" s="80"/>
      <c r="Q171" s="80"/>
      <c r="R171" s="80"/>
      <c r="S171" s="76"/>
    </row>
    <row r="172" spans="1:19" s="81" customFormat="1" x14ac:dyDescent="0.2">
      <c r="A172" s="74"/>
      <c r="B172" s="82"/>
      <c r="C172" s="103"/>
      <c r="D172" s="82"/>
      <c r="E172" s="106"/>
      <c r="F172" s="78"/>
      <c r="G172" s="75"/>
      <c r="H172" s="79"/>
      <c r="I172" s="80"/>
      <c r="J172" s="80"/>
      <c r="K172" s="80"/>
      <c r="L172" s="76"/>
      <c r="M172" s="78"/>
      <c r="N172" s="75"/>
      <c r="O172" s="79"/>
      <c r="P172" s="80"/>
      <c r="Q172" s="80"/>
      <c r="R172" s="80"/>
      <c r="S172" s="76"/>
    </row>
    <row r="173" spans="1:19" s="81" customFormat="1" x14ac:dyDescent="0.2">
      <c r="A173" s="74"/>
      <c r="B173" s="82"/>
      <c r="C173" s="103"/>
      <c r="D173" s="82"/>
      <c r="E173" s="106"/>
      <c r="F173" s="78"/>
      <c r="G173" s="76"/>
      <c r="H173" s="79"/>
      <c r="I173" s="80"/>
      <c r="J173" s="80"/>
      <c r="K173" s="80"/>
      <c r="L173" s="76"/>
      <c r="M173" s="78"/>
      <c r="N173" s="76"/>
      <c r="O173" s="79"/>
      <c r="P173" s="80"/>
      <c r="Q173" s="80"/>
      <c r="R173" s="80"/>
      <c r="S173" s="76"/>
    </row>
    <row r="174" spans="1:19" s="81" customFormat="1" x14ac:dyDescent="0.2">
      <c r="A174" s="74"/>
      <c r="B174" s="82"/>
      <c r="C174" s="103"/>
      <c r="D174" s="82"/>
      <c r="E174" s="106"/>
      <c r="F174" s="78"/>
      <c r="G174" s="75"/>
      <c r="H174" s="79"/>
      <c r="I174" s="80"/>
      <c r="J174" s="80"/>
      <c r="K174" s="80"/>
      <c r="L174" s="76"/>
      <c r="M174" s="78"/>
      <c r="N174" s="75"/>
      <c r="O174" s="79"/>
      <c r="P174" s="80"/>
      <c r="Q174" s="80"/>
      <c r="R174" s="80"/>
      <c r="S174" s="76"/>
    </row>
    <row r="175" spans="1:19" s="81" customFormat="1" x14ac:dyDescent="0.2">
      <c r="A175" s="74"/>
      <c r="B175" s="82"/>
      <c r="C175" s="103"/>
      <c r="D175" s="82"/>
      <c r="E175" s="106"/>
      <c r="F175" s="78"/>
      <c r="G175" s="75"/>
      <c r="H175" s="79"/>
      <c r="I175" s="80"/>
      <c r="J175" s="80"/>
      <c r="K175" s="80"/>
      <c r="L175" s="76"/>
      <c r="M175" s="78"/>
      <c r="N175" s="75"/>
      <c r="O175" s="79"/>
      <c r="P175" s="80"/>
      <c r="Q175" s="80"/>
      <c r="R175" s="80"/>
      <c r="S175" s="76"/>
    </row>
    <row r="176" spans="1:19" s="81" customFormat="1" x14ac:dyDescent="0.2">
      <c r="A176" s="74"/>
      <c r="B176" s="82"/>
      <c r="C176" s="103"/>
      <c r="D176" s="82"/>
      <c r="E176" s="106"/>
      <c r="F176" s="78"/>
      <c r="G176" s="75"/>
      <c r="H176" s="79"/>
      <c r="I176" s="80"/>
      <c r="J176" s="80"/>
      <c r="K176" s="80"/>
      <c r="L176" s="76"/>
      <c r="M176" s="78"/>
      <c r="N176" s="75"/>
      <c r="O176" s="79"/>
      <c r="P176" s="80"/>
      <c r="Q176" s="80"/>
      <c r="R176" s="80"/>
      <c r="S176" s="76"/>
    </row>
    <row r="177" spans="1:19" s="81" customFormat="1" x14ac:dyDescent="0.2">
      <c r="A177" s="74"/>
      <c r="B177" s="82"/>
      <c r="C177" s="103"/>
      <c r="D177" s="82"/>
      <c r="E177" s="106"/>
      <c r="F177" s="78"/>
      <c r="G177" s="76"/>
      <c r="H177" s="79"/>
      <c r="I177" s="80"/>
      <c r="J177" s="80"/>
      <c r="K177" s="80"/>
      <c r="L177" s="76"/>
      <c r="M177" s="78"/>
      <c r="N177" s="76"/>
      <c r="O177" s="79"/>
      <c r="P177" s="80"/>
      <c r="Q177" s="80"/>
      <c r="R177" s="80"/>
      <c r="S177" s="76"/>
    </row>
    <row r="178" spans="1:19" s="81" customFormat="1" x14ac:dyDescent="0.2">
      <c r="A178" s="74"/>
      <c r="B178" s="82"/>
      <c r="C178" s="103"/>
      <c r="D178" s="82"/>
      <c r="E178" s="106"/>
      <c r="F178" s="78"/>
      <c r="G178" s="75"/>
      <c r="H178" s="79"/>
      <c r="I178" s="80"/>
      <c r="J178" s="80"/>
      <c r="K178" s="80"/>
      <c r="L178" s="76"/>
      <c r="M178" s="78"/>
      <c r="N178" s="75"/>
      <c r="O178" s="79"/>
      <c r="P178" s="80"/>
      <c r="Q178" s="80"/>
      <c r="R178" s="80"/>
      <c r="S178" s="76"/>
    </row>
    <row r="179" spans="1:19" s="81" customFormat="1" x14ac:dyDescent="0.2">
      <c r="A179" s="74"/>
      <c r="B179" s="82"/>
      <c r="C179" s="103"/>
      <c r="D179" s="82"/>
      <c r="E179" s="106"/>
      <c r="F179" s="78"/>
      <c r="G179" s="75"/>
      <c r="H179" s="79"/>
      <c r="I179" s="80"/>
      <c r="J179" s="80"/>
      <c r="K179" s="80"/>
      <c r="L179" s="76"/>
      <c r="M179" s="78"/>
      <c r="N179" s="75"/>
      <c r="O179" s="79"/>
      <c r="P179" s="80"/>
      <c r="Q179" s="80"/>
      <c r="R179" s="80"/>
      <c r="S179" s="76"/>
    </row>
    <row r="180" spans="1:19" s="81" customFormat="1" x14ac:dyDescent="0.2">
      <c r="A180" s="74"/>
      <c r="B180" s="82"/>
      <c r="C180" s="103"/>
      <c r="D180" s="82"/>
      <c r="E180" s="106"/>
      <c r="F180" s="78"/>
      <c r="G180" s="76"/>
      <c r="H180" s="79"/>
      <c r="I180" s="80"/>
      <c r="J180" s="80"/>
      <c r="K180" s="80"/>
      <c r="L180" s="76"/>
      <c r="M180" s="78"/>
      <c r="N180" s="76"/>
      <c r="O180" s="79"/>
      <c r="P180" s="80"/>
      <c r="Q180" s="80"/>
      <c r="R180" s="80"/>
      <c r="S180" s="76"/>
    </row>
    <row r="181" spans="1:19" s="81" customFormat="1" x14ac:dyDescent="0.2">
      <c r="A181" s="74"/>
      <c r="B181" s="82"/>
      <c r="C181" s="103"/>
      <c r="D181" s="82"/>
      <c r="E181" s="106"/>
      <c r="F181" s="78"/>
      <c r="G181" s="75"/>
      <c r="H181" s="79"/>
      <c r="I181" s="80"/>
      <c r="J181" s="80"/>
      <c r="K181" s="80"/>
      <c r="L181" s="76"/>
      <c r="M181" s="78"/>
      <c r="N181" s="75"/>
      <c r="O181" s="79"/>
      <c r="P181" s="80"/>
      <c r="Q181" s="80"/>
      <c r="R181" s="80"/>
      <c r="S181" s="76"/>
    </row>
    <row r="182" spans="1:19" s="81" customFormat="1" x14ac:dyDescent="0.2">
      <c r="A182" s="74"/>
      <c r="B182" s="82"/>
      <c r="C182" s="103"/>
      <c r="D182" s="82"/>
      <c r="E182" s="106"/>
      <c r="F182" s="78"/>
      <c r="G182" s="76"/>
      <c r="H182" s="79"/>
      <c r="I182" s="80"/>
      <c r="J182" s="80"/>
      <c r="K182" s="80"/>
      <c r="L182" s="76"/>
      <c r="M182" s="78"/>
      <c r="N182" s="76"/>
      <c r="O182" s="79"/>
      <c r="P182" s="80"/>
      <c r="Q182" s="80"/>
      <c r="R182" s="80"/>
      <c r="S182" s="76"/>
    </row>
    <row r="183" spans="1:19" s="81" customFormat="1" x14ac:dyDescent="0.2">
      <c r="A183" s="74"/>
      <c r="B183" s="82"/>
      <c r="C183" s="103"/>
      <c r="D183" s="82"/>
      <c r="E183" s="106"/>
      <c r="F183" s="78"/>
      <c r="G183" s="75"/>
      <c r="H183" s="79"/>
      <c r="I183" s="80"/>
      <c r="J183" s="80"/>
      <c r="K183" s="80"/>
      <c r="L183" s="76"/>
      <c r="M183" s="78"/>
      <c r="N183" s="75"/>
      <c r="O183" s="79"/>
      <c r="P183" s="80"/>
      <c r="Q183" s="80"/>
      <c r="R183" s="80"/>
      <c r="S183" s="76"/>
    </row>
    <row r="184" spans="1:19" s="81" customFormat="1" x14ac:dyDescent="0.2">
      <c r="A184" s="74"/>
      <c r="B184" s="82"/>
      <c r="C184" s="103"/>
      <c r="D184" s="82"/>
      <c r="E184" s="106"/>
      <c r="F184" s="78"/>
      <c r="G184" s="75"/>
      <c r="H184" s="79"/>
      <c r="I184" s="80"/>
      <c r="J184" s="80"/>
      <c r="K184" s="80"/>
      <c r="L184" s="76"/>
      <c r="M184" s="78"/>
      <c r="N184" s="75"/>
      <c r="O184" s="79"/>
      <c r="P184" s="80"/>
      <c r="Q184" s="80"/>
      <c r="R184" s="80"/>
      <c r="S184" s="76"/>
    </row>
    <row r="185" spans="1:19" s="81" customFormat="1" x14ac:dyDescent="0.2">
      <c r="A185" s="74"/>
      <c r="B185" s="82"/>
      <c r="C185" s="103"/>
      <c r="D185" s="82"/>
      <c r="E185" s="106"/>
      <c r="F185" s="78"/>
      <c r="G185" s="75"/>
      <c r="H185" s="79"/>
      <c r="I185" s="80"/>
      <c r="J185" s="80"/>
      <c r="K185" s="80"/>
      <c r="L185" s="76"/>
      <c r="M185" s="78"/>
      <c r="N185" s="75"/>
      <c r="O185" s="79"/>
      <c r="P185" s="80"/>
      <c r="Q185" s="80"/>
      <c r="R185" s="80"/>
      <c r="S185" s="76"/>
    </row>
    <row r="186" spans="1:19" s="81" customFormat="1" x14ac:dyDescent="0.2">
      <c r="A186" s="74"/>
      <c r="B186" s="82"/>
      <c r="C186" s="103"/>
      <c r="D186" s="82"/>
      <c r="E186" s="106"/>
      <c r="F186" s="78"/>
      <c r="G186" s="75"/>
      <c r="H186" s="79"/>
      <c r="I186" s="80"/>
      <c r="J186" s="80"/>
      <c r="K186" s="80"/>
      <c r="L186" s="76"/>
      <c r="M186" s="78"/>
      <c r="N186" s="75"/>
      <c r="O186" s="79"/>
      <c r="P186" s="80"/>
      <c r="Q186" s="80"/>
      <c r="R186" s="80"/>
      <c r="S186" s="76"/>
    </row>
    <row r="187" spans="1:19" s="81" customFormat="1" x14ac:dyDescent="0.2">
      <c r="A187" s="74"/>
      <c r="B187" s="82"/>
      <c r="C187" s="103"/>
      <c r="D187" s="82"/>
      <c r="E187" s="106"/>
      <c r="F187" s="78"/>
      <c r="G187" s="76"/>
      <c r="H187" s="79"/>
      <c r="I187" s="80"/>
      <c r="J187" s="80"/>
      <c r="K187" s="80"/>
      <c r="L187" s="76"/>
      <c r="M187" s="78"/>
      <c r="N187" s="76"/>
      <c r="O187" s="79"/>
      <c r="P187" s="80"/>
      <c r="Q187" s="80"/>
      <c r="R187" s="80"/>
      <c r="S187" s="76"/>
    </row>
    <row r="188" spans="1:19" s="81" customFormat="1" x14ac:dyDescent="0.2">
      <c r="A188" s="74"/>
      <c r="B188" s="82"/>
      <c r="C188" s="103"/>
      <c r="D188" s="82"/>
      <c r="E188" s="106"/>
      <c r="F188" s="78"/>
      <c r="G188" s="75"/>
      <c r="H188" s="79"/>
      <c r="I188" s="80"/>
      <c r="J188" s="80"/>
      <c r="K188" s="80"/>
      <c r="L188" s="76"/>
      <c r="M188" s="78"/>
      <c r="N188" s="75"/>
      <c r="O188" s="79"/>
      <c r="P188" s="80"/>
      <c r="Q188" s="80"/>
      <c r="R188" s="80"/>
      <c r="S188" s="76"/>
    </row>
    <row r="189" spans="1:19" s="81" customFormat="1" x14ac:dyDescent="0.2">
      <c r="A189" s="74"/>
      <c r="B189" s="82"/>
      <c r="C189" s="103"/>
      <c r="D189" s="82"/>
      <c r="E189" s="106"/>
      <c r="F189" s="78"/>
      <c r="G189" s="75"/>
      <c r="H189" s="79"/>
      <c r="I189" s="80"/>
      <c r="J189" s="80"/>
      <c r="K189" s="80"/>
      <c r="L189" s="76"/>
      <c r="M189" s="78"/>
      <c r="N189" s="75"/>
      <c r="O189" s="79"/>
      <c r="P189" s="80"/>
      <c r="Q189" s="80"/>
      <c r="R189" s="80"/>
      <c r="S189" s="76"/>
    </row>
    <row r="190" spans="1:19" s="81" customFormat="1" x14ac:dyDescent="0.2">
      <c r="A190" s="74"/>
      <c r="B190" s="82"/>
      <c r="C190" s="103"/>
      <c r="D190" s="82"/>
      <c r="E190" s="106"/>
      <c r="F190" s="78"/>
      <c r="G190" s="75"/>
      <c r="H190" s="79"/>
      <c r="I190" s="80"/>
      <c r="J190" s="80"/>
      <c r="K190" s="80"/>
      <c r="L190" s="76"/>
      <c r="M190" s="78"/>
      <c r="N190" s="75"/>
      <c r="O190" s="79"/>
      <c r="P190" s="80"/>
      <c r="Q190" s="80"/>
      <c r="R190" s="80"/>
      <c r="S190" s="76"/>
    </row>
    <row r="191" spans="1:19" s="81" customFormat="1" x14ac:dyDescent="0.2">
      <c r="A191" s="74"/>
      <c r="B191" s="82"/>
      <c r="C191" s="103"/>
      <c r="D191" s="82"/>
      <c r="E191" s="106"/>
      <c r="F191" s="78"/>
      <c r="G191" s="75"/>
      <c r="H191" s="79"/>
      <c r="I191" s="80"/>
      <c r="J191" s="80"/>
      <c r="K191" s="80"/>
      <c r="L191" s="76"/>
      <c r="M191" s="78"/>
      <c r="N191" s="75"/>
      <c r="O191" s="79"/>
      <c r="P191" s="80"/>
      <c r="Q191" s="80"/>
      <c r="R191" s="80"/>
      <c r="S191" s="76"/>
    </row>
    <row r="192" spans="1:19" s="81" customFormat="1" x14ac:dyDescent="0.2">
      <c r="A192" s="74"/>
      <c r="B192" s="82"/>
      <c r="C192" s="103"/>
      <c r="D192" s="82"/>
      <c r="E192" s="106"/>
      <c r="F192" s="78"/>
      <c r="G192" s="75"/>
      <c r="H192" s="79"/>
      <c r="I192" s="80"/>
      <c r="J192" s="80"/>
      <c r="K192" s="80"/>
      <c r="L192" s="76"/>
      <c r="M192" s="78"/>
      <c r="N192" s="75"/>
      <c r="O192" s="79"/>
      <c r="P192" s="80"/>
      <c r="Q192" s="80"/>
      <c r="R192" s="80"/>
      <c r="S192" s="76"/>
    </row>
    <row r="193" spans="1:19" s="81" customFormat="1" x14ac:dyDescent="0.2">
      <c r="A193" s="74"/>
      <c r="B193" s="82"/>
      <c r="C193" s="103"/>
      <c r="D193" s="82"/>
      <c r="E193" s="106"/>
      <c r="F193" s="78"/>
      <c r="G193" s="75"/>
      <c r="H193" s="79"/>
      <c r="I193" s="80"/>
      <c r="J193" s="80"/>
      <c r="K193" s="80"/>
      <c r="L193" s="76"/>
      <c r="M193" s="78"/>
      <c r="N193" s="75"/>
      <c r="O193" s="79"/>
      <c r="P193" s="80"/>
      <c r="Q193" s="80"/>
      <c r="R193" s="80"/>
      <c r="S193" s="76"/>
    </row>
    <row r="194" spans="1:19" s="81" customFormat="1" x14ac:dyDescent="0.2">
      <c r="A194" s="74"/>
      <c r="B194" s="82"/>
      <c r="C194" s="103"/>
      <c r="D194" s="82"/>
      <c r="E194" s="106"/>
      <c r="F194" s="78"/>
      <c r="G194" s="75"/>
      <c r="H194" s="79"/>
      <c r="I194" s="80"/>
      <c r="J194" s="80"/>
      <c r="K194" s="80"/>
      <c r="L194" s="76"/>
      <c r="M194" s="78"/>
      <c r="N194" s="75"/>
      <c r="O194" s="79"/>
      <c r="P194" s="80"/>
      <c r="Q194" s="80"/>
      <c r="R194" s="80"/>
      <c r="S194" s="76"/>
    </row>
    <row r="195" spans="1:19" s="81" customFormat="1" x14ac:dyDescent="0.2">
      <c r="A195" s="74"/>
      <c r="B195" s="82"/>
      <c r="C195" s="103"/>
      <c r="D195" s="82"/>
      <c r="E195" s="106"/>
      <c r="F195" s="78"/>
      <c r="G195" s="76"/>
      <c r="H195" s="79"/>
      <c r="I195" s="80"/>
      <c r="J195" s="80"/>
      <c r="K195" s="80"/>
      <c r="L195" s="76"/>
      <c r="M195" s="78"/>
      <c r="N195" s="76"/>
      <c r="O195" s="79"/>
      <c r="P195" s="80"/>
      <c r="Q195" s="80"/>
      <c r="R195" s="80"/>
      <c r="S195" s="76"/>
    </row>
    <row r="196" spans="1:19" s="81" customFormat="1" x14ac:dyDescent="0.2">
      <c r="A196" s="74"/>
      <c r="B196" s="82"/>
      <c r="C196" s="103"/>
      <c r="D196" s="82"/>
      <c r="E196" s="106"/>
      <c r="F196" s="78"/>
      <c r="G196" s="75"/>
      <c r="H196" s="79"/>
      <c r="I196" s="80"/>
      <c r="J196" s="80"/>
      <c r="K196" s="80"/>
      <c r="L196" s="76"/>
      <c r="M196" s="78"/>
      <c r="N196" s="75"/>
      <c r="O196" s="79"/>
      <c r="P196" s="80"/>
      <c r="Q196" s="80"/>
      <c r="R196" s="80"/>
      <c r="S196" s="76"/>
    </row>
    <row r="197" spans="1:19" s="81" customFormat="1" x14ac:dyDescent="0.2">
      <c r="A197" s="74"/>
      <c r="B197" s="82"/>
      <c r="C197" s="103"/>
      <c r="D197" s="82"/>
      <c r="E197" s="106"/>
      <c r="F197" s="78"/>
      <c r="G197" s="75"/>
      <c r="H197" s="79"/>
      <c r="I197" s="80"/>
      <c r="J197" s="80"/>
      <c r="K197" s="80"/>
      <c r="L197" s="76"/>
      <c r="M197" s="78"/>
      <c r="N197" s="75"/>
      <c r="O197" s="79"/>
      <c r="P197" s="80"/>
      <c r="Q197" s="80"/>
      <c r="R197" s="80"/>
      <c r="S197" s="76"/>
    </row>
    <row r="198" spans="1:19" s="81" customFormat="1" x14ac:dyDescent="0.2">
      <c r="A198" s="74"/>
      <c r="B198" s="82"/>
      <c r="C198" s="103"/>
      <c r="D198" s="82"/>
      <c r="E198" s="106"/>
      <c r="F198" s="78"/>
      <c r="G198" s="75"/>
      <c r="H198" s="79"/>
      <c r="I198" s="80"/>
      <c r="J198" s="80"/>
      <c r="K198" s="80"/>
      <c r="L198" s="76"/>
      <c r="M198" s="78"/>
      <c r="N198" s="75"/>
      <c r="O198" s="79"/>
      <c r="P198" s="80"/>
      <c r="Q198" s="80"/>
      <c r="R198" s="80"/>
      <c r="S198" s="76"/>
    </row>
    <row r="199" spans="1:19" s="81" customFormat="1" x14ac:dyDescent="0.2">
      <c r="A199" s="74"/>
      <c r="B199" s="82"/>
      <c r="C199" s="103"/>
      <c r="D199" s="82"/>
      <c r="E199" s="106"/>
      <c r="F199" s="78"/>
      <c r="G199" s="75"/>
      <c r="H199" s="79"/>
      <c r="I199" s="80"/>
      <c r="J199" s="80"/>
      <c r="K199" s="80"/>
      <c r="L199" s="76"/>
      <c r="M199" s="78"/>
      <c r="N199" s="75"/>
      <c r="O199" s="79"/>
      <c r="P199" s="80"/>
      <c r="Q199" s="80"/>
      <c r="R199" s="80"/>
      <c r="S199" s="76"/>
    </row>
    <row r="200" spans="1:19" s="81" customFormat="1" x14ac:dyDescent="0.2">
      <c r="A200" s="74"/>
      <c r="B200" s="82"/>
      <c r="C200" s="103"/>
      <c r="D200" s="82"/>
      <c r="E200" s="106"/>
      <c r="F200" s="78"/>
      <c r="G200" s="75"/>
      <c r="H200" s="79"/>
      <c r="I200" s="80"/>
      <c r="J200" s="80"/>
      <c r="K200" s="80"/>
      <c r="L200" s="76"/>
      <c r="M200" s="78"/>
      <c r="N200" s="75"/>
      <c r="O200" s="79"/>
      <c r="P200" s="80"/>
      <c r="Q200" s="80"/>
      <c r="R200" s="80"/>
      <c r="S200" s="76"/>
    </row>
    <row r="201" spans="1:19" s="81" customFormat="1" x14ac:dyDescent="0.2">
      <c r="A201" s="74"/>
      <c r="B201" s="82"/>
      <c r="C201" s="103"/>
      <c r="D201" s="82"/>
      <c r="E201" s="106"/>
      <c r="F201" s="78"/>
      <c r="G201" s="75"/>
      <c r="H201" s="79"/>
      <c r="I201" s="80"/>
      <c r="J201" s="80"/>
      <c r="K201" s="80"/>
      <c r="L201" s="76"/>
      <c r="M201" s="78"/>
      <c r="N201" s="75"/>
      <c r="O201" s="79"/>
      <c r="P201" s="80"/>
      <c r="Q201" s="80"/>
      <c r="R201" s="80"/>
      <c r="S201" s="76"/>
    </row>
    <row r="202" spans="1:19" s="81" customFormat="1" x14ac:dyDescent="0.2">
      <c r="A202" s="74"/>
      <c r="B202" s="82"/>
      <c r="C202" s="103"/>
      <c r="D202" s="82"/>
      <c r="E202" s="106"/>
      <c r="F202" s="78"/>
      <c r="G202" s="75"/>
      <c r="H202" s="79"/>
      <c r="I202" s="80"/>
      <c r="J202" s="80"/>
      <c r="K202" s="80"/>
      <c r="L202" s="76"/>
      <c r="M202" s="78"/>
      <c r="N202" s="75"/>
      <c r="O202" s="79"/>
      <c r="P202" s="80"/>
      <c r="Q202" s="80"/>
      <c r="R202" s="80"/>
      <c r="S202" s="76"/>
    </row>
    <row r="203" spans="1:19" s="81" customFormat="1" x14ac:dyDescent="0.2">
      <c r="A203" s="74"/>
      <c r="B203" s="82"/>
      <c r="C203" s="103"/>
      <c r="D203" s="82"/>
      <c r="E203" s="106"/>
      <c r="F203" s="78"/>
      <c r="G203" s="75"/>
      <c r="H203" s="79"/>
      <c r="I203" s="80"/>
      <c r="J203" s="80"/>
      <c r="K203" s="80"/>
      <c r="L203" s="76"/>
      <c r="M203" s="78"/>
      <c r="N203" s="75"/>
      <c r="O203" s="79"/>
      <c r="P203" s="80"/>
      <c r="Q203" s="80"/>
      <c r="R203" s="80"/>
      <c r="S203" s="76"/>
    </row>
    <row r="204" spans="1:19" s="81" customFormat="1" x14ac:dyDescent="0.2">
      <c r="A204" s="74"/>
      <c r="B204" s="82"/>
      <c r="C204" s="103"/>
      <c r="D204" s="82"/>
      <c r="E204" s="106"/>
      <c r="F204" s="78"/>
      <c r="G204" s="75"/>
      <c r="H204" s="79"/>
      <c r="I204" s="80"/>
      <c r="J204" s="80"/>
      <c r="K204" s="80"/>
      <c r="L204" s="76"/>
      <c r="M204" s="78"/>
      <c r="N204" s="75"/>
      <c r="O204" s="79"/>
      <c r="P204" s="80"/>
      <c r="Q204" s="80"/>
      <c r="R204" s="80"/>
      <c r="S204" s="76"/>
    </row>
    <row r="205" spans="1:19" s="81" customFormat="1" x14ac:dyDescent="0.2">
      <c r="A205" s="74"/>
      <c r="B205" s="82"/>
      <c r="C205" s="103"/>
      <c r="D205" s="82"/>
      <c r="E205" s="106"/>
      <c r="F205" s="78"/>
      <c r="G205" s="75"/>
      <c r="H205" s="79"/>
      <c r="I205" s="80"/>
      <c r="J205" s="80"/>
      <c r="K205" s="80"/>
      <c r="L205" s="76"/>
      <c r="M205" s="78"/>
      <c r="N205" s="75"/>
      <c r="O205" s="79"/>
      <c r="P205" s="80"/>
      <c r="Q205" s="80"/>
      <c r="R205" s="80"/>
      <c r="S205" s="76"/>
    </row>
    <row r="206" spans="1:19" s="81" customFormat="1" x14ac:dyDescent="0.2">
      <c r="A206" s="74"/>
      <c r="B206" s="82"/>
      <c r="C206" s="103"/>
      <c r="D206" s="82"/>
      <c r="E206" s="106"/>
      <c r="F206" s="78"/>
      <c r="G206" s="75"/>
      <c r="H206" s="79"/>
      <c r="I206" s="80"/>
      <c r="J206" s="80"/>
      <c r="K206" s="80"/>
      <c r="L206" s="76"/>
      <c r="M206" s="78"/>
      <c r="N206" s="75"/>
      <c r="O206" s="79"/>
      <c r="P206" s="80"/>
      <c r="Q206" s="80"/>
      <c r="R206" s="80"/>
      <c r="S206" s="76"/>
    </row>
    <row r="207" spans="1:19" s="81" customFormat="1" x14ac:dyDescent="0.2">
      <c r="A207" s="74"/>
      <c r="B207" s="82"/>
      <c r="C207" s="103"/>
      <c r="D207" s="82"/>
      <c r="E207" s="106"/>
      <c r="F207" s="78"/>
      <c r="G207" s="75"/>
      <c r="H207" s="79"/>
      <c r="I207" s="80"/>
      <c r="J207" s="80"/>
      <c r="K207" s="80"/>
      <c r="L207" s="76"/>
      <c r="M207" s="78"/>
      <c r="N207" s="75"/>
      <c r="O207" s="79"/>
      <c r="P207" s="80"/>
      <c r="Q207" s="80"/>
      <c r="R207" s="80"/>
      <c r="S207" s="76"/>
    </row>
    <row r="208" spans="1:19" s="81" customFormat="1" x14ac:dyDescent="0.2">
      <c r="A208" s="74"/>
      <c r="B208" s="82"/>
      <c r="C208" s="103"/>
      <c r="D208" s="82"/>
      <c r="E208" s="106"/>
      <c r="F208" s="78"/>
      <c r="G208" s="75"/>
      <c r="H208" s="79"/>
      <c r="I208" s="80"/>
      <c r="J208" s="80"/>
      <c r="K208" s="80"/>
      <c r="L208" s="76"/>
      <c r="M208" s="78"/>
      <c r="N208" s="75"/>
      <c r="O208" s="79"/>
      <c r="P208" s="80"/>
      <c r="Q208" s="80"/>
      <c r="R208" s="80"/>
      <c r="S208" s="76"/>
    </row>
    <row r="209" spans="1:19" s="81" customFormat="1" x14ac:dyDescent="0.2">
      <c r="A209" s="74"/>
      <c r="B209" s="82"/>
      <c r="C209" s="103"/>
      <c r="D209" s="82"/>
      <c r="E209" s="106"/>
      <c r="F209" s="78"/>
      <c r="G209" s="75"/>
      <c r="H209" s="79"/>
      <c r="I209" s="80"/>
      <c r="J209" s="80"/>
      <c r="K209" s="80"/>
      <c r="L209" s="76"/>
      <c r="M209" s="78"/>
      <c r="N209" s="75"/>
      <c r="O209" s="79"/>
      <c r="P209" s="80"/>
      <c r="Q209" s="80"/>
      <c r="R209" s="80"/>
      <c r="S209" s="76"/>
    </row>
    <row r="210" spans="1:19" s="81" customFormat="1" x14ac:dyDescent="0.2">
      <c r="A210" s="74"/>
      <c r="B210" s="82"/>
      <c r="C210" s="103"/>
      <c r="D210" s="82"/>
      <c r="E210" s="106"/>
      <c r="F210" s="78"/>
      <c r="G210" s="75"/>
      <c r="H210" s="79"/>
      <c r="I210" s="80"/>
      <c r="J210" s="80"/>
      <c r="K210" s="80"/>
      <c r="L210" s="76"/>
      <c r="M210" s="78"/>
      <c r="N210" s="75"/>
      <c r="O210" s="79"/>
      <c r="P210" s="80"/>
      <c r="Q210" s="80"/>
      <c r="R210" s="80"/>
      <c r="S210" s="76"/>
    </row>
    <row r="211" spans="1:19" s="81" customFormat="1" x14ac:dyDescent="0.2">
      <c r="A211" s="74"/>
      <c r="B211" s="82"/>
      <c r="C211" s="103"/>
      <c r="D211" s="82"/>
      <c r="E211" s="106"/>
      <c r="F211" s="78"/>
      <c r="G211" s="75"/>
      <c r="H211" s="79"/>
      <c r="I211" s="80"/>
      <c r="J211" s="80"/>
      <c r="K211" s="80"/>
      <c r="L211" s="76"/>
      <c r="M211" s="78"/>
      <c r="N211" s="75"/>
      <c r="O211" s="79"/>
      <c r="P211" s="80"/>
      <c r="Q211" s="80"/>
      <c r="R211" s="80"/>
      <c r="S211" s="76"/>
    </row>
    <row r="212" spans="1:19" s="81" customFormat="1" x14ac:dyDescent="0.2">
      <c r="A212" s="74"/>
      <c r="B212" s="82"/>
      <c r="C212" s="103"/>
      <c r="D212" s="82"/>
      <c r="E212" s="106"/>
      <c r="F212" s="78"/>
      <c r="G212" s="75"/>
      <c r="H212" s="79"/>
      <c r="I212" s="80"/>
      <c r="J212" s="80"/>
      <c r="K212" s="80"/>
      <c r="L212" s="76"/>
      <c r="M212" s="78"/>
      <c r="N212" s="75"/>
      <c r="O212" s="79"/>
      <c r="P212" s="80"/>
      <c r="Q212" s="80"/>
      <c r="R212" s="80"/>
      <c r="S212" s="76"/>
    </row>
    <row r="213" spans="1:19" s="81" customFormat="1" x14ac:dyDescent="0.2">
      <c r="A213" s="74"/>
      <c r="B213" s="82"/>
      <c r="C213" s="103"/>
      <c r="D213" s="82"/>
      <c r="E213" s="106"/>
      <c r="F213" s="78"/>
      <c r="G213" s="75"/>
      <c r="H213" s="79"/>
      <c r="I213" s="80"/>
      <c r="J213" s="80"/>
      <c r="K213" s="80"/>
      <c r="L213" s="76"/>
      <c r="M213" s="78"/>
      <c r="N213" s="75"/>
      <c r="O213" s="79"/>
      <c r="P213" s="80"/>
      <c r="Q213" s="80"/>
      <c r="R213" s="80"/>
      <c r="S213" s="76"/>
    </row>
    <row r="214" spans="1:19" s="81" customFormat="1" x14ac:dyDescent="0.2">
      <c r="A214" s="74"/>
      <c r="B214" s="82"/>
      <c r="C214" s="103"/>
      <c r="D214" s="82"/>
      <c r="E214" s="106"/>
      <c r="F214" s="78"/>
      <c r="G214" s="75"/>
      <c r="H214" s="79"/>
      <c r="I214" s="80"/>
      <c r="J214" s="80"/>
      <c r="K214" s="80"/>
      <c r="L214" s="76"/>
      <c r="M214" s="78"/>
      <c r="N214" s="75"/>
      <c r="O214" s="79"/>
      <c r="P214" s="80"/>
      <c r="Q214" s="80"/>
      <c r="R214" s="80"/>
      <c r="S214" s="76"/>
    </row>
    <row r="215" spans="1:19" s="81" customFormat="1" x14ac:dyDescent="0.2">
      <c r="A215" s="74"/>
      <c r="B215" s="82"/>
      <c r="C215" s="103"/>
      <c r="D215" s="82"/>
      <c r="E215" s="106"/>
      <c r="F215" s="78"/>
      <c r="G215" s="75"/>
      <c r="H215" s="79"/>
      <c r="I215" s="80"/>
      <c r="J215" s="80"/>
      <c r="K215" s="80"/>
      <c r="L215" s="76"/>
      <c r="M215" s="78"/>
      <c r="N215" s="75"/>
      <c r="O215" s="79"/>
      <c r="P215" s="80"/>
      <c r="Q215" s="80"/>
      <c r="R215" s="80"/>
      <c r="S215" s="76"/>
    </row>
    <row r="216" spans="1:19" s="81" customFormat="1" x14ac:dyDescent="0.2">
      <c r="A216" s="74"/>
      <c r="B216" s="82"/>
      <c r="C216" s="103"/>
      <c r="D216" s="82"/>
      <c r="E216" s="106"/>
      <c r="F216" s="78"/>
      <c r="G216" s="75"/>
      <c r="H216" s="79"/>
      <c r="I216" s="80"/>
      <c r="J216" s="80"/>
      <c r="K216" s="80"/>
      <c r="L216" s="76"/>
      <c r="M216" s="78"/>
      <c r="N216" s="75"/>
      <c r="O216" s="79"/>
      <c r="P216" s="80"/>
      <c r="Q216" s="80"/>
      <c r="R216" s="80"/>
      <c r="S216" s="76"/>
    </row>
    <row r="217" spans="1:19" s="81" customFormat="1" x14ac:dyDescent="0.2">
      <c r="A217" s="74"/>
      <c r="B217" s="82"/>
      <c r="C217" s="103"/>
      <c r="D217" s="82"/>
      <c r="E217" s="106"/>
      <c r="F217" s="78"/>
      <c r="G217" s="75"/>
      <c r="H217" s="79"/>
      <c r="I217" s="80"/>
      <c r="J217" s="80"/>
      <c r="K217" s="80"/>
      <c r="L217" s="76"/>
      <c r="M217" s="78"/>
      <c r="N217" s="75"/>
      <c r="O217" s="79"/>
      <c r="P217" s="80"/>
      <c r="Q217" s="80"/>
      <c r="R217" s="80"/>
      <c r="S217" s="76"/>
    </row>
    <row r="218" spans="1:19" s="81" customFormat="1" x14ac:dyDescent="0.2">
      <c r="A218" s="74"/>
      <c r="B218" s="82"/>
      <c r="C218" s="103"/>
      <c r="D218" s="82"/>
      <c r="E218" s="106"/>
      <c r="F218" s="78"/>
      <c r="G218" s="75"/>
      <c r="H218" s="79"/>
      <c r="I218" s="80"/>
      <c r="J218" s="80"/>
      <c r="K218" s="80"/>
      <c r="L218" s="76"/>
      <c r="M218" s="78"/>
      <c r="N218" s="75"/>
      <c r="O218" s="79"/>
      <c r="P218" s="80"/>
      <c r="Q218" s="80"/>
      <c r="R218" s="80"/>
      <c r="S218" s="76"/>
    </row>
    <row r="219" spans="1:19" s="81" customFormat="1" x14ac:dyDescent="0.2">
      <c r="A219" s="74"/>
      <c r="B219" s="82"/>
      <c r="C219" s="103"/>
      <c r="D219" s="82"/>
      <c r="E219" s="106"/>
      <c r="F219" s="78"/>
      <c r="G219" s="75"/>
      <c r="H219" s="79"/>
      <c r="I219" s="80"/>
      <c r="J219" s="80"/>
      <c r="K219" s="80"/>
      <c r="L219" s="76"/>
      <c r="M219" s="78"/>
      <c r="N219" s="75"/>
      <c r="O219" s="79"/>
      <c r="P219" s="80"/>
      <c r="Q219" s="80"/>
      <c r="R219" s="80"/>
      <c r="S219" s="76"/>
    </row>
    <row r="220" spans="1:19" s="81" customFormat="1" x14ac:dyDescent="0.2">
      <c r="A220" s="74"/>
      <c r="B220" s="82"/>
      <c r="C220" s="103"/>
      <c r="D220" s="82"/>
      <c r="E220" s="106"/>
      <c r="F220" s="78"/>
      <c r="G220" s="75"/>
      <c r="H220" s="79"/>
      <c r="I220" s="80"/>
      <c r="J220" s="80"/>
      <c r="K220" s="80"/>
      <c r="L220" s="76"/>
      <c r="M220" s="78"/>
      <c r="N220" s="75"/>
      <c r="O220" s="79"/>
      <c r="P220" s="80"/>
      <c r="Q220" s="80"/>
      <c r="R220" s="80"/>
      <c r="S220" s="76"/>
    </row>
    <row r="221" spans="1:19" s="81" customFormat="1" x14ac:dyDescent="0.2">
      <c r="A221" s="74"/>
      <c r="B221" s="82"/>
      <c r="C221" s="103"/>
      <c r="D221" s="82"/>
      <c r="E221" s="106"/>
      <c r="F221" s="78"/>
      <c r="G221" s="75"/>
      <c r="H221" s="79"/>
      <c r="I221" s="80"/>
      <c r="J221" s="80"/>
      <c r="K221" s="80"/>
      <c r="L221" s="76"/>
      <c r="M221" s="78"/>
      <c r="N221" s="75"/>
      <c r="O221" s="79"/>
      <c r="P221" s="80"/>
      <c r="Q221" s="80"/>
      <c r="R221" s="80"/>
      <c r="S221" s="76"/>
    </row>
    <row r="222" spans="1:19" s="81" customFormat="1" x14ac:dyDescent="0.2">
      <c r="A222" s="74"/>
      <c r="B222" s="82"/>
      <c r="C222" s="103"/>
      <c r="D222" s="82"/>
      <c r="E222" s="106"/>
      <c r="F222" s="78"/>
      <c r="G222" s="75"/>
      <c r="H222" s="79"/>
      <c r="I222" s="80"/>
      <c r="J222" s="80"/>
      <c r="K222" s="80"/>
      <c r="L222" s="76"/>
      <c r="M222" s="78"/>
      <c r="N222" s="75"/>
      <c r="O222" s="79"/>
      <c r="P222" s="80"/>
      <c r="Q222" s="80"/>
      <c r="R222" s="80"/>
      <c r="S222" s="76"/>
    </row>
    <row r="223" spans="1:19" s="81" customFormat="1" x14ac:dyDescent="0.2">
      <c r="A223" s="74"/>
      <c r="B223" s="82"/>
      <c r="C223" s="103"/>
      <c r="D223" s="82"/>
      <c r="E223" s="106"/>
      <c r="F223" s="78"/>
      <c r="G223" s="75"/>
      <c r="H223" s="79"/>
      <c r="I223" s="80"/>
      <c r="J223" s="80"/>
      <c r="K223" s="80"/>
      <c r="L223" s="76"/>
      <c r="M223" s="78"/>
      <c r="N223" s="75"/>
      <c r="O223" s="79"/>
      <c r="P223" s="80"/>
      <c r="Q223" s="80"/>
      <c r="R223" s="80"/>
      <c r="S223" s="76"/>
    </row>
    <row r="224" spans="1:19" s="81" customFormat="1" x14ac:dyDescent="0.2">
      <c r="A224" s="74"/>
      <c r="B224" s="82"/>
      <c r="C224" s="103"/>
      <c r="D224" s="82"/>
      <c r="E224" s="106"/>
      <c r="F224" s="78"/>
      <c r="G224" s="75"/>
      <c r="H224" s="79"/>
      <c r="I224" s="80"/>
      <c r="J224" s="80"/>
      <c r="K224" s="80"/>
      <c r="L224" s="76"/>
      <c r="M224" s="78"/>
      <c r="N224" s="75"/>
      <c r="O224" s="79"/>
      <c r="P224" s="80"/>
      <c r="Q224" s="80"/>
      <c r="R224" s="80"/>
      <c r="S224" s="76"/>
    </row>
    <row r="225" spans="1:19" s="81" customFormat="1" x14ac:dyDescent="0.2">
      <c r="A225" s="74"/>
      <c r="B225" s="82"/>
      <c r="C225" s="103"/>
      <c r="D225" s="82"/>
      <c r="E225" s="106"/>
      <c r="F225" s="78"/>
      <c r="G225" s="75"/>
      <c r="H225" s="79"/>
      <c r="I225" s="80"/>
      <c r="J225" s="80"/>
      <c r="K225" s="80"/>
      <c r="L225" s="76"/>
      <c r="M225" s="78"/>
      <c r="N225" s="75"/>
      <c r="O225" s="79"/>
      <c r="P225" s="80"/>
      <c r="Q225" s="80"/>
      <c r="R225" s="80"/>
      <c r="S225" s="76"/>
    </row>
    <row r="226" spans="1:19" s="81" customFormat="1" x14ac:dyDescent="0.2">
      <c r="A226" s="74"/>
      <c r="B226" s="82"/>
      <c r="C226" s="103"/>
      <c r="D226" s="82"/>
      <c r="E226" s="106"/>
      <c r="F226" s="78"/>
      <c r="G226" s="75"/>
      <c r="H226" s="79"/>
      <c r="I226" s="80"/>
      <c r="J226" s="80"/>
      <c r="K226" s="80"/>
      <c r="L226" s="76"/>
      <c r="M226" s="78"/>
      <c r="N226" s="75"/>
      <c r="O226" s="79"/>
      <c r="P226" s="80"/>
      <c r="Q226" s="80"/>
      <c r="R226" s="80"/>
      <c r="S226" s="76"/>
    </row>
    <row r="227" spans="1:19" s="81" customFormat="1" x14ac:dyDescent="0.2">
      <c r="A227" s="74"/>
      <c r="B227" s="82"/>
      <c r="C227" s="103"/>
      <c r="D227" s="82"/>
      <c r="E227" s="106"/>
      <c r="F227" s="78"/>
      <c r="G227" s="75"/>
      <c r="H227" s="79"/>
      <c r="I227" s="80"/>
      <c r="J227" s="80"/>
      <c r="K227" s="80"/>
      <c r="L227" s="76"/>
      <c r="M227" s="78"/>
      <c r="N227" s="75"/>
      <c r="O227" s="79"/>
      <c r="P227" s="80"/>
      <c r="Q227" s="80"/>
      <c r="R227" s="80"/>
      <c r="S227" s="76"/>
    </row>
    <row r="228" spans="1:19" s="81" customFormat="1" x14ac:dyDescent="0.2">
      <c r="A228" s="74"/>
      <c r="B228" s="82"/>
      <c r="C228" s="103"/>
      <c r="D228" s="82"/>
      <c r="E228" s="106"/>
      <c r="F228" s="78"/>
      <c r="G228" s="75"/>
      <c r="H228" s="79"/>
      <c r="I228" s="80"/>
      <c r="J228" s="80"/>
      <c r="K228" s="80"/>
      <c r="L228" s="76"/>
      <c r="M228" s="78"/>
      <c r="N228" s="75"/>
      <c r="O228" s="79"/>
      <c r="P228" s="80"/>
      <c r="Q228" s="80"/>
      <c r="R228" s="80"/>
      <c r="S228" s="76"/>
    </row>
    <row r="229" spans="1:19" s="81" customFormat="1" x14ac:dyDescent="0.2">
      <c r="A229" s="74"/>
      <c r="B229" s="82"/>
      <c r="C229" s="103"/>
      <c r="D229" s="82"/>
      <c r="E229" s="106"/>
      <c r="F229" s="78"/>
      <c r="G229" s="75"/>
      <c r="H229" s="79"/>
      <c r="I229" s="80"/>
      <c r="J229" s="80"/>
      <c r="K229" s="80"/>
      <c r="L229" s="76"/>
      <c r="M229" s="78"/>
      <c r="N229" s="75"/>
      <c r="O229" s="79"/>
      <c r="P229" s="80"/>
      <c r="Q229" s="80"/>
      <c r="R229" s="80"/>
      <c r="S229" s="76"/>
    </row>
    <row r="230" spans="1:19" s="81" customFormat="1" x14ac:dyDescent="0.2">
      <c r="A230" s="74"/>
      <c r="B230" s="82"/>
      <c r="C230" s="103"/>
      <c r="D230" s="82"/>
      <c r="E230" s="106"/>
      <c r="F230" s="78"/>
      <c r="G230" s="75"/>
      <c r="H230" s="79"/>
      <c r="I230" s="80"/>
      <c r="J230" s="80"/>
      <c r="K230" s="80"/>
      <c r="L230" s="76"/>
      <c r="M230" s="78"/>
      <c r="N230" s="75"/>
      <c r="O230" s="79"/>
      <c r="P230" s="80"/>
      <c r="Q230" s="80"/>
      <c r="R230" s="80"/>
      <c r="S230" s="76"/>
    </row>
    <row r="231" spans="1:19" s="81" customFormat="1" x14ac:dyDescent="0.2">
      <c r="A231" s="74"/>
      <c r="B231" s="82"/>
      <c r="C231" s="103"/>
      <c r="D231" s="82"/>
      <c r="E231" s="106"/>
      <c r="F231" s="78"/>
      <c r="G231" s="76"/>
      <c r="H231" s="79"/>
      <c r="I231" s="80"/>
      <c r="J231" s="80"/>
      <c r="K231" s="80"/>
      <c r="L231" s="76"/>
      <c r="M231" s="78"/>
      <c r="N231" s="76"/>
      <c r="O231" s="79"/>
      <c r="P231" s="80"/>
      <c r="Q231" s="80"/>
      <c r="R231" s="80"/>
      <c r="S231" s="76"/>
    </row>
    <row r="232" spans="1:19" s="81" customFormat="1" x14ac:dyDescent="0.2">
      <c r="A232" s="74"/>
      <c r="B232" s="82"/>
      <c r="C232" s="103"/>
      <c r="D232" s="82"/>
      <c r="E232" s="106"/>
      <c r="F232" s="78"/>
      <c r="G232" s="75"/>
      <c r="H232" s="79"/>
      <c r="I232" s="80"/>
      <c r="J232" s="80"/>
      <c r="K232" s="80"/>
      <c r="L232" s="76"/>
      <c r="M232" s="78"/>
      <c r="N232" s="75"/>
      <c r="O232" s="79"/>
      <c r="P232" s="80"/>
      <c r="Q232" s="80"/>
      <c r="R232" s="80"/>
      <c r="S232" s="76"/>
    </row>
    <row r="233" spans="1:19" s="81" customFormat="1" x14ac:dyDescent="0.2">
      <c r="A233" s="74"/>
      <c r="B233" s="82"/>
      <c r="C233" s="103"/>
      <c r="D233" s="82"/>
      <c r="E233" s="106"/>
      <c r="F233" s="78"/>
      <c r="G233" s="75"/>
      <c r="H233" s="79"/>
      <c r="I233" s="80"/>
      <c r="J233" s="80"/>
      <c r="K233" s="80"/>
      <c r="L233" s="76"/>
      <c r="M233" s="78"/>
      <c r="N233" s="75"/>
      <c r="O233" s="79"/>
      <c r="P233" s="80"/>
      <c r="Q233" s="80"/>
      <c r="R233" s="80"/>
      <c r="S233" s="76"/>
    </row>
    <row r="234" spans="1:19" s="81" customFormat="1" x14ac:dyDescent="0.2">
      <c r="A234" s="74"/>
      <c r="B234" s="82"/>
      <c r="C234" s="103"/>
      <c r="D234" s="82"/>
      <c r="E234" s="106"/>
      <c r="F234" s="78"/>
      <c r="G234" s="76"/>
      <c r="H234" s="79"/>
      <c r="I234" s="80"/>
      <c r="J234" s="80"/>
      <c r="K234" s="80"/>
      <c r="L234" s="76"/>
      <c r="M234" s="78"/>
      <c r="N234" s="76"/>
      <c r="O234" s="79"/>
      <c r="P234" s="80"/>
      <c r="Q234" s="80"/>
      <c r="R234" s="80"/>
      <c r="S234" s="76"/>
    </row>
    <row r="235" spans="1:19" s="81" customFormat="1" x14ac:dyDescent="0.2">
      <c r="A235" s="74"/>
      <c r="B235" s="82"/>
      <c r="C235" s="103"/>
      <c r="D235" s="82"/>
      <c r="E235" s="106"/>
      <c r="F235" s="78"/>
      <c r="G235" s="75"/>
      <c r="H235" s="79"/>
      <c r="I235" s="80"/>
      <c r="J235" s="80"/>
      <c r="K235" s="80"/>
      <c r="L235" s="76"/>
      <c r="M235" s="78"/>
      <c r="N235" s="75"/>
      <c r="O235" s="79"/>
      <c r="P235" s="80"/>
      <c r="Q235" s="80"/>
      <c r="R235" s="80"/>
      <c r="S235" s="76"/>
    </row>
    <row r="236" spans="1:19" s="81" customFormat="1" x14ac:dyDescent="0.2">
      <c r="A236" s="74"/>
      <c r="B236" s="82"/>
      <c r="C236" s="103"/>
      <c r="D236" s="82"/>
      <c r="E236" s="106"/>
      <c r="F236" s="78"/>
      <c r="G236" s="75"/>
      <c r="H236" s="79"/>
      <c r="I236" s="80"/>
      <c r="J236" s="80"/>
      <c r="K236" s="80"/>
      <c r="L236" s="76"/>
      <c r="M236" s="78"/>
      <c r="N236" s="75"/>
      <c r="O236" s="79"/>
      <c r="P236" s="80"/>
      <c r="Q236" s="80"/>
      <c r="R236" s="80"/>
      <c r="S236" s="76"/>
    </row>
    <row r="237" spans="1:19" s="81" customFormat="1" x14ac:dyDescent="0.2">
      <c r="A237" s="74"/>
      <c r="B237" s="82"/>
      <c r="C237" s="103"/>
      <c r="D237" s="82"/>
      <c r="E237" s="106"/>
      <c r="F237" s="78"/>
      <c r="G237" s="75"/>
      <c r="H237" s="79"/>
      <c r="I237" s="80"/>
      <c r="J237" s="80"/>
      <c r="K237" s="80"/>
      <c r="L237" s="76"/>
      <c r="M237" s="78"/>
      <c r="N237" s="75"/>
      <c r="O237" s="79"/>
      <c r="P237" s="80"/>
      <c r="Q237" s="80"/>
      <c r="R237" s="80"/>
      <c r="S237" s="76"/>
    </row>
    <row r="238" spans="1:19" s="81" customFormat="1" x14ac:dyDescent="0.2">
      <c r="A238" s="74"/>
      <c r="B238" s="82"/>
      <c r="C238" s="103"/>
      <c r="D238" s="82"/>
      <c r="E238" s="106"/>
      <c r="F238" s="78"/>
      <c r="G238" s="75"/>
      <c r="H238" s="79"/>
      <c r="I238" s="80"/>
      <c r="J238" s="80"/>
      <c r="K238" s="80"/>
      <c r="L238" s="76"/>
      <c r="M238" s="78"/>
      <c r="N238" s="75"/>
      <c r="O238" s="79"/>
      <c r="P238" s="80"/>
      <c r="Q238" s="80"/>
      <c r="R238" s="80"/>
      <c r="S238" s="76"/>
    </row>
    <row r="239" spans="1:19" s="81" customFormat="1" x14ac:dyDescent="0.2">
      <c r="A239" s="74"/>
      <c r="B239" s="82"/>
      <c r="C239" s="103"/>
      <c r="D239" s="82"/>
      <c r="E239" s="106"/>
      <c r="F239" s="78"/>
      <c r="G239" s="76"/>
      <c r="H239" s="79"/>
      <c r="I239" s="80"/>
      <c r="J239" s="80"/>
      <c r="K239" s="80"/>
      <c r="L239" s="76"/>
      <c r="M239" s="78"/>
      <c r="N239" s="76"/>
      <c r="O239" s="79"/>
      <c r="P239" s="80"/>
      <c r="Q239" s="80"/>
      <c r="R239" s="80"/>
      <c r="S239" s="76"/>
    </row>
    <row r="240" spans="1:19" s="81" customFormat="1" x14ac:dyDescent="0.2">
      <c r="A240" s="74"/>
      <c r="B240" s="82"/>
      <c r="C240" s="103"/>
      <c r="D240" s="82"/>
      <c r="E240" s="106"/>
      <c r="F240" s="78"/>
      <c r="G240" s="76"/>
      <c r="H240" s="79"/>
      <c r="I240" s="80"/>
      <c r="J240" s="80"/>
      <c r="K240" s="80"/>
      <c r="L240" s="76"/>
      <c r="M240" s="78"/>
      <c r="N240" s="76"/>
      <c r="O240" s="79"/>
      <c r="P240" s="80"/>
      <c r="Q240" s="80"/>
      <c r="R240" s="80"/>
      <c r="S240" s="76"/>
    </row>
    <row r="241" spans="1:19" s="81" customFormat="1" x14ac:dyDescent="0.2">
      <c r="A241" s="74"/>
      <c r="B241" s="82"/>
      <c r="C241" s="103"/>
      <c r="D241" s="82"/>
      <c r="E241" s="106"/>
      <c r="F241" s="78"/>
      <c r="G241" s="75"/>
      <c r="H241" s="79"/>
      <c r="I241" s="80"/>
      <c r="J241" s="80"/>
      <c r="K241" s="80"/>
      <c r="L241" s="76"/>
      <c r="M241" s="78"/>
      <c r="N241" s="75"/>
      <c r="O241" s="79"/>
      <c r="P241" s="80"/>
      <c r="Q241" s="80"/>
      <c r="R241" s="80"/>
      <c r="S241" s="76"/>
    </row>
    <row r="242" spans="1:19" s="81" customFormat="1" x14ac:dyDescent="0.2">
      <c r="A242" s="74"/>
      <c r="B242" s="82"/>
      <c r="C242" s="103"/>
      <c r="D242" s="82"/>
      <c r="E242" s="106"/>
      <c r="F242" s="78"/>
      <c r="G242" s="75"/>
      <c r="H242" s="79"/>
      <c r="I242" s="80"/>
      <c r="J242" s="80"/>
      <c r="K242" s="80"/>
      <c r="L242" s="76"/>
      <c r="M242" s="78"/>
      <c r="N242" s="75"/>
      <c r="O242" s="79"/>
      <c r="P242" s="80"/>
      <c r="Q242" s="80"/>
      <c r="R242" s="80"/>
      <c r="S242" s="76"/>
    </row>
    <row r="243" spans="1:19" s="81" customFormat="1" x14ac:dyDescent="0.2">
      <c r="A243" s="74"/>
      <c r="B243" s="82"/>
      <c r="C243" s="103"/>
      <c r="D243" s="82"/>
      <c r="E243" s="106"/>
      <c r="F243" s="78"/>
      <c r="G243" s="75"/>
      <c r="H243" s="79"/>
      <c r="I243" s="80"/>
      <c r="J243" s="80"/>
      <c r="K243" s="80"/>
      <c r="L243" s="76"/>
      <c r="M243" s="78"/>
      <c r="N243" s="75"/>
      <c r="O243" s="79"/>
      <c r="P243" s="80"/>
      <c r="Q243" s="80"/>
      <c r="R243" s="80"/>
      <c r="S243" s="76"/>
    </row>
    <row r="244" spans="1:19" s="81" customFormat="1" x14ac:dyDescent="0.2">
      <c r="A244" s="74"/>
      <c r="B244" s="82"/>
      <c r="C244" s="103"/>
      <c r="D244" s="82"/>
      <c r="E244" s="106"/>
      <c r="F244" s="78"/>
      <c r="G244" s="75"/>
      <c r="H244" s="79"/>
      <c r="I244" s="80"/>
      <c r="J244" s="80"/>
      <c r="K244" s="80"/>
      <c r="L244" s="76"/>
      <c r="M244" s="78"/>
      <c r="N244" s="75"/>
      <c r="O244" s="79"/>
      <c r="P244" s="80"/>
      <c r="Q244" s="80"/>
      <c r="R244" s="80"/>
      <c r="S244" s="76"/>
    </row>
    <row r="245" spans="1:19" s="81" customFormat="1" x14ac:dyDescent="0.2">
      <c r="A245" s="74"/>
      <c r="B245" s="82"/>
      <c r="C245" s="103"/>
      <c r="D245" s="82"/>
      <c r="E245" s="106"/>
      <c r="F245" s="78"/>
      <c r="G245" s="75"/>
      <c r="H245" s="79"/>
      <c r="I245" s="80"/>
      <c r="J245" s="80"/>
      <c r="K245" s="80"/>
      <c r="L245" s="76"/>
      <c r="M245" s="78"/>
      <c r="N245" s="75"/>
      <c r="O245" s="79"/>
      <c r="P245" s="80"/>
      <c r="Q245" s="80"/>
      <c r="R245" s="80"/>
      <c r="S245" s="76"/>
    </row>
    <row r="246" spans="1:19" s="81" customFormat="1" x14ac:dyDescent="0.2">
      <c r="A246" s="74"/>
      <c r="B246" s="82"/>
      <c r="C246" s="103"/>
      <c r="D246" s="82"/>
      <c r="E246" s="106"/>
      <c r="F246" s="78"/>
      <c r="G246" s="75"/>
      <c r="H246" s="79"/>
      <c r="I246" s="80"/>
      <c r="J246" s="80"/>
      <c r="K246" s="80"/>
      <c r="L246" s="76"/>
      <c r="M246" s="78"/>
      <c r="N246" s="75"/>
      <c r="O246" s="79"/>
      <c r="P246" s="80"/>
      <c r="Q246" s="80"/>
      <c r="R246" s="80"/>
      <c r="S246" s="76"/>
    </row>
    <row r="247" spans="1:19" s="81" customFormat="1" x14ac:dyDescent="0.2">
      <c r="A247" s="74"/>
      <c r="B247" s="82"/>
      <c r="C247" s="103"/>
      <c r="D247" s="82"/>
      <c r="E247" s="106"/>
      <c r="F247" s="78"/>
      <c r="G247" s="75"/>
      <c r="H247" s="79"/>
      <c r="I247" s="80"/>
      <c r="J247" s="80"/>
      <c r="K247" s="80"/>
      <c r="L247" s="76"/>
      <c r="M247" s="78"/>
      <c r="N247" s="75"/>
      <c r="O247" s="79"/>
      <c r="P247" s="80"/>
      <c r="Q247" s="80"/>
      <c r="R247" s="80"/>
      <c r="S247" s="76"/>
    </row>
    <row r="248" spans="1:19" s="81" customFormat="1" x14ac:dyDescent="0.2">
      <c r="A248" s="74"/>
      <c r="B248" s="82"/>
      <c r="C248" s="103"/>
      <c r="D248" s="82"/>
      <c r="E248" s="106"/>
      <c r="F248" s="78"/>
      <c r="G248" s="75"/>
      <c r="H248" s="79"/>
      <c r="I248" s="80"/>
      <c r="J248" s="80"/>
      <c r="K248" s="80"/>
      <c r="L248" s="76"/>
      <c r="M248" s="78"/>
      <c r="N248" s="75"/>
      <c r="O248" s="79"/>
      <c r="P248" s="80"/>
      <c r="Q248" s="80"/>
      <c r="R248" s="80"/>
      <c r="S248" s="76"/>
    </row>
    <row r="249" spans="1:19" s="81" customFormat="1" x14ac:dyDescent="0.2">
      <c r="A249" s="74"/>
      <c r="B249" s="82"/>
      <c r="C249" s="103"/>
      <c r="D249" s="82"/>
      <c r="E249" s="106"/>
      <c r="F249" s="78"/>
      <c r="G249" s="75"/>
      <c r="H249" s="79"/>
      <c r="I249" s="80"/>
      <c r="J249" s="80"/>
      <c r="K249" s="80"/>
      <c r="L249" s="76"/>
      <c r="M249" s="78"/>
      <c r="N249" s="75"/>
      <c r="O249" s="79"/>
      <c r="P249" s="80"/>
      <c r="Q249" s="80"/>
      <c r="R249" s="80"/>
      <c r="S249" s="76"/>
    </row>
    <row r="250" spans="1:19" s="81" customFormat="1" x14ac:dyDescent="0.2">
      <c r="A250" s="74"/>
      <c r="B250" s="82"/>
      <c r="C250" s="103"/>
      <c r="D250" s="82"/>
      <c r="E250" s="106"/>
      <c r="F250" s="78"/>
      <c r="G250" s="75"/>
      <c r="H250" s="79"/>
      <c r="I250" s="80"/>
      <c r="J250" s="80"/>
      <c r="K250" s="80"/>
      <c r="L250" s="76"/>
      <c r="M250" s="78"/>
      <c r="N250" s="75"/>
      <c r="O250" s="79"/>
      <c r="P250" s="80"/>
      <c r="Q250" s="80"/>
      <c r="R250" s="80"/>
      <c r="S250" s="76"/>
    </row>
    <row r="251" spans="1:19" s="81" customFormat="1" x14ac:dyDescent="0.2">
      <c r="A251" s="74"/>
      <c r="B251" s="82"/>
      <c r="C251" s="103"/>
      <c r="D251" s="82"/>
      <c r="E251" s="106"/>
      <c r="F251" s="78"/>
      <c r="G251" s="75"/>
      <c r="H251" s="79"/>
      <c r="I251" s="80"/>
      <c r="J251" s="80"/>
      <c r="K251" s="80"/>
      <c r="L251" s="76"/>
      <c r="M251" s="78"/>
      <c r="N251" s="75"/>
      <c r="O251" s="79"/>
      <c r="P251" s="80"/>
      <c r="Q251" s="80"/>
      <c r="R251" s="80"/>
      <c r="S251" s="76"/>
    </row>
    <row r="252" spans="1:19" s="81" customFormat="1" x14ac:dyDescent="0.2">
      <c r="A252" s="74"/>
      <c r="B252" s="82"/>
      <c r="C252" s="103"/>
      <c r="D252" s="82"/>
      <c r="E252" s="106"/>
      <c r="F252" s="78"/>
      <c r="G252" s="75"/>
      <c r="H252" s="79"/>
      <c r="I252" s="80"/>
      <c r="J252" s="80"/>
      <c r="K252" s="80"/>
      <c r="L252" s="76"/>
      <c r="M252" s="78"/>
      <c r="N252" s="75"/>
      <c r="O252" s="79"/>
      <c r="P252" s="80"/>
      <c r="Q252" s="80"/>
      <c r="R252" s="80"/>
      <c r="S252" s="76"/>
    </row>
    <row r="253" spans="1:19" s="81" customFormat="1" x14ac:dyDescent="0.2">
      <c r="A253" s="74"/>
      <c r="B253" s="82"/>
      <c r="C253" s="103"/>
      <c r="D253" s="82"/>
      <c r="E253" s="106"/>
      <c r="F253" s="78"/>
      <c r="G253" s="75"/>
      <c r="H253" s="79"/>
      <c r="I253" s="80"/>
      <c r="J253" s="80"/>
      <c r="K253" s="80"/>
      <c r="L253" s="76"/>
      <c r="M253" s="78"/>
      <c r="N253" s="75"/>
      <c r="O253" s="79"/>
      <c r="P253" s="80"/>
      <c r="Q253" s="80"/>
      <c r="R253" s="80"/>
      <c r="S253" s="76"/>
    </row>
    <row r="254" spans="1:19" s="81" customFormat="1" x14ac:dyDescent="0.2">
      <c r="A254" s="74"/>
      <c r="B254" s="82"/>
      <c r="C254" s="103"/>
      <c r="D254" s="82"/>
      <c r="E254" s="106"/>
      <c r="F254" s="78"/>
      <c r="G254" s="75"/>
      <c r="H254" s="79"/>
      <c r="I254" s="80"/>
      <c r="J254" s="80"/>
      <c r="K254" s="80"/>
      <c r="L254" s="76"/>
      <c r="M254" s="78"/>
      <c r="N254" s="75"/>
      <c r="O254" s="79"/>
      <c r="P254" s="80"/>
      <c r="Q254" s="80"/>
      <c r="R254" s="80"/>
      <c r="S254" s="76"/>
    </row>
    <row r="255" spans="1:19" s="81" customFormat="1" x14ac:dyDescent="0.2">
      <c r="A255" s="74"/>
      <c r="B255" s="82"/>
      <c r="C255" s="103"/>
      <c r="D255" s="82"/>
      <c r="E255" s="106"/>
      <c r="F255" s="78"/>
      <c r="G255" s="75"/>
      <c r="H255" s="79"/>
      <c r="I255" s="80"/>
      <c r="J255" s="80"/>
      <c r="K255" s="80"/>
      <c r="L255" s="76"/>
      <c r="M255" s="78"/>
      <c r="N255" s="75"/>
      <c r="O255" s="79"/>
      <c r="P255" s="80"/>
      <c r="Q255" s="80"/>
      <c r="R255" s="80"/>
      <c r="S255" s="76"/>
    </row>
    <row r="256" spans="1:19" s="81" customFormat="1" x14ac:dyDescent="0.2">
      <c r="A256" s="74"/>
      <c r="B256" s="82"/>
      <c r="C256" s="103"/>
      <c r="D256" s="82"/>
      <c r="E256" s="106"/>
      <c r="F256" s="78"/>
      <c r="G256" s="75"/>
      <c r="H256" s="79"/>
      <c r="I256" s="80"/>
      <c r="J256" s="80"/>
      <c r="K256" s="80"/>
      <c r="L256" s="76"/>
      <c r="M256" s="78"/>
      <c r="N256" s="75"/>
      <c r="O256" s="79"/>
      <c r="P256" s="80"/>
      <c r="Q256" s="80"/>
      <c r="R256" s="80"/>
      <c r="S256" s="76"/>
    </row>
    <row r="257" spans="1:19" s="81" customFormat="1" x14ac:dyDescent="0.2">
      <c r="A257" s="74"/>
      <c r="B257" s="82"/>
      <c r="C257" s="103"/>
      <c r="D257" s="82"/>
      <c r="E257" s="106"/>
      <c r="F257" s="78"/>
      <c r="G257" s="75"/>
      <c r="H257" s="79"/>
      <c r="I257" s="80"/>
      <c r="J257" s="80"/>
      <c r="K257" s="80"/>
      <c r="L257" s="76"/>
      <c r="M257" s="78"/>
      <c r="N257" s="75"/>
      <c r="O257" s="79"/>
      <c r="P257" s="80"/>
      <c r="Q257" s="80"/>
      <c r="R257" s="80"/>
      <c r="S257" s="76"/>
    </row>
    <row r="258" spans="1:19" s="81" customFormat="1" x14ac:dyDescent="0.2">
      <c r="A258" s="74"/>
      <c r="B258" s="82"/>
      <c r="C258" s="103"/>
      <c r="D258" s="82"/>
      <c r="E258" s="106"/>
      <c r="F258" s="78"/>
      <c r="G258" s="75"/>
      <c r="H258" s="79"/>
      <c r="I258" s="80"/>
      <c r="J258" s="80"/>
      <c r="K258" s="80"/>
      <c r="L258" s="76"/>
      <c r="M258" s="78"/>
      <c r="N258" s="75"/>
      <c r="O258" s="79"/>
      <c r="P258" s="80"/>
      <c r="Q258" s="80"/>
      <c r="R258" s="80"/>
      <c r="S258" s="76"/>
    </row>
    <row r="259" spans="1:19" s="81" customFormat="1" x14ac:dyDescent="0.2">
      <c r="A259" s="74"/>
      <c r="B259" s="82"/>
      <c r="C259" s="103"/>
      <c r="D259" s="82"/>
      <c r="E259" s="106"/>
      <c r="F259" s="78"/>
      <c r="G259" s="75"/>
      <c r="H259" s="79"/>
      <c r="I259" s="80"/>
      <c r="J259" s="80"/>
      <c r="K259" s="80"/>
      <c r="L259" s="76"/>
      <c r="M259" s="78"/>
      <c r="N259" s="75"/>
      <c r="O259" s="79"/>
      <c r="P259" s="80"/>
      <c r="Q259" s="80"/>
      <c r="R259" s="80"/>
      <c r="S259" s="76"/>
    </row>
    <row r="260" spans="1:19" s="81" customFormat="1" x14ac:dyDescent="0.2">
      <c r="A260" s="74"/>
      <c r="B260" s="82"/>
      <c r="C260" s="103"/>
      <c r="D260" s="82"/>
      <c r="E260" s="106"/>
      <c r="F260" s="78"/>
      <c r="G260" s="75"/>
      <c r="H260" s="79"/>
      <c r="I260" s="80"/>
      <c r="J260" s="80"/>
      <c r="K260" s="80"/>
      <c r="L260" s="76"/>
      <c r="M260" s="78"/>
      <c r="N260" s="75"/>
      <c r="O260" s="79"/>
      <c r="P260" s="80"/>
      <c r="Q260" s="80"/>
      <c r="R260" s="80"/>
      <c r="S260" s="76"/>
    </row>
    <row r="261" spans="1:19" s="81" customFormat="1" x14ac:dyDescent="0.2">
      <c r="A261" s="74"/>
      <c r="B261" s="82"/>
      <c r="C261" s="103"/>
      <c r="D261" s="82"/>
      <c r="E261" s="106"/>
      <c r="F261" s="78"/>
      <c r="G261" s="75"/>
      <c r="H261" s="79"/>
      <c r="I261" s="80"/>
      <c r="J261" s="80"/>
      <c r="K261" s="80"/>
      <c r="L261" s="76"/>
      <c r="M261" s="78"/>
      <c r="N261" s="75"/>
      <c r="O261" s="79"/>
      <c r="P261" s="80"/>
      <c r="Q261" s="80"/>
      <c r="R261" s="80"/>
      <c r="S261" s="76"/>
    </row>
    <row r="262" spans="1:19" s="81" customFormat="1" x14ac:dyDescent="0.2">
      <c r="A262" s="74"/>
      <c r="B262" s="82"/>
      <c r="C262" s="103"/>
      <c r="D262" s="82"/>
      <c r="E262" s="106"/>
      <c r="F262" s="78"/>
      <c r="G262" s="75"/>
      <c r="H262" s="79"/>
      <c r="I262" s="80"/>
      <c r="J262" s="80"/>
      <c r="K262" s="80"/>
      <c r="L262" s="76"/>
      <c r="M262" s="78"/>
      <c r="N262" s="75"/>
      <c r="O262" s="79"/>
      <c r="P262" s="80"/>
      <c r="Q262" s="80"/>
      <c r="R262" s="80"/>
      <c r="S262" s="76"/>
    </row>
    <row r="263" spans="1:19" s="81" customFormat="1" x14ac:dyDescent="0.2">
      <c r="A263" s="74"/>
      <c r="B263" s="82"/>
      <c r="C263" s="103"/>
      <c r="D263" s="82"/>
      <c r="E263" s="106"/>
      <c r="F263" s="78"/>
      <c r="G263" s="75"/>
      <c r="H263" s="79"/>
      <c r="I263" s="80"/>
      <c r="J263" s="80"/>
      <c r="K263" s="80"/>
      <c r="L263" s="76"/>
      <c r="M263" s="78"/>
      <c r="N263" s="75"/>
      <c r="O263" s="79"/>
      <c r="P263" s="80"/>
      <c r="Q263" s="80"/>
      <c r="R263" s="80"/>
      <c r="S263" s="76"/>
    </row>
    <row r="264" spans="1:19" s="81" customFormat="1" x14ac:dyDescent="0.2">
      <c r="A264" s="74"/>
      <c r="B264" s="82"/>
      <c r="C264" s="103"/>
      <c r="D264" s="82"/>
      <c r="E264" s="106"/>
      <c r="F264" s="78"/>
      <c r="G264" s="75"/>
      <c r="H264" s="79"/>
      <c r="I264" s="80"/>
      <c r="J264" s="80"/>
      <c r="K264" s="80"/>
      <c r="L264" s="76"/>
      <c r="M264" s="78"/>
      <c r="N264" s="75"/>
      <c r="O264" s="79"/>
      <c r="P264" s="80"/>
      <c r="Q264" s="80"/>
      <c r="R264" s="80"/>
      <c r="S264" s="76"/>
    </row>
    <row r="265" spans="1:19" s="81" customFormat="1" x14ac:dyDescent="0.2">
      <c r="A265" s="74"/>
      <c r="B265" s="82"/>
      <c r="C265" s="103"/>
      <c r="D265" s="82"/>
      <c r="E265" s="106"/>
      <c r="F265" s="78"/>
      <c r="G265" s="75"/>
      <c r="H265" s="79"/>
      <c r="I265" s="80"/>
      <c r="J265" s="80"/>
      <c r="K265" s="80"/>
      <c r="L265" s="76"/>
      <c r="M265" s="78"/>
      <c r="N265" s="75"/>
      <c r="O265" s="79"/>
      <c r="P265" s="80"/>
      <c r="Q265" s="80"/>
      <c r="R265" s="80"/>
      <c r="S265" s="76"/>
    </row>
    <row r="266" spans="1:19" s="81" customFormat="1" x14ac:dyDescent="0.2">
      <c r="A266" s="74"/>
      <c r="B266" s="82"/>
      <c r="C266" s="103"/>
      <c r="D266" s="82"/>
      <c r="E266" s="106"/>
      <c r="F266" s="78"/>
      <c r="G266" s="75"/>
      <c r="H266" s="79"/>
      <c r="I266" s="80"/>
      <c r="J266" s="80"/>
      <c r="K266" s="80"/>
      <c r="L266" s="76"/>
      <c r="M266" s="78"/>
      <c r="N266" s="75"/>
      <c r="O266" s="79"/>
      <c r="P266" s="80"/>
      <c r="Q266" s="80"/>
      <c r="R266" s="80"/>
      <c r="S266" s="76"/>
    </row>
    <row r="267" spans="1:19" s="81" customFormat="1" x14ac:dyDescent="0.2">
      <c r="A267" s="74"/>
      <c r="B267" s="82"/>
      <c r="C267" s="103"/>
      <c r="D267" s="82"/>
      <c r="E267" s="106"/>
      <c r="F267" s="78"/>
      <c r="G267" s="75"/>
      <c r="H267" s="79"/>
      <c r="I267" s="80"/>
      <c r="J267" s="80"/>
      <c r="K267" s="80"/>
      <c r="L267" s="76"/>
      <c r="M267" s="78"/>
      <c r="N267" s="75"/>
      <c r="O267" s="79"/>
      <c r="P267" s="80"/>
      <c r="Q267" s="80"/>
      <c r="R267" s="80"/>
      <c r="S267" s="76"/>
    </row>
    <row r="268" spans="1:19" s="81" customFormat="1" x14ac:dyDescent="0.2">
      <c r="A268" s="74"/>
      <c r="B268" s="82"/>
      <c r="C268" s="103"/>
      <c r="D268" s="82"/>
      <c r="E268" s="106"/>
      <c r="F268" s="78"/>
      <c r="G268" s="75"/>
      <c r="H268" s="79"/>
      <c r="I268" s="80"/>
      <c r="J268" s="80"/>
      <c r="K268" s="80"/>
      <c r="L268" s="76"/>
      <c r="M268" s="78"/>
      <c r="N268" s="75"/>
      <c r="O268" s="79"/>
      <c r="P268" s="80"/>
      <c r="Q268" s="80"/>
      <c r="R268" s="80"/>
      <c r="S268" s="76"/>
    </row>
    <row r="269" spans="1:19" s="81" customFormat="1" x14ac:dyDescent="0.2">
      <c r="A269" s="74"/>
      <c r="B269" s="82"/>
      <c r="C269" s="103"/>
      <c r="D269" s="82"/>
      <c r="E269" s="106"/>
      <c r="F269" s="78"/>
      <c r="G269" s="75"/>
      <c r="H269" s="79"/>
      <c r="I269" s="80"/>
      <c r="J269" s="80"/>
      <c r="K269" s="80"/>
      <c r="L269" s="76"/>
      <c r="M269" s="78"/>
      <c r="N269" s="75"/>
      <c r="O269" s="79"/>
      <c r="P269" s="80"/>
      <c r="Q269" s="80"/>
      <c r="R269" s="80"/>
      <c r="S269" s="76"/>
    </row>
    <row r="270" spans="1:19" s="81" customFormat="1" x14ac:dyDescent="0.2">
      <c r="A270" s="74"/>
      <c r="B270" s="82"/>
      <c r="C270" s="103"/>
      <c r="D270" s="82"/>
      <c r="E270" s="106"/>
      <c r="F270" s="78"/>
      <c r="G270" s="75"/>
      <c r="H270" s="79"/>
      <c r="I270" s="80"/>
      <c r="J270" s="80"/>
      <c r="K270" s="80"/>
      <c r="L270" s="76"/>
      <c r="M270" s="78"/>
      <c r="N270" s="75"/>
      <c r="O270" s="79"/>
      <c r="P270" s="80"/>
      <c r="Q270" s="80"/>
      <c r="R270" s="80"/>
      <c r="S270" s="76"/>
    </row>
    <row r="271" spans="1:19" s="81" customFormat="1" x14ac:dyDescent="0.2">
      <c r="A271" s="74"/>
      <c r="B271" s="82"/>
      <c r="C271" s="103"/>
      <c r="D271" s="82"/>
      <c r="E271" s="106"/>
      <c r="F271" s="78"/>
      <c r="G271" s="75"/>
      <c r="H271" s="79"/>
      <c r="I271" s="80"/>
      <c r="J271" s="80"/>
      <c r="K271" s="80"/>
      <c r="L271" s="76"/>
      <c r="M271" s="78"/>
      <c r="N271" s="75"/>
      <c r="O271" s="79"/>
      <c r="P271" s="80"/>
      <c r="Q271" s="80"/>
      <c r="R271" s="80"/>
      <c r="S271" s="76"/>
    </row>
    <row r="272" spans="1:19" s="81" customFormat="1" x14ac:dyDescent="0.2">
      <c r="A272" s="74"/>
      <c r="B272" s="82"/>
      <c r="C272" s="103"/>
      <c r="D272" s="82"/>
      <c r="E272" s="106"/>
      <c r="F272" s="78"/>
      <c r="G272" s="75"/>
      <c r="H272" s="79"/>
      <c r="I272" s="80"/>
      <c r="J272" s="80"/>
      <c r="K272" s="80"/>
      <c r="L272" s="76"/>
      <c r="M272" s="78"/>
      <c r="N272" s="75"/>
      <c r="O272" s="79"/>
      <c r="P272" s="80"/>
      <c r="Q272" s="80"/>
      <c r="R272" s="80"/>
      <c r="S272" s="76"/>
    </row>
    <row r="273" spans="1:19" s="81" customFormat="1" x14ac:dyDescent="0.2">
      <c r="A273" s="74"/>
      <c r="B273" s="82"/>
      <c r="C273" s="103"/>
      <c r="D273" s="82"/>
      <c r="E273" s="106"/>
      <c r="F273" s="78"/>
      <c r="G273" s="75"/>
      <c r="H273" s="79"/>
      <c r="I273" s="80"/>
      <c r="J273" s="80"/>
      <c r="K273" s="80"/>
      <c r="L273" s="76"/>
      <c r="M273" s="78"/>
      <c r="N273" s="75"/>
      <c r="O273" s="79"/>
      <c r="P273" s="80"/>
      <c r="Q273" s="80"/>
      <c r="R273" s="80"/>
      <c r="S273" s="76"/>
    </row>
    <row r="274" spans="1:19" s="81" customFormat="1" x14ac:dyDescent="0.2">
      <c r="A274" s="74"/>
      <c r="B274" s="82"/>
      <c r="C274" s="103"/>
      <c r="D274" s="82"/>
      <c r="E274" s="106"/>
      <c r="F274" s="78"/>
      <c r="G274" s="75"/>
      <c r="H274" s="79"/>
      <c r="I274" s="80"/>
      <c r="J274" s="80"/>
      <c r="K274" s="80"/>
      <c r="L274" s="76"/>
      <c r="M274" s="78"/>
      <c r="N274" s="75"/>
      <c r="O274" s="79"/>
      <c r="P274" s="80"/>
      <c r="Q274" s="80"/>
      <c r="R274" s="80"/>
      <c r="S274" s="76"/>
    </row>
    <row r="275" spans="1:19" s="81" customFormat="1" x14ac:dyDescent="0.2">
      <c r="A275" s="74"/>
      <c r="B275" s="82"/>
      <c r="C275" s="103"/>
      <c r="D275" s="82"/>
      <c r="E275" s="106"/>
      <c r="F275" s="78"/>
      <c r="G275" s="75"/>
      <c r="H275" s="79"/>
      <c r="I275" s="80"/>
      <c r="J275" s="80"/>
      <c r="K275" s="80"/>
      <c r="L275" s="76"/>
      <c r="M275" s="78"/>
      <c r="N275" s="75"/>
      <c r="O275" s="79"/>
      <c r="P275" s="80"/>
      <c r="Q275" s="80"/>
      <c r="R275" s="80"/>
      <c r="S275" s="76"/>
    </row>
    <row r="276" spans="1:19" s="81" customFormat="1" x14ac:dyDescent="0.2">
      <c r="A276" s="74"/>
      <c r="B276" s="82"/>
      <c r="C276" s="103"/>
      <c r="D276" s="82"/>
      <c r="E276" s="106"/>
      <c r="F276" s="78"/>
      <c r="G276" s="75"/>
      <c r="H276" s="79"/>
      <c r="I276" s="80"/>
      <c r="J276" s="80"/>
      <c r="K276" s="80"/>
      <c r="L276" s="76"/>
      <c r="M276" s="78"/>
      <c r="N276" s="75"/>
      <c r="O276" s="79"/>
      <c r="P276" s="80"/>
      <c r="Q276" s="80"/>
      <c r="R276" s="80"/>
      <c r="S276" s="76"/>
    </row>
    <row r="277" spans="1:19" s="81" customFormat="1" x14ac:dyDescent="0.2">
      <c r="A277" s="74"/>
      <c r="B277" s="82"/>
      <c r="C277" s="103"/>
      <c r="D277" s="82"/>
      <c r="E277" s="106"/>
      <c r="F277" s="78"/>
      <c r="G277" s="75"/>
      <c r="H277" s="79"/>
      <c r="I277" s="80"/>
      <c r="J277" s="80"/>
      <c r="K277" s="80"/>
      <c r="L277" s="76"/>
      <c r="M277" s="78"/>
      <c r="N277" s="75"/>
      <c r="O277" s="79"/>
      <c r="P277" s="80"/>
      <c r="Q277" s="80"/>
      <c r="R277" s="80"/>
      <c r="S277" s="76"/>
    </row>
    <row r="278" spans="1:19" s="81" customFormat="1" x14ac:dyDescent="0.2">
      <c r="A278" s="74"/>
      <c r="B278" s="82"/>
      <c r="C278" s="103"/>
      <c r="D278" s="82"/>
      <c r="E278" s="106"/>
      <c r="F278" s="78"/>
      <c r="G278" s="75"/>
      <c r="H278" s="79"/>
      <c r="I278" s="80"/>
      <c r="J278" s="80"/>
      <c r="K278" s="80"/>
      <c r="L278" s="76"/>
      <c r="M278" s="78"/>
      <c r="N278" s="75"/>
      <c r="O278" s="79"/>
      <c r="P278" s="80"/>
      <c r="Q278" s="80"/>
      <c r="R278" s="80"/>
      <c r="S278" s="76"/>
    </row>
    <row r="279" spans="1:19" s="81" customFormat="1" x14ac:dyDescent="0.2">
      <c r="A279" s="74"/>
      <c r="B279" s="82"/>
      <c r="C279" s="103"/>
      <c r="D279" s="82"/>
      <c r="E279" s="106"/>
      <c r="F279" s="78"/>
      <c r="G279" s="75"/>
      <c r="H279" s="79"/>
      <c r="I279" s="80"/>
      <c r="J279" s="80"/>
      <c r="K279" s="80"/>
      <c r="L279" s="76"/>
      <c r="M279" s="78"/>
      <c r="N279" s="75"/>
      <c r="O279" s="79"/>
      <c r="P279" s="80"/>
      <c r="Q279" s="80"/>
      <c r="R279" s="80"/>
      <c r="S279" s="76"/>
    </row>
    <row r="280" spans="1:19" s="81" customFormat="1" x14ac:dyDescent="0.2">
      <c r="A280" s="74"/>
      <c r="B280" s="82"/>
      <c r="C280" s="103"/>
      <c r="D280" s="82"/>
      <c r="E280" s="106"/>
      <c r="F280" s="78"/>
      <c r="G280" s="76"/>
      <c r="H280" s="79"/>
      <c r="I280" s="80"/>
      <c r="J280" s="80"/>
      <c r="K280" s="80"/>
      <c r="L280" s="76"/>
      <c r="M280" s="78"/>
      <c r="N280" s="76"/>
      <c r="O280" s="79"/>
      <c r="P280" s="80"/>
      <c r="Q280" s="80"/>
      <c r="R280" s="80"/>
      <c r="S280" s="76"/>
    </row>
    <row r="281" spans="1:19" s="81" customFormat="1" x14ac:dyDescent="0.2">
      <c r="A281" s="74"/>
      <c r="B281" s="82"/>
      <c r="C281" s="103"/>
      <c r="D281" s="82"/>
      <c r="E281" s="106"/>
      <c r="F281" s="78"/>
      <c r="G281" s="75"/>
      <c r="H281" s="79"/>
      <c r="I281" s="80"/>
      <c r="J281" s="80"/>
      <c r="K281" s="80"/>
      <c r="L281" s="76"/>
      <c r="M281" s="78"/>
      <c r="N281" s="75"/>
      <c r="O281" s="79"/>
      <c r="P281" s="80"/>
      <c r="Q281" s="80"/>
      <c r="R281" s="80"/>
      <c r="S281" s="76"/>
    </row>
    <row r="282" spans="1:19" s="81" customFormat="1" x14ac:dyDescent="0.2">
      <c r="A282" s="74"/>
      <c r="B282" s="82"/>
      <c r="C282" s="103"/>
      <c r="D282" s="82"/>
      <c r="E282" s="106"/>
      <c r="F282" s="78"/>
      <c r="G282" s="75"/>
      <c r="H282" s="79"/>
      <c r="I282" s="80"/>
      <c r="J282" s="80"/>
      <c r="K282" s="80"/>
      <c r="L282" s="76"/>
      <c r="M282" s="78"/>
      <c r="N282" s="75"/>
      <c r="O282" s="79"/>
      <c r="P282" s="80"/>
      <c r="Q282" s="80"/>
      <c r="R282" s="80"/>
      <c r="S282" s="76"/>
    </row>
    <row r="283" spans="1:19" s="81" customFormat="1" x14ac:dyDescent="0.2">
      <c r="A283" s="74"/>
      <c r="B283" s="82"/>
      <c r="C283" s="103"/>
      <c r="D283" s="82"/>
      <c r="E283" s="106"/>
      <c r="F283" s="78"/>
      <c r="G283" s="75"/>
      <c r="H283" s="79"/>
      <c r="I283" s="80"/>
      <c r="J283" s="80"/>
      <c r="K283" s="80"/>
      <c r="L283" s="76"/>
      <c r="M283" s="78"/>
      <c r="N283" s="75"/>
      <c r="O283" s="79"/>
      <c r="P283" s="80"/>
      <c r="Q283" s="80"/>
      <c r="R283" s="80"/>
      <c r="S283" s="76"/>
    </row>
    <row r="284" spans="1:19" s="81" customFormat="1" x14ac:dyDescent="0.2">
      <c r="A284" s="74"/>
      <c r="B284" s="82"/>
      <c r="C284" s="103"/>
      <c r="D284" s="82"/>
      <c r="E284" s="106"/>
      <c r="F284" s="78"/>
      <c r="G284" s="75"/>
      <c r="H284" s="79"/>
      <c r="I284" s="80"/>
      <c r="J284" s="80"/>
      <c r="K284" s="80"/>
      <c r="L284" s="76"/>
      <c r="M284" s="78"/>
      <c r="N284" s="75"/>
      <c r="O284" s="79"/>
      <c r="P284" s="80"/>
      <c r="Q284" s="80"/>
      <c r="R284" s="80"/>
      <c r="S284" s="76"/>
    </row>
    <row r="285" spans="1:19" s="81" customFormat="1" x14ac:dyDescent="0.2">
      <c r="A285" s="74"/>
      <c r="B285" s="82"/>
      <c r="C285" s="103"/>
      <c r="D285" s="82"/>
      <c r="E285" s="106"/>
      <c r="F285" s="78"/>
      <c r="G285" s="75"/>
      <c r="H285" s="79"/>
      <c r="I285" s="80"/>
      <c r="J285" s="80"/>
      <c r="K285" s="80"/>
      <c r="L285" s="76"/>
      <c r="M285" s="78"/>
      <c r="N285" s="75"/>
      <c r="O285" s="79"/>
      <c r="P285" s="80"/>
      <c r="Q285" s="80"/>
      <c r="R285" s="80"/>
      <c r="S285" s="76"/>
    </row>
    <row r="286" spans="1:19" s="81" customFormat="1" x14ac:dyDescent="0.2">
      <c r="A286" s="74"/>
      <c r="B286" s="82"/>
      <c r="C286" s="103"/>
      <c r="D286" s="82"/>
      <c r="E286" s="106"/>
      <c r="F286" s="78"/>
      <c r="G286" s="75"/>
      <c r="H286" s="79"/>
      <c r="I286" s="80"/>
      <c r="J286" s="80"/>
      <c r="K286" s="80"/>
      <c r="L286" s="76"/>
      <c r="M286" s="78"/>
      <c r="N286" s="75"/>
      <c r="O286" s="79"/>
      <c r="P286" s="80"/>
      <c r="Q286" s="80"/>
      <c r="R286" s="80"/>
      <c r="S286" s="76"/>
    </row>
    <row r="287" spans="1:19" s="81" customFormat="1" x14ac:dyDescent="0.2">
      <c r="A287" s="74"/>
      <c r="B287" s="82"/>
      <c r="C287" s="103"/>
      <c r="D287" s="82"/>
      <c r="E287" s="106"/>
      <c r="F287" s="78"/>
      <c r="G287" s="75"/>
      <c r="H287" s="79"/>
      <c r="I287" s="80"/>
      <c r="J287" s="80"/>
      <c r="K287" s="80"/>
      <c r="L287" s="76"/>
      <c r="M287" s="78"/>
      <c r="N287" s="75"/>
      <c r="O287" s="79"/>
      <c r="P287" s="80"/>
      <c r="Q287" s="80"/>
      <c r="R287" s="80"/>
      <c r="S287" s="76"/>
    </row>
    <row r="288" spans="1:19" s="81" customFormat="1" x14ac:dyDescent="0.2">
      <c r="A288" s="74"/>
      <c r="B288" s="82"/>
      <c r="C288" s="103"/>
      <c r="D288" s="82"/>
      <c r="E288" s="106"/>
      <c r="F288" s="78"/>
      <c r="G288" s="76"/>
      <c r="H288" s="79"/>
      <c r="I288" s="80"/>
      <c r="J288" s="80"/>
      <c r="K288" s="80"/>
      <c r="L288" s="76"/>
      <c r="M288" s="78"/>
      <c r="N288" s="76"/>
      <c r="O288" s="79"/>
      <c r="P288" s="80"/>
      <c r="Q288" s="80"/>
      <c r="R288" s="80"/>
      <c r="S288" s="76"/>
    </row>
    <row r="289" spans="1:19" s="81" customFormat="1" x14ac:dyDescent="0.2">
      <c r="A289" s="74"/>
      <c r="B289" s="82"/>
      <c r="C289" s="103"/>
      <c r="D289" s="82"/>
      <c r="E289" s="106"/>
      <c r="F289" s="78"/>
      <c r="G289" s="75"/>
      <c r="H289" s="79"/>
      <c r="I289" s="80"/>
      <c r="J289" s="80"/>
      <c r="K289" s="80"/>
      <c r="L289" s="76"/>
      <c r="M289" s="78"/>
      <c r="N289" s="75"/>
      <c r="O289" s="79"/>
      <c r="P289" s="80"/>
      <c r="Q289" s="80"/>
      <c r="R289" s="80"/>
      <c r="S289" s="76"/>
    </row>
    <row r="290" spans="1:19" s="81" customFormat="1" x14ac:dyDescent="0.2">
      <c r="A290" s="74"/>
      <c r="B290" s="82"/>
      <c r="C290" s="103"/>
      <c r="D290" s="82"/>
      <c r="E290" s="106"/>
      <c r="F290" s="78"/>
      <c r="G290" s="75"/>
      <c r="H290" s="79"/>
      <c r="I290" s="80"/>
      <c r="J290" s="80"/>
      <c r="K290" s="80"/>
      <c r="L290" s="76"/>
      <c r="M290" s="78"/>
      <c r="N290" s="75"/>
      <c r="O290" s="79"/>
      <c r="P290" s="80"/>
      <c r="Q290" s="80"/>
      <c r="R290" s="80"/>
      <c r="S290" s="76"/>
    </row>
    <row r="291" spans="1:19" s="81" customFormat="1" x14ac:dyDescent="0.2">
      <c r="A291" s="74"/>
      <c r="B291" s="82"/>
      <c r="C291" s="103"/>
      <c r="D291" s="82"/>
      <c r="E291" s="106"/>
      <c r="F291" s="78"/>
      <c r="G291" s="76"/>
      <c r="H291" s="79"/>
      <c r="I291" s="80"/>
      <c r="J291" s="80"/>
      <c r="K291" s="80"/>
      <c r="L291" s="76"/>
      <c r="M291" s="78"/>
      <c r="N291" s="76"/>
      <c r="O291" s="79"/>
      <c r="P291" s="80"/>
      <c r="Q291" s="80"/>
      <c r="R291" s="80"/>
      <c r="S291" s="76"/>
    </row>
    <row r="292" spans="1:19" s="81" customFormat="1" x14ac:dyDescent="0.2">
      <c r="A292" s="74"/>
      <c r="B292" s="82"/>
      <c r="C292" s="103"/>
      <c r="D292" s="82"/>
      <c r="E292" s="106"/>
      <c r="F292" s="78"/>
      <c r="G292" s="75"/>
      <c r="H292" s="79"/>
      <c r="I292" s="80"/>
      <c r="J292" s="80"/>
      <c r="K292" s="80"/>
      <c r="L292" s="76"/>
      <c r="M292" s="78"/>
      <c r="N292" s="75"/>
      <c r="O292" s="79"/>
      <c r="P292" s="80"/>
      <c r="Q292" s="80"/>
      <c r="R292" s="80"/>
      <c r="S292" s="76"/>
    </row>
    <row r="293" spans="1:19" s="81" customFormat="1" x14ac:dyDescent="0.2">
      <c r="A293" s="74"/>
      <c r="B293" s="82"/>
      <c r="C293" s="103"/>
      <c r="D293" s="82"/>
      <c r="E293" s="106"/>
      <c r="F293" s="78"/>
      <c r="G293" s="75"/>
      <c r="H293" s="79"/>
      <c r="I293" s="80"/>
      <c r="J293" s="80"/>
      <c r="K293" s="80"/>
      <c r="L293" s="76"/>
      <c r="M293" s="78"/>
      <c r="N293" s="75"/>
      <c r="O293" s="79"/>
      <c r="P293" s="80"/>
      <c r="Q293" s="80"/>
      <c r="R293" s="80"/>
      <c r="S293" s="76"/>
    </row>
    <row r="294" spans="1:19" s="81" customFormat="1" x14ac:dyDescent="0.2">
      <c r="A294" s="74"/>
      <c r="B294" s="82"/>
      <c r="C294" s="103"/>
      <c r="D294" s="82"/>
      <c r="E294" s="106"/>
      <c r="F294" s="78"/>
      <c r="G294" s="75"/>
      <c r="H294" s="79"/>
      <c r="I294" s="80"/>
      <c r="J294" s="80"/>
      <c r="K294" s="80"/>
      <c r="L294" s="76"/>
      <c r="M294" s="78"/>
      <c r="N294" s="75"/>
      <c r="O294" s="79"/>
      <c r="P294" s="80"/>
      <c r="Q294" s="80"/>
      <c r="R294" s="80"/>
      <c r="S294" s="76"/>
    </row>
    <row r="295" spans="1:19" s="81" customFormat="1" x14ac:dyDescent="0.2">
      <c r="A295" s="74"/>
      <c r="B295" s="82"/>
      <c r="C295" s="103"/>
      <c r="D295" s="82"/>
      <c r="E295" s="106"/>
      <c r="F295" s="78"/>
      <c r="G295" s="75"/>
      <c r="H295" s="79"/>
      <c r="I295" s="80"/>
      <c r="J295" s="80"/>
      <c r="K295" s="80"/>
      <c r="L295" s="76"/>
      <c r="M295" s="78"/>
      <c r="N295" s="75"/>
      <c r="O295" s="79"/>
      <c r="P295" s="80"/>
      <c r="Q295" s="80"/>
      <c r="R295" s="80"/>
      <c r="S295" s="76"/>
    </row>
    <row r="296" spans="1:19" s="81" customFormat="1" x14ac:dyDescent="0.2">
      <c r="A296" s="74"/>
      <c r="B296" s="82"/>
      <c r="C296" s="103"/>
      <c r="D296" s="82"/>
      <c r="E296" s="106"/>
      <c r="F296" s="78"/>
      <c r="G296" s="75"/>
      <c r="H296" s="79"/>
      <c r="I296" s="80"/>
      <c r="J296" s="80"/>
      <c r="K296" s="80"/>
      <c r="L296" s="76"/>
      <c r="M296" s="78"/>
      <c r="N296" s="75"/>
      <c r="O296" s="79"/>
      <c r="P296" s="80"/>
      <c r="Q296" s="80"/>
      <c r="R296" s="80"/>
      <c r="S296" s="76"/>
    </row>
    <row r="297" spans="1:19" s="81" customFormat="1" x14ac:dyDescent="0.2">
      <c r="A297" s="74"/>
      <c r="B297" s="82"/>
      <c r="C297" s="103"/>
      <c r="D297" s="82"/>
      <c r="E297" s="106"/>
      <c r="F297" s="78"/>
      <c r="G297" s="75"/>
      <c r="H297" s="79"/>
      <c r="I297" s="80"/>
      <c r="J297" s="80"/>
      <c r="K297" s="80"/>
      <c r="L297" s="76"/>
      <c r="M297" s="78"/>
      <c r="N297" s="75"/>
      <c r="O297" s="79"/>
      <c r="P297" s="80"/>
      <c r="Q297" s="80"/>
      <c r="R297" s="80"/>
      <c r="S297" s="76"/>
    </row>
    <row r="298" spans="1:19" s="81" customFormat="1" x14ac:dyDescent="0.2">
      <c r="A298" s="74"/>
      <c r="B298" s="82"/>
      <c r="C298" s="103"/>
      <c r="D298" s="82"/>
      <c r="E298" s="106"/>
      <c r="F298" s="78"/>
      <c r="G298" s="76"/>
      <c r="H298" s="79"/>
      <c r="I298" s="80"/>
      <c r="J298" s="80"/>
      <c r="K298" s="80"/>
      <c r="L298" s="76"/>
      <c r="M298" s="78"/>
      <c r="N298" s="76"/>
      <c r="O298" s="79"/>
      <c r="P298" s="80"/>
      <c r="Q298" s="80"/>
      <c r="R298" s="80"/>
      <c r="S298" s="76"/>
    </row>
    <row r="299" spans="1:19" s="81" customFormat="1" x14ac:dyDescent="0.2">
      <c r="A299" s="74"/>
      <c r="B299" s="82"/>
      <c r="C299" s="103"/>
      <c r="D299" s="82"/>
      <c r="E299" s="106"/>
      <c r="F299" s="78"/>
      <c r="G299" s="75"/>
      <c r="H299" s="79"/>
      <c r="I299" s="80"/>
      <c r="J299" s="80"/>
      <c r="K299" s="80"/>
      <c r="L299" s="76"/>
      <c r="M299" s="78"/>
      <c r="N299" s="75"/>
      <c r="O299" s="79"/>
      <c r="P299" s="80"/>
      <c r="Q299" s="80"/>
      <c r="R299" s="80"/>
      <c r="S299" s="76"/>
    </row>
    <row r="300" spans="1:19" s="81" customFormat="1" x14ac:dyDescent="0.2">
      <c r="A300" s="74"/>
      <c r="B300" s="82"/>
      <c r="C300" s="103"/>
      <c r="D300" s="82"/>
      <c r="E300" s="106"/>
      <c r="F300" s="78"/>
      <c r="G300" s="75"/>
      <c r="H300" s="79"/>
      <c r="I300" s="80"/>
      <c r="J300" s="80"/>
      <c r="K300" s="80"/>
      <c r="L300" s="76"/>
      <c r="M300" s="78"/>
      <c r="N300" s="75"/>
      <c r="O300" s="79"/>
      <c r="P300" s="80"/>
      <c r="Q300" s="80"/>
      <c r="R300" s="80"/>
      <c r="S300" s="76"/>
    </row>
    <row r="301" spans="1:19" s="81" customFormat="1" x14ac:dyDescent="0.2">
      <c r="A301" s="74"/>
      <c r="B301" s="82"/>
      <c r="C301" s="103"/>
      <c r="D301" s="82"/>
      <c r="E301" s="106"/>
      <c r="F301" s="78"/>
      <c r="G301" s="75"/>
      <c r="H301" s="79"/>
      <c r="I301" s="80"/>
      <c r="J301" s="80"/>
      <c r="K301" s="80"/>
      <c r="L301" s="76"/>
      <c r="M301" s="78"/>
      <c r="N301" s="75"/>
      <c r="O301" s="79"/>
      <c r="P301" s="80"/>
      <c r="Q301" s="80"/>
      <c r="R301" s="80"/>
      <c r="S301" s="76"/>
    </row>
    <row r="302" spans="1:19" s="81" customFormat="1" x14ac:dyDescent="0.2">
      <c r="A302" s="74"/>
      <c r="B302" s="82"/>
      <c r="C302" s="103"/>
      <c r="D302" s="82"/>
      <c r="E302" s="106"/>
      <c r="F302" s="78"/>
      <c r="G302" s="75"/>
      <c r="H302" s="79"/>
      <c r="I302" s="80"/>
      <c r="J302" s="80"/>
      <c r="K302" s="80"/>
      <c r="L302" s="76"/>
      <c r="M302" s="78"/>
      <c r="N302" s="75"/>
      <c r="O302" s="79"/>
      <c r="P302" s="80"/>
      <c r="Q302" s="80"/>
      <c r="R302" s="80"/>
      <c r="S302" s="76"/>
    </row>
    <row r="303" spans="1:19" s="81" customFormat="1" x14ac:dyDescent="0.2">
      <c r="A303" s="74"/>
      <c r="B303" s="82"/>
      <c r="C303" s="103"/>
      <c r="D303" s="82"/>
      <c r="E303" s="106"/>
      <c r="F303" s="78"/>
      <c r="G303" s="75"/>
      <c r="H303" s="79"/>
      <c r="I303" s="80"/>
      <c r="J303" s="80"/>
      <c r="K303" s="80"/>
      <c r="L303" s="76"/>
      <c r="M303" s="78"/>
      <c r="N303" s="75"/>
      <c r="O303" s="79"/>
      <c r="P303" s="80"/>
      <c r="Q303" s="80"/>
      <c r="R303" s="80"/>
      <c r="S303" s="76"/>
    </row>
    <row r="304" spans="1:19" s="81" customFormat="1" x14ac:dyDescent="0.2">
      <c r="A304" s="74"/>
      <c r="B304" s="82"/>
      <c r="C304" s="103"/>
      <c r="D304" s="82"/>
      <c r="E304" s="106"/>
      <c r="F304" s="78"/>
      <c r="G304" s="75"/>
      <c r="H304" s="79"/>
      <c r="I304" s="80"/>
      <c r="J304" s="80"/>
      <c r="K304" s="80"/>
      <c r="L304" s="76"/>
      <c r="M304" s="78"/>
      <c r="N304" s="75"/>
      <c r="O304" s="79"/>
      <c r="P304" s="80"/>
      <c r="Q304" s="80"/>
      <c r="R304" s="80"/>
      <c r="S304" s="76"/>
    </row>
    <row r="305" spans="1:19" s="81" customFormat="1" x14ac:dyDescent="0.2">
      <c r="A305" s="74"/>
      <c r="B305" s="82"/>
      <c r="C305" s="103"/>
      <c r="D305" s="82"/>
      <c r="E305" s="106"/>
      <c r="F305" s="78"/>
      <c r="G305" s="75"/>
      <c r="H305" s="79"/>
      <c r="I305" s="80"/>
      <c r="J305" s="80"/>
      <c r="K305" s="80"/>
      <c r="L305" s="76"/>
      <c r="M305" s="78"/>
      <c r="N305" s="75"/>
      <c r="O305" s="79"/>
      <c r="P305" s="80"/>
      <c r="Q305" s="80"/>
      <c r="R305" s="80"/>
      <c r="S305" s="76"/>
    </row>
    <row r="306" spans="1:19" s="81" customFormat="1" x14ac:dyDescent="0.2">
      <c r="A306" s="74"/>
      <c r="B306" s="82"/>
      <c r="C306" s="103"/>
      <c r="D306" s="82"/>
      <c r="E306" s="106"/>
      <c r="F306" s="78"/>
      <c r="G306" s="75"/>
      <c r="H306" s="79"/>
      <c r="I306" s="80"/>
      <c r="J306" s="80"/>
      <c r="K306" s="80"/>
      <c r="L306" s="76"/>
      <c r="M306" s="78"/>
      <c r="N306" s="75"/>
      <c r="O306" s="79"/>
      <c r="P306" s="80"/>
      <c r="Q306" s="80"/>
      <c r="R306" s="80"/>
      <c r="S306" s="76"/>
    </row>
    <row r="307" spans="1:19" s="81" customFormat="1" x14ac:dyDescent="0.2">
      <c r="A307" s="74"/>
      <c r="B307" s="82"/>
      <c r="C307" s="103"/>
      <c r="D307" s="82"/>
      <c r="E307" s="106"/>
      <c r="F307" s="78"/>
      <c r="G307" s="75"/>
      <c r="H307" s="79"/>
      <c r="I307" s="80"/>
      <c r="J307" s="80"/>
      <c r="K307" s="80"/>
      <c r="L307" s="76"/>
      <c r="M307" s="78"/>
      <c r="N307" s="75"/>
      <c r="O307" s="79"/>
      <c r="P307" s="80"/>
      <c r="Q307" s="80"/>
      <c r="R307" s="80"/>
      <c r="S307" s="76"/>
    </row>
    <row r="308" spans="1:19" s="81" customFormat="1" x14ac:dyDescent="0.2">
      <c r="A308" s="74"/>
      <c r="B308" s="82"/>
      <c r="C308" s="103"/>
      <c r="D308" s="82"/>
      <c r="E308" s="106"/>
      <c r="F308" s="78"/>
      <c r="G308" s="75"/>
      <c r="H308" s="79"/>
      <c r="I308" s="80"/>
      <c r="J308" s="80"/>
      <c r="K308" s="80"/>
      <c r="L308" s="76"/>
      <c r="M308" s="78"/>
      <c r="N308" s="75"/>
      <c r="O308" s="79"/>
      <c r="P308" s="80"/>
      <c r="Q308" s="80"/>
      <c r="R308" s="80"/>
      <c r="S308" s="76"/>
    </row>
    <row r="309" spans="1:19" s="81" customFormat="1" x14ac:dyDescent="0.2">
      <c r="A309" s="74"/>
      <c r="B309" s="82"/>
      <c r="C309" s="103"/>
      <c r="D309" s="82"/>
      <c r="E309" s="106"/>
      <c r="F309" s="78"/>
      <c r="G309" s="75"/>
      <c r="H309" s="79"/>
      <c r="I309" s="80"/>
      <c r="J309" s="80"/>
      <c r="K309" s="80"/>
      <c r="L309" s="76"/>
      <c r="M309" s="78"/>
      <c r="N309" s="75"/>
      <c r="O309" s="79"/>
      <c r="P309" s="80"/>
      <c r="Q309" s="80"/>
      <c r="R309" s="80"/>
      <c r="S309" s="76"/>
    </row>
    <row r="310" spans="1:19" s="81" customFormat="1" x14ac:dyDescent="0.2">
      <c r="A310" s="74"/>
      <c r="B310" s="82"/>
      <c r="C310" s="103"/>
      <c r="D310" s="82"/>
      <c r="E310" s="106"/>
      <c r="F310" s="78"/>
      <c r="G310" s="75"/>
      <c r="H310" s="79"/>
      <c r="I310" s="80"/>
      <c r="J310" s="80"/>
      <c r="K310" s="80"/>
      <c r="L310" s="76"/>
      <c r="M310" s="78"/>
      <c r="N310" s="75"/>
      <c r="O310" s="79"/>
      <c r="P310" s="80"/>
      <c r="Q310" s="80"/>
      <c r="R310" s="80"/>
      <c r="S310" s="76"/>
    </row>
    <row r="311" spans="1:19" s="81" customFormat="1" x14ac:dyDescent="0.2">
      <c r="A311" s="74"/>
      <c r="B311" s="82"/>
      <c r="C311" s="103"/>
      <c r="D311" s="82"/>
      <c r="E311" s="106"/>
      <c r="F311" s="78"/>
      <c r="G311" s="75"/>
      <c r="H311" s="79"/>
      <c r="I311" s="80"/>
      <c r="J311" s="80"/>
      <c r="K311" s="80"/>
      <c r="L311" s="76"/>
      <c r="M311" s="78"/>
      <c r="N311" s="75"/>
      <c r="O311" s="79"/>
      <c r="P311" s="80"/>
      <c r="Q311" s="80"/>
      <c r="R311" s="80"/>
      <c r="S311" s="76"/>
    </row>
    <row r="312" spans="1:19" s="81" customFormat="1" x14ac:dyDescent="0.2">
      <c r="A312" s="74"/>
      <c r="B312" s="82"/>
      <c r="C312" s="103"/>
      <c r="D312" s="82"/>
      <c r="E312" s="106"/>
      <c r="F312" s="78"/>
      <c r="G312" s="76"/>
      <c r="H312" s="79"/>
      <c r="I312" s="80"/>
      <c r="J312" s="80"/>
      <c r="K312" s="80"/>
      <c r="L312" s="76"/>
      <c r="M312" s="78"/>
      <c r="N312" s="76"/>
      <c r="O312" s="79"/>
      <c r="P312" s="80"/>
      <c r="Q312" s="80"/>
      <c r="R312" s="80"/>
      <c r="S312" s="76"/>
    </row>
    <row r="313" spans="1:19" s="81" customFormat="1" x14ac:dyDescent="0.2">
      <c r="A313" s="74"/>
      <c r="B313" s="82"/>
      <c r="C313" s="103"/>
      <c r="D313" s="82"/>
      <c r="E313" s="106"/>
      <c r="F313" s="78"/>
      <c r="G313" s="75"/>
      <c r="H313" s="79"/>
      <c r="I313" s="80"/>
      <c r="J313" s="80"/>
      <c r="K313" s="80"/>
      <c r="L313" s="76"/>
      <c r="M313" s="78"/>
      <c r="N313" s="75"/>
      <c r="O313" s="79"/>
      <c r="P313" s="80"/>
      <c r="Q313" s="80"/>
      <c r="R313" s="80"/>
      <c r="S313" s="76"/>
    </row>
    <row r="314" spans="1:19" s="81" customFormat="1" x14ac:dyDescent="0.2">
      <c r="A314" s="74"/>
      <c r="B314" s="82"/>
      <c r="C314" s="103"/>
      <c r="D314" s="82"/>
      <c r="E314" s="106"/>
      <c r="F314" s="78"/>
      <c r="G314" s="75"/>
      <c r="H314" s="79"/>
      <c r="I314" s="80"/>
      <c r="J314" s="80"/>
      <c r="K314" s="80"/>
      <c r="L314" s="76"/>
      <c r="M314" s="78"/>
      <c r="N314" s="75"/>
      <c r="O314" s="79"/>
      <c r="P314" s="80"/>
      <c r="Q314" s="80"/>
      <c r="R314" s="80"/>
      <c r="S314" s="76"/>
    </row>
    <row r="315" spans="1:19" s="81" customFormat="1" x14ac:dyDescent="0.2">
      <c r="A315" s="74"/>
      <c r="B315" s="82"/>
      <c r="C315" s="103"/>
      <c r="D315" s="82"/>
      <c r="E315" s="106"/>
      <c r="F315" s="78"/>
      <c r="G315" s="75"/>
      <c r="H315" s="79"/>
      <c r="I315" s="80"/>
      <c r="J315" s="80"/>
      <c r="K315" s="80"/>
      <c r="L315" s="76"/>
      <c r="M315" s="78"/>
      <c r="N315" s="75"/>
      <c r="O315" s="79"/>
      <c r="P315" s="80"/>
      <c r="Q315" s="80"/>
      <c r="R315" s="80"/>
      <c r="S315" s="76"/>
    </row>
    <row r="316" spans="1:19" s="81" customFormat="1" x14ac:dyDescent="0.2">
      <c r="A316" s="74"/>
      <c r="B316" s="82"/>
      <c r="C316" s="103"/>
      <c r="D316" s="82"/>
      <c r="E316" s="106"/>
      <c r="F316" s="78"/>
      <c r="G316" s="75"/>
      <c r="H316" s="79"/>
      <c r="I316" s="80"/>
      <c r="J316" s="80"/>
      <c r="K316" s="80"/>
      <c r="L316" s="76"/>
      <c r="M316" s="78"/>
      <c r="N316" s="75"/>
      <c r="O316" s="79"/>
      <c r="P316" s="80"/>
      <c r="Q316" s="80"/>
      <c r="R316" s="80"/>
      <c r="S316" s="76"/>
    </row>
    <row r="317" spans="1:19" s="81" customFormat="1" x14ac:dyDescent="0.2">
      <c r="A317" s="74"/>
      <c r="B317" s="82"/>
      <c r="C317" s="103"/>
      <c r="D317" s="82"/>
      <c r="E317" s="106"/>
      <c r="F317" s="78"/>
      <c r="G317" s="75"/>
      <c r="H317" s="79"/>
      <c r="I317" s="80"/>
      <c r="J317" s="80"/>
      <c r="K317" s="80"/>
      <c r="L317" s="76"/>
      <c r="M317" s="78"/>
      <c r="N317" s="75"/>
      <c r="O317" s="79"/>
      <c r="P317" s="80"/>
      <c r="Q317" s="80"/>
      <c r="R317" s="80"/>
      <c r="S317" s="76"/>
    </row>
    <row r="318" spans="1:19" s="81" customFormat="1" x14ac:dyDescent="0.2">
      <c r="A318" s="74"/>
      <c r="B318" s="82"/>
      <c r="C318" s="103"/>
      <c r="D318" s="82"/>
      <c r="E318" s="106"/>
      <c r="F318" s="78"/>
      <c r="G318" s="75"/>
      <c r="H318" s="79"/>
      <c r="I318" s="80"/>
      <c r="J318" s="80"/>
      <c r="K318" s="80"/>
      <c r="L318" s="76"/>
      <c r="M318" s="78"/>
      <c r="N318" s="75"/>
      <c r="O318" s="79"/>
      <c r="P318" s="80"/>
      <c r="Q318" s="80"/>
      <c r="R318" s="80"/>
      <c r="S318" s="76"/>
    </row>
    <row r="319" spans="1:19" s="81" customFormat="1" x14ac:dyDescent="0.2">
      <c r="A319" s="74"/>
      <c r="B319" s="82"/>
      <c r="C319" s="103"/>
      <c r="D319" s="82"/>
      <c r="E319" s="106"/>
      <c r="F319" s="78"/>
      <c r="G319" s="75"/>
      <c r="H319" s="79"/>
      <c r="I319" s="80"/>
      <c r="J319" s="80"/>
      <c r="K319" s="80"/>
      <c r="L319" s="76"/>
      <c r="M319" s="78"/>
      <c r="N319" s="75"/>
      <c r="O319" s="79"/>
      <c r="P319" s="80"/>
      <c r="Q319" s="80"/>
      <c r="R319" s="80"/>
      <c r="S319" s="76"/>
    </row>
    <row r="320" spans="1:19" s="81" customFormat="1" x14ac:dyDescent="0.2">
      <c r="A320" s="74"/>
      <c r="B320" s="82"/>
      <c r="C320" s="103"/>
      <c r="D320" s="82"/>
      <c r="E320" s="106"/>
      <c r="F320" s="78"/>
      <c r="G320" s="76"/>
      <c r="H320" s="79"/>
      <c r="I320" s="80"/>
      <c r="J320" s="80"/>
      <c r="K320" s="80"/>
      <c r="L320" s="76"/>
      <c r="M320" s="78"/>
      <c r="N320" s="76"/>
      <c r="O320" s="79"/>
      <c r="P320" s="80"/>
      <c r="Q320" s="80"/>
      <c r="R320" s="80"/>
      <c r="S320" s="76"/>
    </row>
    <row r="321" spans="1:19" s="81" customFormat="1" x14ac:dyDescent="0.2">
      <c r="A321" s="74"/>
      <c r="B321" s="82"/>
      <c r="C321" s="103"/>
      <c r="D321" s="82"/>
      <c r="E321" s="106"/>
      <c r="F321" s="78"/>
      <c r="G321" s="75"/>
      <c r="H321" s="79"/>
      <c r="I321" s="80"/>
      <c r="J321" s="80"/>
      <c r="K321" s="80"/>
      <c r="L321" s="76"/>
      <c r="M321" s="78"/>
      <c r="N321" s="75"/>
      <c r="O321" s="79"/>
      <c r="P321" s="80"/>
      <c r="Q321" s="80"/>
      <c r="R321" s="80"/>
      <c r="S321" s="76"/>
    </row>
    <row r="322" spans="1:19" s="81" customFormat="1" x14ac:dyDescent="0.2">
      <c r="A322" s="74"/>
      <c r="B322" s="82"/>
      <c r="C322" s="103"/>
      <c r="D322" s="82"/>
      <c r="E322" s="106"/>
      <c r="F322" s="78"/>
      <c r="G322" s="75"/>
      <c r="H322" s="79"/>
      <c r="I322" s="80"/>
      <c r="J322" s="80"/>
      <c r="K322" s="80"/>
      <c r="L322" s="76"/>
      <c r="M322" s="78"/>
      <c r="N322" s="75"/>
      <c r="O322" s="79"/>
      <c r="P322" s="80"/>
      <c r="Q322" s="80"/>
      <c r="R322" s="80"/>
      <c r="S322" s="76"/>
    </row>
    <row r="323" spans="1:19" s="81" customFormat="1" x14ac:dyDescent="0.2">
      <c r="A323" s="74"/>
      <c r="B323" s="82"/>
      <c r="C323" s="103"/>
      <c r="D323" s="82"/>
      <c r="E323" s="106"/>
      <c r="F323" s="78"/>
      <c r="G323" s="75"/>
      <c r="H323" s="79"/>
      <c r="I323" s="80"/>
      <c r="J323" s="80"/>
      <c r="K323" s="80"/>
      <c r="L323" s="76"/>
      <c r="M323" s="78"/>
      <c r="N323" s="75"/>
      <c r="O323" s="79"/>
      <c r="P323" s="80"/>
      <c r="Q323" s="80"/>
      <c r="R323" s="80"/>
      <c r="S323" s="76"/>
    </row>
    <row r="324" spans="1:19" s="81" customFormat="1" x14ac:dyDescent="0.2">
      <c r="A324" s="74"/>
      <c r="B324" s="82"/>
      <c r="C324" s="103"/>
      <c r="D324" s="82"/>
      <c r="E324" s="106"/>
      <c r="F324" s="78"/>
      <c r="G324" s="76"/>
      <c r="H324" s="79"/>
      <c r="I324" s="80"/>
      <c r="J324" s="80"/>
      <c r="K324" s="80"/>
      <c r="L324" s="76"/>
      <c r="M324" s="78"/>
      <c r="N324" s="76"/>
      <c r="O324" s="79"/>
      <c r="P324" s="80"/>
      <c r="Q324" s="80"/>
      <c r="R324" s="80"/>
      <c r="S324" s="76"/>
    </row>
    <row r="325" spans="1:19" s="81" customFormat="1" x14ac:dyDescent="0.2">
      <c r="A325" s="74"/>
      <c r="B325" s="82"/>
      <c r="C325" s="103"/>
      <c r="D325" s="82"/>
      <c r="E325" s="106"/>
      <c r="F325" s="78"/>
      <c r="G325" s="76"/>
      <c r="H325" s="79"/>
      <c r="I325" s="80"/>
      <c r="J325" s="80"/>
      <c r="K325" s="80"/>
      <c r="L325" s="76"/>
      <c r="M325" s="78"/>
      <c r="N325" s="76"/>
      <c r="O325" s="79"/>
      <c r="P325" s="80"/>
      <c r="Q325" s="80"/>
      <c r="R325" s="80"/>
      <c r="S325" s="76"/>
    </row>
    <row r="326" spans="1:19" s="81" customFormat="1" x14ac:dyDescent="0.2">
      <c r="A326" s="74"/>
      <c r="B326" s="82"/>
      <c r="C326" s="103"/>
      <c r="D326" s="82"/>
      <c r="E326" s="106"/>
      <c r="F326" s="78"/>
      <c r="G326" s="76"/>
      <c r="H326" s="79"/>
      <c r="I326" s="80"/>
      <c r="J326" s="80"/>
      <c r="K326" s="80"/>
      <c r="L326" s="76"/>
      <c r="M326" s="78"/>
      <c r="N326" s="76"/>
      <c r="O326" s="79"/>
      <c r="P326" s="80"/>
      <c r="Q326" s="80"/>
      <c r="R326" s="80"/>
      <c r="S326" s="76"/>
    </row>
    <row r="327" spans="1:19" s="81" customFormat="1" x14ac:dyDescent="0.2">
      <c r="A327" s="74"/>
      <c r="B327" s="82"/>
      <c r="C327" s="103"/>
      <c r="D327" s="82"/>
      <c r="E327" s="106"/>
      <c r="F327" s="78"/>
      <c r="G327" s="76"/>
      <c r="H327" s="79"/>
      <c r="I327" s="80"/>
      <c r="J327" s="80"/>
      <c r="K327" s="80"/>
      <c r="L327" s="76"/>
      <c r="M327" s="78"/>
      <c r="N327" s="76"/>
      <c r="O327" s="79"/>
      <c r="P327" s="80"/>
      <c r="Q327" s="80"/>
      <c r="R327" s="80"/>
      <c r="S327" s="76"/>
    </row>
    <row r="328" spans="1:19" s="81" customFormat="1" x14ac:dyDescent="0.2">
      <c r="A328" s="74"/>
      <c r="B328" s="82"/>
      <c r="C328" s="103"/>
      <c r="D328" s="82"/>
      <c r="E328" s="106"/>
      <c r="F328" s="78"/>
      <c r="G328" s="76"/>
      <c r="H328" s="79"/>
      <c r="I328" s="80"/>
      <c r="J328" s="80"/>
      <c r="K328" s="80"/>
      <c r="L328" s="76"/>
      <c r="M328" s="78"/>
      <c r="N328" s="76"/>
      <c r="O328" s="79"/>
      <c r="P328" s="80"/>
      <c r="Q328" s="80"/>
      <c r="R328" s="80"/>
      <c r="S328" s="76"/>
    </row>
    <row r="329" spans="1:19" s="81" customFormat="1" x14ac:dyDescent="0.2">
      <c r="A329" s="74"/>
      <c r="B329" s="82"/>
      <c r="C329" s="103"/>
      <c r="D329" s="82"/>
      <c r="E329" s="106"/>
      <c r="F329" s="78"/>
      <c r="G329" s="76"/>
      <c r="H329" s="79"/>
      <c r="I329" s="80"/>
      <c r="J329" s="80"/>
      <c r="K329" s="80"/>
      <c r="L329" s="76"/>
      <c r="M329" s="78"/>
      <c r="N329" s="76"/>
      <c r="O329" s="79"/>
      <c r="P329" s="80"/>
      <c r="Q329" s="80"/>
      <c r="R329" s="80"/>
      <c r="S329" s="76"/>
    </row>
    <row r="330" spans="1:19" s="81" customFormat="1" x14ac:dyDescent="0.2">
      <c r="A330" s="74"/>
      <c r="B330" s="82"/>
      <c r="C330" s="103"/>
      <c r="D330" s="82"/>
      <c r="E330" s="106"/>
      <c r="F330" s="78"/>
      <c r="G330" s="75"/>
      <c r="H330" s="79"/>
      <c r="I330" s="80"/>
      <c r="J330" s="80"/>
      <c r="K330" s="80"/>
      <c r="L330" s="76"/>
      <c r="M330" s="78"/>
      <c r="N330" s="75"/>
      <c r="O330" s="79"/>
      <c r="P330" s="80"/>
      <c r="Q330" s="80"/>
      <c r="R330" s="80"/>
      <c r="S330" s="76"/>
    </row>
    <row r="331" spans="1:19" s="81" customFormat="1" x14ac:dyDescent="0.2">
      <c r="A331" s="74"/>
      <c r="B331" s="82"/>
      <c r="C331" s="103"/>
      <c r="D331" s="82"/>
      <c r="E331" s="106"/>
      <c r="F331" s="78"/>
      <c r="G331" s="75"/>
      <c r="H331" s="79"/>
      <c r="I331" s="80"/>
      <c r="J331" s="80"/>
      <c r="K331" s="80"/>
      <c r="L331" s="76"/>
      <c r="M331" s="78"/>
      <c r="N331" s="75"/>
      <c r="O331" s="79"/>
      <c r="P331" s="80"/>
      <c r="Q331" s="80"/>
      <c r="R331" s="80"/>
      <c r="S331" s="76"/>
    </row>
    <row r="332" spans="1:19" s="81" customFormat="1" x14ac:dyDescent="0.2">
      <c r="A332" s="74"/>
      <c r="B332" s="82"/>
      <c r="C332" s="103"/>
      <c r="D332" s="82"/>
      <c r="E332" s="106"/>
      <c r="F332" s="78"/>
      <c r="G332" s="75"/>
      <c r="H332" s="79"/>
      <c r="I332" s="80"/>
      <c r="J332" s="80"/>
      <c r="K332" s="80"/>
      <c r="L332" s="76"/>
      <c r="M332" s="78"/>
      <c r="N332" s="75"/>
      <c r="O332" s="79"/>
      <c r="P332" s="80"/>
      <c r="Q332" s="80"/>
      <c r="R332" s="80"/>
      <c r="S332" s="76"/>
    </row>
    <row r="333" spans="1:19" s="81" customFormat="1" x14ac:dyDescent="0.2">
      <c r="A333" s="74"/>
      <c r="B333" s="82"/>
      <c r="C333" s="103"/>
      <c r="D333" s="82"/>
      <c r="E333" s="106"/>
      <c r="F333" s="78"/>
      <c r="G333" s="75"/>
      <c r="H333" s="79"/>
      <c r="I333" s="80"/>
      <c r="J333" s="80"/>
      <c r="K333" s="80"/>
      <c r="L333" s="76"/>
      <c r="M333" s="78"/>
      <c r="N333" s="75"/>
      <c r="O333" s="79"/>
      <c r="P333" s="80"/>
      <c r="Q333" s="80"/>
      <c r="R333" s="80"/>
      <c r="S333" s="76"/>
    </row>
    <row r="334" spans="1:19" s="81" customFormat="1" x14ac:dyDescent="0.2">
      <c r="A334" s="74"/>
      <c r="B334" s="82"/>
      <c r="C334" s="103"/>
      <c r="D334" s="82"/>
      <c r="E334" s="106"/>
      <c r="F334" s="78"/>
      <c r="G334" s="76"/>
      <c r="H334" s="79"/>
      <c r="I334" s="80"/>
      <c r="J334" s="80"/>
      <c r="K334" s="80"/>
      <c r="L334" s="76"/>
      <c r="M334" s="78"/>
      <c r="N334" s="76"/>
      <c r="O334" s="79"/>
      <c r="P334" s="80"/>
      <c r="Q334" s="80"/>
      <c r="R334" s="80"/>
      <c r="S334" s="76"/>
    </row>
    <row r="335" spans="1:19" s="81" customFormat="1" x14ac:dyDescent="0.2">
      <c r="A335" s="74"/>
      <c r="B335" s="82"/>
      <c r="C335" s="103"/>
      <c r="D335" s="82"/>
      <c r="E335" s="106"/>
      <c r="F335" s="78"/>
      <c r="G335" s="75"/>
      <c r="H335" s="79"/>
      <c r="I335" s="80"/>
      <c r="J335" s="80"/>
      <c r="K335" s="80"/>
      <c r="L335" s="76"/>
      <c r="M335" s="78"/>
      <c r="N335" s="75"/>
      <c r="O335" s="79"/>
      <c r="P335" s="80"/>
      <c r="Q335" s="80"/>
      <c r="R335" s="80"/>
      <c r="S335" s="76"/>
    </row>
    <row r="336" spans="1:19" s="81" customFormat="1" x14ac:dyDescent="0.2">
      <c r="A336" s="74"/>
      <c r="B336" s="82"/>
      <c r="C336" s="103"/>
      <c r="D336" s="82"/>
      <c r="E336" s="106"/>
      <c r="F336" s="78"/>
      <c r="G336" s="75"/>
      <c r="H336" s="79"/>
      <c r="I336" s="80"/>
      <c r="J336" s="80"/>
      <c r="K336" s="80"/>
      <c r="L336" s="76"/>
      <c r="M336" s="78"/>
      <c r="N336" s="75"/>
      <c r="O336" s="79"/>
      <c r="P336" s="80"/>
      <c r="Q336" s="80"/>
      <c r="R336" s="80"/>
      <c r="S336" s="76"/>
    </row>
    <row r="337" spans="1:19" s="81" customFormat="1" x14ac:dyDescent="0.2">
      <c r="A337" s="74"/>
      <c r="B337" s="82"/>
      <c r="C337" s="103"/>
      <c r="D337" s="82"/>
      <c r="E337" s="106"/>
      <c r="F337" s="78"/>
      <c r="G337" s="75"/>
      <c r="H337" s="79"/>
      <c r="I337" s="80"/>
      <c r="J337" s="80"/>
      <c r="K337" s="80"/>
      <c r="L337" s="76"/>
      <c r="M337" s="78"/>
      <c r="N337" s="75"/>
      <c r="O337" s="79"/>
      <c r="P337" s="80"/>
      <c r="Q337" s="80"/>
      <c r="R337" s="80"/>
      <c r="S337" s="76"/>
    </row>
    <row r="338" spans="1:19" s="81" customFormat="1" x14ac:dyDescent="0.2">
      <c r="A338" s="74"/>
      <c r="B338" s="82"/>
      <c r="C338" s="103"/>
      <c r="D338" s="82"/>
      <c r="E338" s="106"/>
      <c r="F338" s="78"/>
      <c r="G338" s="75"/>
      <c r="H338" s="79"/>
      <c r="I338" s="80"/>
      <c r="J338" s="80"/>
      <c r="K338" s="80"/>
      <c r="L338" s="76"/>
      <c r="M338" s="78"/>
      <c r="N338" s="75"/>
      <c r="O338" s="79"/>
      <c r="P338" s="80"/>
      <c r="Q338" s="80"/>
      <c r="R338" s="80"/>
      <c r="S338" s="76"/>
    </row>
    <row r="339" spans="1:19" s="81" customFormat="1" x14ac:dyDescent="0.2">
      <c r="A339" s="74"/>
      <c r="B339" s="82"/>
      <c r="C339" s="103"/>
      <c r="D339" s="82"/>
      <c r="E339" s="106"/>
      <c r="F339" s="78"/>
      <c r="G339" s="75"/>
      <c r="H339" s="79"/>
      <c r="I339" s="80"/>
      <c r="J339" s="80"/>
      <c r="K339" s="80"/>
      <c r="L339" s="76"/>
      <c r="M339" s="78"/>
      <c r="N339" s="75"/>
      <c r="O339" s="79"/>
      <c r="P339" s="80"/>
      <c r="Q339" s="80"/>
      <c r="R339" s="80"/>
      <c r="S339" s="76"/>
    </row>
    <row r="340" spans="1:19" s="81" customFormat="1" x14ac:dyDescent="0.2">
      <c r="A340" s="74"/>
      <c r="B340" s="82"/>
      <c r="C340" s="103"/>
      <c r="D340" s="82"/>
      <c r="E340" s="106"/>
      <c r="F340" s="78"/>
      <c r="G340" s="75"/>
      <c r="H340" s="79"/>
      <c r="I340" s="80"/>
      <c r="J340" s="80"/>
      <c r="K340" s="80"/>
      <c r="L340" s="76"/>
      <c r="M340" s="78"/>
      <c r="N340" s="75"/>
      <c r="O340" s="79"/>
      <c r="P340" s="80"/>
      <c r="Q340" s="80"/>
      <c r="R340" s="80"/>
      <c r="S340" s="76"/>
    </row>
    <row r="341" spans="1:19" s="81" customFormat="1" x14ac:dyDescent="0.2">
      <c r="A341" s="74"/>
      <c r="B341" s="82"/>
      <c r="C341" s="103"/>
      <c r="D341" s="82"/>
      <c r="E341" s="106"/>
      <c r="F341" s="78"/>
      <c r="G341" s="75"/>
      <c r="H341" s="79"/>
      <c r="I341" s="80"/>
      <c r="J341" s="80"/>
      <c r="K341" s="80"/>
      <c r="L341" s="76"/>
      <c r="M341" s="78"/>
      <c r="N341" s="75"/>
      <c r="O341" s="79"/>
      <c r="P341" s="80"/>
      <c r="Q341" s="80"/>
      <c r="R341" s="80"/>
      <c r="S341" s="76"/>
    </row>
    <row r="342" spans="1:19" s="81" customFormat="1" x14ac:dyDescent="0.2">
      <c r="A342" s="74"/>
      <c r="B342" s="82"/>
      <c r="C342" s="103"/>
      <c r="D342" s="82"/>
      <c r="E342" s="106"/>
      <c r="F342" s="78"/>
      <c r="G342" s="75"/>
      <c r="H342" s="79"/>
      <c r="I342" s="80"/>
      <c r="J342" s="80"/>
      <c r="K342" s="80"/>
      <c r="L342" s="76"/>
      <c r="M342" s="78"/>
      <c r="N342" s="75"/>
      <c r="O342" s="79"/>
      <c r="P342" s="80"/>
      <c r="Q342" s="80"/>
      <c r="R342" s="80"/>
      <c r="S342" s="76"/>
    </row>
    <row r="343" spans="1:19" s="81" customFormat="1" x14ac:dyDescent="0.2">
      <c r="A343" s="74"/>
      <c r="B343" s="82"/>
      <c r="C343" s="103"/>
      <c r="D343" s="82"/>
      <c r="E343" s="106"/>
      <c r="F343" s="78"/>
      <c r="G343" s="75"/>
      <c r="H343" s="79"/>
      <c r="I343" s="80"/>
      <c r="J343" s="80"/>
      <c r="K343" s="80"/>
      <c r="L343" s="76"/>
      <c r="M343" s="78"/>
      <c r="N343" s="75"/>
      <c r="O343" s="79"/>
      <c r="P343" s="80"/>
      <c r="Q343" s="80"/>
      <c r="R343" s="80"/>
      <c r="S343" s="76"/>
    </row>
    <row r="344" spans="1:19" s="81" customFormat="1" x14ac:dyDescent="0.2">
      <c r="A344" s="74"/>
      <c r="B344" s="82"/>
      <c r="C344" s="103"/>
      <c r="D344" s="82"/>
      <c r="E344" s="106"/>
      <c r="F344" s="78"/>
      <c r="G344" s="75"/>
      <c r="H344" s="79"/>
      <c r="I344" s="80"/>
      <c r="J344" s="80"/>
      <c r="K344" s="80"/>
      <c r="L344" s="76"/>
      <c r="M344" s="78"/>
      <c r="N344" s="75"/>
      <c r="O344" s="79"/>
      <c r="P344" s="80"/>
      <c r="Q344" s="80"/>
      <c r="R344" s="80"/>
      <c r="S344" s="76"/>
    </row>
    <row r="345" spans="1:19" s="81" customFormat="1" x14ac:dyDescent="0.2">
      <c r="A345" s="74"/>
      <c r="B345" s="82"/>
      <c r="C345" s="103"/>
      <c r="D345" s="82"/>
      <c r="E345" s="106"/>
      <c r="F345" s="78"/>
      <c r="G345" s="75"/>
      <c r="H345" s="79"/>
      <c r="I345" s="80"/>
      <c r="J345" s="80"/>
      <c r="K345" s="80"/>
      <c r="L345" s="76"/>
      <c r="M345" s="78"/>
      <c r="N345" s="75"/>
      <c r="O345" s="79"/>
      <c r="P345" s="80"/>
      <c r="Q345" s="80"/>
      <c r="R345" s="80"/>
      <c r="S345" s="76"/>
    </row>
    <row r="346" spans="1:19" s="81" customFormat="1" x14ac:dyDescent="0.2">
      <c r="A346" s="74"/>
      <c r="B346" s="82"/>
      <c r="C346" s="103"/>
      <c r="D346" s="82"/>
      <c r="E346" s="106"/>
      <c r="F346" s="78"/>
      <c r="G346" s="75"/>
      <c r="H346" s="79"/>
      <c r="I346" s="80"/>
      <c r="J346" s="80"/>
      <c r="K346" s="80"/>
      <c r="L346" s="76"/>
      <c r="M346" s="78"/>
      <c r="N346" s="75"/>
      <c r="O346" s="79"/>
      <c r="P346" s="80"/>
      <c r="Q346" s="80"/>
      <c r="R346" s="80"/>
      <c r="S346" s="76"/>
    </row>
    <row r="347" spans="1:19" s="81" customFormat="1" x14ac:dyDescent="0.2">
      <c r="A347" s="74"/>
      <c r="B347" s="82"/>
      <c r="C347" s="103"/>
      <c r="D347" s="82"/>
      <c r="E347" s="106"/>
      <c r="F347" s="78"/>
      <c r="G347" s="75"/>
      <c r="H347" s="79"/>
      <c r="I347" s="80"/>
      <c r="J347" s="80"/>
      <c r="K347" s="80"/>
      <c r="L347" s="76"/>
      <c r="M347" s="78"/>
      <c r="N347" s="75"/>
      <c r="O347" s="79"/>
      <c r="P347" s="80"/>
      <c r="Q347" s="80"/>
      <c r="R347" s="80"/>
      <c r="S347" s="76"/>
    </row>
    <row r="348" spans="1:19" s="81" customFormat="1" x14ac:dyDescent="0.2">
      <c r="A348" s="74"/>
      <c r="B348" s="82"/>
      <c r="C348" s="103"/>
      <c r="D348" s="82"/>
      <c r="E348" s="106"/>
      <c r="F348" s="78"/>
      <c r="G348" s="75"/>
      <c r="H348" s="79"/>
      <c r="I348" s="80"/>
      <c r="J348" s="80"/>
      <c r="K348" s="80"/>
      <c r="L348" s="76"/>
      <c r="M348" s="78"/>
      <c r="N348" s="75"/>
      <c r="O348" s="79"/>
      <c r="P348" s="80"/>
      <c r="Q348" s="80"/>
      <c r="R348" s="80"/>
      <c r="S348" s="76"/>
    </row>
    <row r="349" spans="1:19" s="81" customFormat="1" x14ac:dyDescent="0.2">
      <c r="A349" s="74"/>
      <c r="B349" s="82"/>
      <c r="C349" s="103"/>
      <c r="D349" s="82"/>
      <c r="E349" s="106"/>
      <c r="F349" s="78"/>
      <c r="G349" s="75"/>
      <c r="H349" s="79"/>
      <c r="I349" s="80"/>
      <c r="J349" s="80"/>
      <c r="K349" s="80"/>
      <c r="L349" s="76"/>
      <c r="M349" s="78"/>
      <c r="N349" s="75"/>
      <c r="O349" s="79"/>
      <c r="P349" s="80"/>
      <c r="Q349" s="80"/>
      <c r="R349" s="80"/>
      <c r="S349" s="76"/>
    </row>
    <row r="350" spans="1:19" s="81" customFormat="1" x14ac:dyDescent="0.2">
      <c r="A350" s="74"/>
      <c r="B350" s="82"/>
      <c r="C350" s="103"/>
      <c r="D350" s="82"/>
      <c r="E350" s="106"/>
      <c r="F350" s="78"/>
      <c r="G350" s="75"/>
      <c r="H350" s="79"/>
      <c r="I350" s="80"/>
      <c r="J350" s="80"/>
      <c r="K350" s="80"/>
      <c r="L350" s="76"/>
      <c r="M350" s="78"/>
      <c r="N350" s="75"/>
      <c r="O350" s="79"/>
      <c r="P350" s="80"/>
      <c r="Q350" s="80"/>
      <c r="R350" s="80"/>
      <c r="S350" s="76"/>
    </row>
    <row r="351" spans="1:19" s="81" customFormat="1" x14ac:dyDescent="0.2">
      <c r="A351" s="74"/>
      <c r="B351" s="82"/>
      <c r="C351" s="103"/>
      <c r="D351" s="82"/>
      <c r="E351" s="106"/>
      <c r="F351" s="78"/>
      <c r="G351" s="75"/>
      <c r="H351" s="79"/>
      <c r="I351" s="80"/>
      <c r="J351" s="80"/>
      <c r="K351" s="80"/>
      <c r="L351" s="76"/>
      <c r="M351" s="78"/>
      <c r="N351" s="75"/>
      <c r="O351" s="79"/>
      <c r="P351" s="80"/>
      <c r="Q351" s="80"/>
      <c r="R351" s="80"/>
      <c r="S351" s="76"/>
    </row>
    <row r="352" spans="1:19" s="81" customFormat="1" x14ac:dyDescent="0.2">
      <c r="A352" s="74"/>
      <c r="B352" s="82"/>
      <c r="C352" s="103"/>
      <c r="D352" s="82"/>
      <c r="E352" s="106"/>
      <c r="F352" s="78"/>
      <c r="G352" s="75"/>
      <c r="H352" s="79"/>
      <c r="I352" s="80"/>
      <c r="J352" s="80"/>
      <c r="K352" s="80"/>
      <c r="L352" s="76"/>
      <c r="M352" s="78"/>
      <c r="N352" s="75"/>
      <c r="O352" s="79"/>
      <c r="P352" s="80"/>
      <c r="Q352" s="80"/>
      <c r="R352" s="80"/>
      <c r="S352" s="76"/>
    </row>
    <row r="353" spans="1:19" s="81" customFormat="1" x14ac:dyDescent="0.2">
      <c r="A353" s="74"/>
      <c r="B353" s="82"/>
      <c r="C353" s="103"/>
      <c r="D353" s="82"/>
      <c r="E353" s="106"/>
      <c r="F353" s="78"/>
      <c r="G353" s="76"/>
      <c r="H353" s="79"/>
      <c r="I353" s="80"/>
      <c r="J353" s="80"/>
      <c r="K353" s="80"/>
      <c r="L353" s="76"/>
      <c r="M353" s="78"/>
      <c r="N353" s="76"/>
      <c r="O353" s="79"/>
      <c r="P353" s="80"/>
      <c r="Q353" s="80"/>
      <c r="R353" s="80"/>
      <c r="S353" s="76"/>
    </row>
    <row r="354" spans="1:19" s="81" customFormat="1" x14ac:dyDescent="0.2">
      <c r="A354" s="74"/>
      <c r="B354" s="82"/>
      <c r="C354" s="103"/>
      <c r="D354" s="82"/>
      <c r="E354" s="106"/>
      <c r="F354" s="78"/>
      <c r="G354" s="76"/>
      <c r="H354" s="79"/>
      <c r="I354" s="80"/>
      <c r="J354" s="80"/>
      <c r="K354" s="80"/>
      <c r="L354" s="76"/>
      <c r="M354" s="78"/>
      <c r="N354" s="76"/>
      <c r="O354" s="79"/>
      <c r="P354" s="80"/>
      <c r="Q354" s="80"/>
      <c r="R354" s="80"/>
      <c r="S354" s="76"/>
    </row>
    <row r="355" spans="1:19" s="81" customFormat="1" x14ac:dyDescent="0.2">
      <c r="A355" s="74"/>
      <c r="B355" s="82"/>
      <c r="C355" s="103"/>
      <c r="D355" s="82"/>
      <c r="E355" s="106"/>
      <c r="F355" s="78"/>
      <c r="G355" s="75"/>
      <c r="H355" s="79"/>
      <c r="I355" s="86"/>
      <c r="J355" s="86"/>
      <c r="K355" s="80"/>
      <c r="L355" s="76"/>
      <c r="M355" s="78"/>
      <c r="N355" s="75"/>
      <c r="O355" s="79"/>
      <c r="P355" s="86"/>
      <c r="Q355" s="86"/>
      <c r="R355" s="80"/>
      <c r="S355" s="76"/>
    </row>
    <row r="356" spans="1:19" s="81" customFormat="1" x14ac:dyDescent="0.2">
      <c r="A356" s="74"/>
      <c r="B356" s="82"/>
      <c r="C356" s="103"/>
      <c r="D356" s="82"/>
      <c r="E356" s="106"/>
      <c r="F356" s="78"/>
      <c r="G356" s="75"/>
      <c r="H356" s="79"/>
      <c r="I356" s="86"/>
      <c r="J356" s="86"/>
      <c r="K356" s="80"/>
      <c r="L356" s="76"/>
      <c r="M356" s="78"/>
      <c r="N356" s="75"/>
      <c r="O356" s="79"/>
      <c r="P356" s="86"/>
      <c r="Q356" s="86"/>
      <c r="R356" s="80"/>
      <c r="S356" s="76"/>
    </row>
    <row r="357" spans="1:19" s="81" customFormat="1" x14ac:dyDescent="0.2">
      <c r="A357" s="74"/>
      <c r="B357" s="82"/>
      <c r="C357" s="103"/>
      <c r="D357" s="82"/>
      <c r="E357" s="106"/>
      <c r="F357" s="78"/>
      <c r="G357" s="75"/>
      <c r="H357" s="79"/>
      <c r="I357" s="80"/>
      <c r="J357" s="80"/>
      <c r="K357" s="80"/>
      <c r="L357" s="76"/>
      <c r="M357" s="78"/>
      <c r="N357" s="75"/>
      <c r="O357" s="79"/>
      <c r="P357" s="80"/>
      <c r="Q357" s="80"/>
      <c r="R357" s="80"/>
      <c r="S357" s="76"/>
    </row>
    <row r="358" spans="1:19" s="81" customFormat="1" x14ac:dyDescent="0.2">
      <c r="A358" s="74"/>
      <c r="B358" s="82"/>
      <c r="C358" s="103"/>
      <c r="D358" s="82"/>
      <c r="E358" s="106"/>
      <c r="F358" s="78"/>
      <c r="G358" s="75"/>
      <c r="H358" s="79"/>
      <c r="I358" s="86"/>
      <c r="J358" s="86"/>
      <c r="K358" s="80"/>
      <c r="L358" s="76"/>
      <c r="M358" s="78"/>
      <c r="N358" s="75"/>
      <c r="O358" s="79"/>
      <c r="P358" s="86"/>
      <c r="Q358" s="86"/>
      <c r="R358" s="80"/>
      <c r="S358" s="76"/>
    </row>
    <row r="359" spans="1:19" s="81" customFormat="1" x14ac:dyDescent="0.2">
      <c r="A359" s="74"/>
      <c r="B359" s="82"/>
      <c r="C359" s="103"/>
      <c r="D359" s="82"/>
      <c r="E359" s="106"/>
      <c r="F359" s="78"/>
      <c r="G359" s="75"/>
      <c r="H359" s="79"/>
      <c r="I359" s="86"/>
      <c r="J359" s="86"/>
      <c r="K359" s="80"/>
      <c r="L359" s="76"/>
      <c r="M359" s="78"/>
      <c r="N359" s="75"/>
      <c r="O359" s="79"/>
      <c r="P359" s="86"/>
      <c r="Q359" s="86"/>
      <c r="R359" s="80"/>
      <c r="S359" s="76"/>
    </row>
    <row r="360" spans="1:19" s="81" customFormat="1" x14ac:dyDescent="0.2">
      <c r="A360" s="74"/>
      <c r="B360" s="82"/>
      <c r="C360" s="103"/>
      <c r="D360" s="82"/>
      <c r="E360" s="106"/>
      <c r="F360" s="78"/>
      <c r="G360" s="75"/>
      <c r="H360" s="79"/>
      <c r="I360" s="87"/>
      <c r="J360" s="87"/>
      <c r="K360" s="80"/>
      <c r="L360" s="76"/>
      <c r="M360" s="78"/>
      <c r="N360" s="75"/>
      <c r="O360" s="79"/>
      <c r="P360" s="87"/>
      <c r="Q360" s="87"/>
      <c r="R360" s="80"/>
      <c r="S360" s="76"/>
    </row>
    <row r="361" spans="1:19" s="81" customFormat="1" x14ac:dyDescent="0.2">
      <c r="A361" s="74"/>
      <c r="B361" s="82"/>
      <c r="C361" s="103"/>
      <c r="D361" s="82"/>
      <c r="E361" s="106"/>
      <c r="F361" s="78"/>
      <c r="G361" s="75"/>
      <c r="H361" s="79"/>
      <c r="I361" s="80"/>
      <c r="J361" s="80"/>
      <c r="K361" s="80"/>
      <c r="L361" s="76"/>
      <c r="M361" s="78"/>
      <c r="N361" s="75"/>
      <c r="O361" s="79"/>
      <c r="P361" s="80"/>
      <c r="Q361" s="80"/>
      <c r="R361" s="80"/>
      <c r="S361" s="76"/>
    </row>
    <row r="362" spans="1:19" s="81" customFormat="1" x14ac:dyDescent="0.2">
      <c r="A362" s="74"/>
      <c r="B362" s="82"/>
      <c r="C362" s="103"/>
      <c r="D362" s="82"/>
      <c r="E362" s="106"/>
      <c r="F362" s="78"/>
      <c r="G362" s="75"/>
      <c r="H362" s="79"/>
      <c r="I362" s="86"/>
      <c r="J362" s="86"/>
      <c r="K362" s="80"/>
      <c r="L362" s="76"/>
      <c r="M362" s="78"/>
      <c r="N362" s="75"/>
      <c r="O362" s="79"/>
      <c r="P362" s="86"/>
      <c r="Q362" s="86"/>
      <c r="R362" s="80"/>
      <c r="S362" s="76"/>
    </row>
    <row r="363" spans="1:19" s="81" customFormat="1" x14ac:dyDescent="0.2">
      <c r="A363" s="74"/>
      <c r="B363" s="82"/>
      <c r="C363" s="103"/>
      <c r="D363" s="82"/>
      <c r="E363" s="106"/>
      <c r="F363" s="78"/>
      <c r="G363" s="76"/>
      <c r="H363" s="79"/>
      <c r="I363" s="86"/>
      <c r="J363" s="86"/>
      <c r="K363" s="80"/>
      <c r="L363" s="76"/>
      <c r="M363" s="78"/>
      <c r="N363" s="76"/>
      <c r="O363" s="79"/>
      <c r="P363" s="86"/>
      <c r="Q363" s="86"/>
      <c r="R363" s="80"/>
      <c r="S363" s="76"/>
    </row>
    <row r="364" spans="1:19" s="81" customFormat="1" x14ac:dyDescent="0.2">
      <c r="A364" s="74"/>
      <c r="B364" s="82"/>
      <c r="C364" s="103"/>
      <c r="D364" s="82"/>
      <c r="E364" s="106"/>
      <c r="F364" s="78"/>
      <c r="G364" s="76"/>
      <c r="H364" s="79"/>
      <c r="I364" s="86"/>
      <c r="J364" s="86"/>
      <c r="K364" s="80"/>
      <c r="L364" s="76"/>
      <c r="M364" s="78"/>
      <c r="N364" s="76"/>
      <c r="O364" s="79"/>
      <c r="P364" s="86"/>
      <c r="Q364" s="86"/>
      <c r="R364" s="80"/>
      <c r="S364" s="76"/>
    </row>
    <row r="365" spans="1:19" s="81" customFormat="1" x14ac:dyDescent="0.2">
      <c r="A365" s="74"/>
      <c r="B365" s="82"/>
      <c r="C365" s="103"/>
      <c r="D365" s="82"/>
      <c r="E365" s="106"/>
      <c r="F365" s="78"/>
      <c r="G365" s="76"/>
      <c r="H365" s="79"/>
      <c r="I365" s="86"/>
      <c r="J365" s="86"/>
      <c r="K365" s="80"/>
      <c r="L365" s="76"/>
      <c r="M365" s="78"/>
      <c r="N365" s="76"/>
      <c r="O365" s="79"/>
      <c r="P365" s="86"/>
      <c r="Q365" s="86"/>
      <c r="R365" s="80"/>
      <c r="S365" s="76"/>
    </row>
    <row r="366" spans="1:19" s="81" customFormat="1" x14ac:dyDescent="0.2">
      <c r="A366" s="74"/>
      <c r="B366" s="82"/>
      <c r="C366" s="103"/>
      <c r="D366" s="82"/>
      <c r="E366" s="106"/>
      <c r="F366" s="78"/>
      <c r="G366" s="76"/>
      <c r="H366" s="79"/>
      <c r="I366" s="86"/>
      <c r="J366" s="86"/>
      <c r="K366" s="80"/>
      <c r="L366" s="76"/>
      <c r="M366" s="78"/>
      <c r="N366" s="76"/>
      <c r="O366" s="79"/>
      <c r="P366" s="86"/>
      <c r="Q366" s="86"/>
      <c r="R366" s="80"/>
      <c r="S366" s="76"/>
    </row>
    <row r="367" spans="1:19" s="81" customFormat="1" x14ac:dyDescent="0.2">
      <c r="A367" s="74"/>
      <c r="B367" s="82"/>
      <c r="C367" s="103"/>
      <c r="D367" s="82"/>
      <c r="E367" s="106"/>
      <c r="F367" s="78"/>
      <c r="G367" s="76"/>
      <c r="H367" s="79"/>
      <c r="I367" s="86"/>
      <c r="J367" s="86"/>
      <c r="K367" s="80"/>
      <c r="L367" s="76"/>
      <c r="M367" s="78"/>
      <c r="N367" s="76"/>
      <c r="O367" s="79"/>
      <c r="P367" s="86"/>
      <c r="Q367" s="86"/>
      <c r="R367" s="80"/>
      <c r="S367" s="76"/>
    </row>
    <row r="368" spans="1:19" s="81" customFormat="1" x14ac:dyDescent="0.2">
      <c r="A368" s="74"/>
      <c r="B368" s="82"/>
      <c r="C368" s="103"/>
      <c r="D368" s="82"/>
      <c r="E368" s="106"/>
      <c r="F368" s="78"/>
      <c r="G368" s="76"/>
      <c r="H368" s="79"/>
      <c r="I368" s="80"/>
      <c r="J368" s="80"/>
      <c r="K368" s="80"/>
      <c r="L368" s="76"/>
      <c r="M368" s="78"/>
      <c r="N368" s="76"/>
      <c r="O368" s="79"/>
      <c r="P368" s="80"/>
      <c r="Q368" s="80"/>
      <c r="R368" s="80"/>
      <c r="S368" s="76"/>
    </row>
    <row r="369" spans="1:19" s="81" customFormat="1" x14ac:dyDescent="0.2">
      <c r="A369" s="74"/>
      <c r="B369" s="82"/>
      <c r="C369" s="103"/>
      <c r="D369" s="82"/>
      <c r="E369" s="106"/>
      <c r="F369" s="78"/>
      <c r="G369" s="76"/>
      <c r="H369" s="79"/>
      <c r="I369" s="80"/>
      <c r="J369" s="80"/>
      <c r="K369" s="80"/>
      <c r="L369" s="76"/>
      <c r="M369" s="78"/>
      <c r="N369" s="76"/>
      <c r="O369" s="79"/>
      <c r="P369" s="80"/>
      <c r="Q369" s="80"/>
      <c r="R369" s="80"/>
      <c r="S369" s="76"/>
    </row>
    <row r="370" spans="1:19" s="81" customFormat="1" x14ac:dyDescent="0.2">
      <c r="A370" s="74"/>
      <c r="B370" s="82"/>
      <c r="C370" s="103"/>
      <c r="D370" s="82"/>
      <c r="E370" s="106"/>
      <c r="F370" s="78"/>
      <c r="G370" s="76"/>
      <c r="H370" s="79"/>
      <c r="I370" s="80"/>
      <c r="J370" s="80"/>
      <c r="K370" s="80"/>
      <c r="L370" s="76"/>
      <c r="M370" s="78"/>
      <c r="N370" s="76"/>
      <c r="O370" s="79"/>
      <c r="P370" s="80"/>
      <c r="Q370" s="80"/>
      <c r="R370" s="80"/>
      <c r="S370" s="76"/>
    </row>
    <row r="371" spans="1:19" s="81" customFormat="1" x14ac:dyDescent="0.2">
      <c r="A371" s="74"/>
      <c r="B371" s="82"/>
      <c r="C371" s="103"/>
      <c r="D371" s="82"/>
      <c r="E371" s="106"/>
      <c r="F371" s="78"/>
      <c r="G371" s="76"/>
      <c r="H371" s="79"/>
      <c r="I371" s="80"/>
      <c r="J371" s="80"/>
      <c r="K371" s="80"/>
      <c r="L371" s="76"/>
      <c r="M371" s="78"/>
      <c r="N371" s="76"/>
      <c r="O371" s="79"/>
      <c r="P371" s="80"/>
      <c r="Q371" s="80"/>
      <c r="R371" s="80"/>
      <c r="S371" s="76"/>
    </row>
    <row r="372" spans="1:19" s="81" customFormat="1" x14ac:dyDescent="0.2">
      <c r="A372" s="74"/>
      <c r="B372" s="82"/>
      <c r="C372" s="103"/>
      <c r="D372" s="82"/>
      <c r="E372" s="106"/>
      <c r="F372" s="78"/>
      <c r="G372" s="76"/>
      <c r="H372" s="79"/>
      <c r="I372" s="80"/>
      <c r="J372" s="80"/>
      <c r="K372" s="80"/>
      <c r="L372" s="76"/>
      <c r="M372" s="78"/>
      <c r="N372" s="76"/>
      <c r="O372" s="79"/>
      <c r="P372" s="80"/>
      <c r="Q372" s="80"/>
      <c r="R372" s="80"/>
      <c r="S372" s="76"/>
    </row>
    <row r="373" spans="1:19" s="81" customFormat="1" x14ac:dyDescent="0.2">
      <c r="A373" s="74"/>
      <c r="B373" s="82"/>
      <c r="C373" s="103"/>
      <c r="D373" s="82"/>
      <c r="E373" s="106"/>
      <c r="F373" s="78"/>
      <c r="G373" s="76"/>
      <c r="H373" s="79"/>
      <c r="I373" s="80"/>
      <c r="J373" s="80"/>
      <c r="K373" s="80"/>
      <c r="L373" s="76"/>
      <c r="M373" s="78"/>
      <c r="N373" s="76"/>
      <c r="O373" s="79"/>
      <c r="P373" s="80"/>
      <c r="Q373" s="80"/>
      <c r="R373" s="80"/>
      <c r="S373" s="76"/>
    </row>
    <row r="374" spans="1:19" s="81" customFormat="1" x14ac:dyDescent="0.2">
      <c r="A374" s="74"/>
      <c r="B374" s="82"/>
      <c r="C374" s="103"/>
      <c r="D374" s="82"/>
      <c r="E374" s="106"/>
      <c r="F374" s="78"/>
      <c r="G374" s="76"/>
      <c r="H374" s="79"/>
      <c r="I374" s="80"/>
      <c r="J374" s="80"/>
      <c r="K374" s="80"/>
      <c r="L374" s="76"/>
      <c r="M374" s="78"/>
      <c r="N374" s="76"/>
      <c r="O374" s="79"/>
      <c r="P374" s="80"/>
      <c r="Q374" s="80"/>
      <c r="R374" s="80"/>
      <c r="S374" s="76"/>
    </row>
    <row r="375" spans="1:19" s="81" customFormat="1" x14ac:dyDescent="0.2">
      <c r="A375" s="74"/>
      <c r="B375" s="82"/>
      <c r="C375" s="103"/>
      <c r="D375" s="82"/>
      <c r="E375" s="106"/>
      <c r="F375" s="78"/>
      <c r="G375" s="76"/>
      <c r="H375" s="79"/>
      <c r="I375" s="80"/>
      <c r="J375" s="80"/>
      <c r="K375" s="80"/>
      <c r="L375" s="76"/>
      <c r="M375" s="78"/>
      <c r="N375" s="76"/>
      <c r="O375" s="79"/>
      <c r="P375" s="80"/>
      <c r="Q375" s="80"/>
      <c r="R375" s="80"/>
      <c r="S375" s="76"/>
    </row>
    <row r="376" spans="1:19" s="81" customFormat="1" x14ac:dyDescent="0.2">
      <c r="A376" s="74"/>
      <c r="B376" s="82"/>
      <c r="C376" s="103"/>
      <c r="D376" s="82"/>
      <c r="E376" s="106"/>
      <c r="F376" s="78"/>
      <c r="G376" s="76"/>
      <c r="H376" s="79"/>
      <c r="I376" s="80"/>
      <c r="J376" s="80"/>
      <c r="K376" s="80"/>
      <c r="L376" s="76"/>
      <c r="M376" s="78"/>
      <c r="N376" s="76"/>
      <c r="O376" s="79"/>
      <c r="P376" s="80"/>
      <c r="Q376" s="80"/>
      <c r="R376" s="80"/>
      <c r="S376" s="76"/>
    </row>
    <row r="377" spans="1:19" s="81" customFormat="1" x14ac:dyDescent="0.2">
      <c r="A377" s="74"/>
      <c r="B377" s="82"/>
      <c r="C377" s="103"/>
      <c r="D377" s="82"/>
      <c r="E377" s="106"/>
      <c r="F377" s="78"/>
      <c r="G377" s="76"/>
      <c r="H377" s="79"/>
      <c r="I377" s="80"/>
      <c r="J377" s="80"/>
      <c r="K377" s="80"/>
      <c r="L377" s="76"/>
      <c r="M377" s="78"/>
      <c r="N377" s="76"/>
      <c r="O377" s="79"/>
      <c r="P377" s="80"/>
      <c r="Q377" s="80"/>
      <c r="R377" s="80"/>
      <c r="S377" s="76"/>
    </row>
    <row r="378" spans="1:19" s="81" customFormat="1" x14ac:dyDescent="0.2">
      <c r="A378" s="74"/>
      <c r="B378" s="82"/>
      <c r="C378" s="103"/>
      <c r="D378" s="82"/>
      <c r="E378" s="106"/>
      <c r="F378" s="78"/>
      <c r="G378" s="76"/>
      <c r="H378" s="79"/>
      <c r="I378" s="80"/>
      <c r="J378" s="80"/>
      <c r="K378" s="80"/>
      <c r="L378" s="76"/>
      <c r="M378" s="78"/>
      <c r="N378" s="76"/>
      <c r="O378" s="79"/>
      <c r="P378" s="80"/>
      <c r="Q378" s="80"/>
      <c r="R378" s="80"/>
      <c r="S378" s="76"/>
    </row>
    <row r="379" spans="1:19" s="81" customFormat="1" x14ac:dyDescent="0.2">
      <c r="A379" s="74"/>
      <c r="B379" s="82"/>
      <c r="C379" s="103"/>
      <c r="D379" s="82"/>
      <c r="E379" s="106"/>
      <c r="F379" s="78"/>
      <c r="G379" s="76"/>
      <c r="H379" s="79"/>
      <c r="I379" s="80"/>
      <c r="J379" s="80"/>
      <c r="K379" s="80"/>
      <c r="L379" s="76"/>
      <c r="M379" s="78"/>
      <c r="N379" s="76"/>
      <c r="O379" s="79"/>
      <c r="P379" s="80"/>
      <c r="Q379" s="80"/>
      <c r="R379" s="80"/>
      <c r="S379" s="76"/>
    </row>
    <row r="380" spans="1:19" s="81" customFormat="1" x14ac:dyDescent="0.2">
      <c r="A380" s="74"/>
      <c r="B380" s="82"/>
      <c r="C380" s="103"/>
      <c r="D380" s="82"/>
      <c r="E380" s="106"/>
      <c r="F380" s="78"/>
      <c r="G380" s="76"/>
      <c r="H380" s="79"/>
      <c r="I380" s="80"/>
      <c r="J380" s="80"/>
      <c r="K380" s="80"/>
      <c r="L380" s="76"/>
      <c r="M380" s="78"/>
      <c r="N380" s="76"/>
      <c r="O380" s="79"/>
      <c r="P380" s="80"/>
      <c r="Q380" s="80"/>
      <c r="R380" s="80"/>
      <c r="S380" s="76"/>
    </row>
    <row r="381" spans="1:19" s="81" customFormat="1" x14ac:dyDescent="0.2">
      <c r="A381" s="74"/>
      <c r="B381" s="82"/>
      <c r="C381" s="103"/>
      <c r="D381" s="82"/>
      <c r="E381" s="106"/>
      <c r="F381" s="78"/>
      <c r="G381" s="76"/>
      <c r="H381" s="79"/>
      <c r="I381" s="80"/>
      <c r="J381" s="80"/>
      <c r="K381" s="80"/>
      <c r="L381" s="76"/>
      <c r="M381" s="78"/>
      <c r="N381" s="76"/>
      <c r="O381" s="79"/>
      <c r="P381" s="80"/>
      <c r="Q381" s="80"/>
      <c r="R381" s="80"/>
      <c r="S381" s="76"/>
    </row>
    <row r="382" spans="1:19" s="81" customFormat="1" x14ac:dyDescent="0.2">
      <c r="A382" s="74"/>
      <c r="B382" s="82"/>
      <c r="C382" s="103"/>
      <c r="D382" s="82"/>
      <c r="E382" s="106"/>
      <c r="F382" s="78"/>
      <c r="G382" s="76"/>
      <c r="H382" s="79"/>
      <c r="I382" s="80"/>
      <c r="J382" s="80"/>
      <c r="K382" s="80"/>
      <c r="L382" s="76"/>
      <c r="M382" s="78"/>
      <c r="N382" s="76"/>
      <c r="O382" s="79"/>
      <c r="P382" s="80"/>
      <c r="Q382" s="80"/>
      <c r="R382" s="80"/>
      <c r="S382" s="76"/>
    </row>
    <row r="383" spans="1:19" s="81" customFormat="1" x14ac:dyDescent="0.2">
      <c r="A383" s="74"/>
      <c r="B383" s="82"/>
      <c r="C383" s="103"/>
      <c r="D383" s="82"/>
      <c r="E383" s="106"/>
      <c r="F383" s="78"/>
      <c r="G383" s="75"/>
      <c r="H383" s="79"/>
      <c r="I383" s="80"/>
      <c r="J383" s="80"/>
      <c r="K383" s="80"/>
      <c r="L383" s="76"/>
      <c r="M383" s="78"/>
      <c r="N383" s="75"/>
      <c r="O383" s="79"/>
      <c r="P383" s="80"/>
      <c r="Q383" s="80"/>
      <c r="R383" s="80"/>
      <c r="S383" s="76"/>
    </row>
    <row r="384" spans="1:19" s="81" customFormat="1" x14ac:dyDescent="0.2">
      <c r="A384" s="74"/>
      <c r="B384" s="82"/>
      <c r="C384" s="103"/>
      <c r="D384" s="82"/>
      <c r="E384" s="106"/>
      <c r="F384" s="78"/>
      <c r="G384" s="75"/>
      <c r="H384" s="79"/>
      <c r="I384" s="80"/>
      <c r="J384" s="80"/>
      <c r="K384" s="80"/>
      <c r="L384" s="76"/>
      <c r="M384" s="78"/>
      <c r="N384" s="75"/>
      <c r="O384" s="79"/>
      <c r="P384" s="80"/>
      <c r="Q384" s="80"/>
      <c r="R384" s="80"/>
      <c r="S384" s="76"/>
    </row>
    <row r="385" spans="1:19" s="81" customFormat="1" x14ac:dyDescent="0.2">
      <c r="A385" s="74"/>
      <c r="B385" s="82"/>
      <c r="C385" s="103"/>
      <c r="D385" s="82"/>
      <c r="E385" s="106"/>
      <c r="F385" s="78"/>
      <c r="G385" s="75"/>
      <c r="H385" s="79"/>
      <c r="I385" s="80"/>
      <c r="J385" s="80"/>
      <c r="K385" s="80"/>
      <c r="L385" s="76"/>
      <c r="M385" s="78"/>
      <c r="N385" s="75"/>
      <c r="O385" s="79"/>
      <c r="P385" s="80"/>
      <c r="Q385" s="80"/>
      <c r="R385" s="80"/>
      <c r="S385" s="76"/>
    </row>
    <row r="386" spans="1:19" s="81" customFormat="1" x14ac:dyDescent="0.2">
      <c r="A386" s="74"/>
      <c r="B386" s="82"/>
      <c r="C386" s="103"/>
      <c r="D386" s="82"/>
      <c r="E386" s="106"/>
      <c r="F386" s="78"/>
      <c r="G386" s="75"/>
      <c r="H386" s="79"/>
      <c r="I386" s="80"/>
      <c r="J386" s="80"/>
      <c r="K386" s="80"/>
      <c r="L386" s="76"/>
      <c r="M386" s="78"/>
      <c r="N386" s="75"/>
      <c r="O386" s="79"/>
      <c r="P386" s="80"/>
      <c r="Q386" s="80"/>
      <c r="R386" s="80"/>
      <c r="S386" s="76"/>
    </row>
    <row r="387" spans="1:19" s="81" customFormat="1" x14ac:dyDescent="0.2">
      <c r="A387" s="74"/>
      <c r="B387" s="82"/>
      <c r="C387" s="103"/>
      <c r="D387" s="82"/>
      <c r="E387" s="106"/>
      <c r="F387" s="78"/>
      <c r="G387" s="75"/>
      <c r="H387" s="79"/>
      <c r="I387" s="80"/>
      <c r="J387" s="80"/>
      <c r="K387" s="80"/>
      <c r="L387" s="76"/>
      <c r="M387" s="78"/>
      <c r="N387" s="75"/>
      <c r="O387" s="79"/>
      <c r="P387" s="80"/>
      <c r="Q387" s="80"/>
      <c r="R387" s="80"/>
      <c r="S387" s="76"/>
    </row>
    <row r="388" spans="1:19" s="81" customFormat="1" x14ac:dyDescent="0.2">
      <c r="A388" s="74"/>
      <c r="B388" s="82"/>
      <c r="C388" s="103"/>
      <c r="D388" s="82"/>
      <c r="E388" s="106"/>
      <c r="F388" s="78"/>
      <c r="G388" s="75"/>
      <c r="H388" s="79"/>
      <c r="I388" s="80"/>
      <c r="J388" s="80"/>
      <c r="K388" s="80"/>
      <c r="L388" s="76"/>
      <c r="M388" s="78"/>
      <c r="N388" s="75"/>
      <c r="O388" s="79"/>
      <c r="P388" s="80"/>
      <c r="Q388" s="80"/>
      <c r="R388" s="80"/>
      <c r="S388" s="76"/>
    </row>
    <row r="389" spans="1:19" s="81" customFormat="1" x14ac:dyDescent="0.2">
      <c r="A389" s="74"/>
      <c r="B389" s="82"/>
      <c r="C389" s="103"/>
      <c r="D389" s="82"/>
      <c r="E389" s="106"/>
      <c r="F389" s="78"/>
      <c r="G389" s="75"/>
      <c r="H389" s="79"/>
      <c r="I389" s="80"/>
      <c r="J389" s="80"/>
      <c r="K389" s="80"/>
      <c r="L389" s="76"/>
      <c r="M389" s="78"/>
      <c r="N389" s="75"/>
      <c r="O389" s="79"/>
      <c r="P389" s="80"/>
      <c r="Q389" s="80"/>
      <c r="R389" s="80"/>
      <c r="S389" s="76"/>
    </row>
    <row r="390" spans="1:19" s="81" customFormat="1" x14ac:dyDescent="0.2">
      <c r="A390" s="74"/>
      <c r="B390" s="82"/>
      <c r="C390" s="103"/>
      <c r="D390" s="82"/>
      <c r="E390" s="106"/>
      <c r="F390" s="78"/>
      <c r="G390" s="75"/>
      <c r="H390" s="79"/>
      <c r="I390" s="80"/>
      <c r="J390" s="80"/>
      <c r="K390" s="80"/>
      <c r="L390" s="76"/>
      <c r="M390" s="78"/>
      <c r="N390" s="75"/>
      <c r="O390" s="79"/>
      <c r="P390" s="80"/>
      <c r="Q390" s="80"/>
      <c r="R390" s="80"/>
      <c r="S390" s="76"/>
    </row>
    <row r="391" spans="1:19" s="81" customFormat="1" x14ac:dyDescent="0.2">
      <c r="A391" s="74"/>
      <c r="B391" s="82"/>
      <c r="C391" s="103"/>
      <c r="D391" s="82"/>
      <c r="E391" s="106"/>
      <c r="F391" s="78"/>
      <c r="G391" s="75"/>
      <c r="H391" s="79"/>
      <c r="I391" s="80"/>
      <c r="J391" s="80"/>
      <c r="K391" s="80"/>
      <c r="L391" s="76"/>
      <c r="M391" s="78"/>
      <c r="N391" s="75"/>
      <c r="O391" s="79"/>
      <c r="P391" s="80"/>
      <c r="Q391" s="80"/>
      <c r="R391" s="80"/>
      <c r="S391" s="76"/>
    </row>
    <row r="392" spans="1:19" s="81" customFormat="1" x14ac:dyDescent="0.2">
      <c r="A392" s="74"/>
      <c r="B392" s="82"/>
      <c r="C392" s="103"/>
      <c r="D392" s="82"/>
      <c r="E392" s="106"/>
      <c r="F392" s="78"/>
      <c r="G392" s="75"/>
      <c r="H392" s="79"/>
      <c r="I392" s="80"/>
      <c r="J392" s="80"/>
      <c r="K392" s="80"/>
      <c r="L392" s="76"/>
      <c r="M392" s="78"/>
      <c r="N392" s="75"/>
      <c r="O392" s="79"/>
      <c r="P392" s="80"/>
      <c r="Q392" s="80"/>
      <c r="R392" s="80"/>
      <c r="S392" s="76"/>
    </row>
    <row r="393" spans="1:19" s="81" customFormat="1" x14ac:dyDescent="0.2">
      <c r="A393" s="74"/>
      <c r="B393" s="82"/>
      <c r="C393" s="103"/>
      <c r="D393" s="82"/>
      <c r="E393" s="106"/>
      <c r="F393" s="78"/>
      <c r="G393" s="75"/>
      <c r="H393" s="79"/>
      <c r="I393" s="80"/>
      <c r="J393" s="80"/>
      <c r="K393" s="80"/>
      <c r="L393" s="76"/>
      <c r="M393" s="78"/>
      <c r="N393" s="75"/>
      <c r="O393" s="79"/>
      <c r="P393" s="80"/>
      <c r="Q393" s="80"/>
      <c r="R393" s="80"/>
      <c r="S393" s="76"/>
    </row>
    <row r="394" spans="1:19" s="81" customFormat="1" x14ac:dyDescent="0.2">
      <c r="A394" s="74"/>
      <c r="B394" s="82"/>
      <c r="C394" s="103"/>
      <c r="D394" s="82"/>
      <c r="E394" s="106"/>
      <c r="F394" s="78"/>
      <c r="G394" s="75"/>
      <c r="H394" s="79"/>
      <c r="I394" s="80"/>
      <c r="J394" s="80"/>
      <c r="K394" s="80"/>
      <c r="L394" s="76"/>
      <c r="M394" s="78"/>
      <c r="N394" s="75"/>
      <c r="O394" s="79"/>
      <c r="P394" s="80"/>
      <c r="Q394" s="80"/>
      <c r="R394" s="80"/>
      <c r="S394" s="76"/>
    </row>
    <row r="395" spans="1:19" s="81" customFormat="1" x14ac:dyDescent="0.2">
      <c r="A395" s="74"/>
      <c r="B395" s="82"/>
      <c r="C395" s="103"/>
      <c r="D395" s="82"/>
      <c r="E395" s="106"/>
      <c r="F395" s="78"/>
      <c r="G395" s="75"/>
      <c r="H395" s="79"/>
      <c r="I395" s="80"/>
      <c r="J395" s="80"/>
      <c r="K395" s="80"/>
      <c r="L395" s="76"/>
      <c r="M395" s="78"/>
      <c r="N395" s="75"/>
      <c r="O395" s="79"/>
      <c r="P395" s="80"/>
      <c r="Q395" s="80"/>
      <c r="R395" s="80"/>
      <c r="S395" s="76"/>
    </row>
    <row r="396" spans="1:19" s="81" customFormat="1" x14ac:dyDescent="0.2">
      <c r="A396" s="74"/>
      <c r="B396" s="82"/>
      <c r="C396" s="103"/>
      <c r="D396" s="82"/>
      <c r="E396" s="106"/>
      <c r="F396" s="78"/>
      <c r="G396" s="75"/>
      <c r="H396" s="79"/>
      <c r="I396" s="80"/>
      <c r="J396" s="80"/>
      <c r="K396" s="80"/>
      <c r="L396" s="76"/>
      <c r="M396" s="78"/>
      <c r="N396" s="75"/>
      <c r="O396" s="79"/>
      <c r="P396" s="80"/>
      <c r="Q396" s="80"/>
      <c r="R396" s="80"/>
      <c r="S396" s="76"/>
    </row>
    <row r="397" spans="1:19" s="81" customFormat="1" x14ac:dyDescent="0.2">
      <c r="A397" s="74"/>
      <c r="B397" s="82"/>
      <c r="C397" s="103"/>
      <c r="D397" s="82"/>
      <c r="E397" s="106"/>
      <c r="F397" s="78"/>
      <c r="G397" s="75"/>
      <c r="H397" s="79"/>
      <c r="I397" s="80"/>
      <c r="J397" s="80"/>
      <c r="K397" s="80"/>
      <c r="L397" s="76"/>
      <c r="M397" s="78"/>
      <c r="N397" s="75"/>
      <c r="O397" s="79"/>
      <c r="P397" s="80"/>
      <c r="Q397" s="80"/>
      <c r="R397" s="80"/>
      <c r="S397" s="76"/>
    </row>
    <row r="398" spans="1:19" s="81" customFormat="1" x14ac:dyDescent="0.2">
      <c r="A398" s="74"/>
      <c r="B398" s="82"/>
      <c r="C398" s="103"/>
      <c r="D398" s="82"/>
      <c r="E398" s="106"/>
      <c r="F398" s="78"/>
      <c r="G398" s="75"/>
      <c r="H398" s="79"/>
      <c r="I398" s="80"/>
      <c r="J398" s="80"/>
      <c r="K398" s="80"/>
      <c r="L398" s="76"/>
      <c r="M398" s="78"/>
      <c r="N398" s="75"/>
      <c r="O398" s="79"/>
      <c r="P398" s="80"/>
      <c r="Q398" s="80"/>
      <c r="R398" s="80"/>
      <c r="S398" s="76"/>
    </row>
    <row r="399" spans="1:19" s="81" customFormat="1" x14ac:dyDescent="0.2">
      <c r="A399" s="74"/>
      <c r="B399" s="82"/>
      <c r="C399" s="103"/>
      <c r="D399" s="82"/>
      <c r="E399" s="106"/>
      <c r="F399" s="78"/>
      <c r="G399" s="75"/>
      <c r="H399" s="79"/>
      <c r="I399" s="80"/>
      <c r="J399" s="80"/>
      <c r="K399" s="80"/>
      <c r="L399" s="76"/>
      <c r="M399" s="78"/>
      <c r="N399" s="75"/>
      <c r="O399" s="79"/>
      <c r="P399" s="80"/>
      <c r="Q399" s="80"/>
      <c r="R399" s="80"/>
      <c r="S399" s="76"/>
    </row>
    <row r="400" spans="1:19" s="81" customFormat="1" x14ac:dyDescent="0.2">
      <c r="A400" s="74"/>
      <c r="B400" s="82"/>
      <c r="C400" s="103"/>
      <c r="D400" s="82"/>
      <c r="E400" s="106"/>
      <c r="F400" s="78"/>
      <c r="G400" s="75"/>
      <c r="H400" s="79"/>
      <c r="I400" s="80"/>
      <c r="J400" s="80"/>
      <c r="K400" s="80"/>
      <c r="L400" s="76"/>
      <c r="M400" s="78"/>
      <c r="N400" s="75"/>
      <c r="O400" s="79"/>
      <c r="P400" s="80"/>
      <c r="Q400" s="80"/>
      <c r="R400" s="80"/>
      <c r="S400" s="76"/>
    </row>
    <row r="401" spans="1:19" s="81" customFormat="1" x14ac:dyDescent="0.2">
      <c r="A401" s="74"/>
      <c r="B401" s="82"/>
      <c r="C401" s="103"/>
      <c r="D401" s="82"/>
      <c r="E401" s="106"/>
      <c r="F401" s="78"/>
      <c r="G401" s="75"/>
      <c r="H401" s="79"/>
      <c r="I401" s="80"/>
      <c r="J401" s="80"/>
      <c r="K401" s="80"/>
      <c r="L401" s="76"/>
      <c r="M401" s="78"/>
      <c r="N401" s="75"/>
      <c r="O401" s="79"/>
      <c r="P401" s="80"/>
      <c r="Q401" s="80"/>
      <c r="R401" s="80"/>
      <c r="S401" s="76"/>
    </row>
    <row r="402" spans="1:19" s="81" customFormat="1" x14ac:dyDescent="0.2">
      <c r="A402" s="74"/>
      <c r="B402" s="82"/>
      <c r="C402" s="103"/>
      <c r="D402" s="82"/>
      <c r="E402" s="106"/>
      <c r="F402" s="78"/>
      <c r="G402" s="75"/>
      <c r="H402" s="79"/>
      <c r="I402" s="80"/>
      <c r="J402" s="80"/>
      <c r="K402" s="80"/>
      <c r="L402" s="76"/>
      <c r="M402" s="78"/>
      <c r="N402" s="75"/>
      <c r="O402" s="79"/>
      <c r="P402" s="80"/>
      <c r="Q402" s="80"/>
      <c r="R402" s="80"/>
      <c r="S402" s="76"/>
    </row>
    <row r="403" spans="1:19" s="81" customFormat="1" x14ac:dyDescent="0.2">
      <c r="A403" s="74"/>
      <c r="B403" s="82"/>
      <c r="C403" s="103"/>
      <c r="D403" s="82"/>
      <c r="E403" s="106"/>
      <c r="F403" s="78"/>
      <c r="G403" s="75"/>
      <c r="H403" s="79"/>
      <c r="I403" s="80"/>
      <c r="J403" s="80"/>
      <c r="K403" s="80"/>
      <c r="L403" s="76"/>
      <c r="M403" s="78"/>
      <c r="N403" s="75"/>
      <c r="O403" s="79"/>
      <c r="P403" s="80"/>
      <c r="Q403" s="80"/>
      <c r="R403" s="80"/>
      <c r="S403" s="76"/>
    </row>
    <row r="404" spans="1:19" s="81" customFormat="1" x14ac:dyDescent="0.2">
      <c r="A404" s="74"/>
      <c r="B404" s="82"/>
      <c r="C404" s="103"/>
      <c r="D404" s="82"/>
      <c r="E404" s="106"/>
      <c r="F404" s="78"/>
      <c r="G404" s="75"/>
      <c r="H404" s="79"/>
      <c r="I404" s="80"/>
      <c r="J404" s="80"/>
      <c r="K404" s="80"/>
      <c r="L404" s="76"/>
      <c r="M404" s="78"/>
      <c r="N404" s="75"/>
      <c r="O404" s="79"/>
      <c r="P404" s="80"/>
      <c r="Q404" s="80"/>
      <c r="R404" s="80"/>
      <c r="S404" s="76"/>
    </row>
    <row r="405" spans="1:19" s="81" customFormat="1" x14ac:dyDescent="0.2">
      <c r="A405" s="74"/>
      <c r="B405" s="82"/>
      <c r="C405" s="103"/>
      <c r="D405" s="82"/>
      <c r="E405" s="106"/>
      <c r="F405" s="78"/>
      <c r="G405" s="75"/>
      <c r="H405" s="79"/>
      <c r="I405" s="80"/>
      <c r="J405" s="80"/>
      <c r="K405" s="80"/>
      <c r="L405" s="76"/>
      <c r="M405" s="78"/>
      <c r="N405" s="75"/>
      <c r="O405" s="79"/>
      <c r="P405" s="80"/>
      <c r="Q405" s="80"/>
      <c r="R405" s="80"/>
      <c r="S405" s="76"/>
    </row>
    <row r="406" spans="1:19" s="81" customFormat="1" x14ac:dyDescent="0.2">
      <c r="A406" s="74"/>
      <c r="B406" s="82"/>
      <c r="C406" s="103"/>
      <c r="D406" s="82"/>
      <c r="E406" s="106"/>
      <c r="F406" s="78"/>
      <c r="G406" s="75"/>
      <c r="H406" s="79"/>
      <c r="I406" s="80"/>
      <c r="J406" s="80"/>
      <c r="K406" s="80"/>
      <c r="L406" s="76"/>
      <c r="M406" s="78"/>
      <c r="N406" s="75"/>
      <c r="O406" s="79"/>
      <c r="P406" s="80"/>
      <c r="Q406" s="80"/>
      <c r="R406" s="80"/>
      <c r="S406" s="76"/>
    </row>
    <row r="407" spans="1:19" s="81" customFormat="1" x14ac:dyDescent="0.2">
      <c r="A407" s="74"/>
      <c r="B407" s="82"/>
      <c r="C407" s="103"/>
      <c r="D407" s="82"/>
      <c r="E407" s="106"/>
      <c r="F407" s="78"/>
      <c r="G407" s="75"/>
      <c r="H407" s="79"/>
      <c r="I407" s="80"/>
      <c r="J407" s="80"/>
      <c r="K407" s="80"/>
      <c r="L407" s="76"/>
      <c r="M407" s="78"/>
      <c r="N407" s="75"/>
      <c r="O407" s="79"/>
      <c r="P407" s="80"/>
      <c r="Q407" s="80"/>
      <c r="R407" s="80"/>
      <c r="S407" s="76"/>
    </row>
    <row r="408" spans="1:19" s="81" customFormat="1" x14ac:dyDescent="0.2">
      <c r="A408" s="74"/>
      <c r="B408" s="82"/>
      <c r="C408" s="103"/>
      <c r="D408" s="82"/>
      <c r="E408" s="106"/>
      <c r="F408" s="78"/>
      <c r="G408" s="75"/>
      <c r="H408" s="79"/>
      <c r="I408" s="80"/>
      <c r="J408" s="80"/>
      <c r="K408" s="80"/>
      <c r="L408" s="76"/>
      <c r="M408" s="78"/>
      <c r="N408" s="75"/>
      <c r="O408" s="79"/>
      <c r="P408" s="80"/>
      <c r="Q408" s="80"/>
      <c r="R408" s="80"/>
      <c r="S408" s="76"/>
    </row>
    <row r="409" spans="1:19" s="81" customFormat="1" x14ac:dyDescent="0.2">
      <c r="A409" s="74"/>
      <c r="B409" s="82"/>
      <c r="C409" s="103"/>
      <c r="D409" s="82"/>
      <c r="E409" s="106"/>
      <c r="F409" s="78"/>
      <c r="G409" s="75"/>
      <c r="H409" s="79"/>
      <c r="I409" s="80"/>
      <c r="J409" s="80"/>
      <c r="K409" s="80"/>
      <c r="L409" s="76"/>
      <c r="M409" s="78"/>
      <c r="N409" s="75"/>
      <c r="O409" s="79"/>
      <c r="P409" s="80"/>
      <c r="Q409" s="80"/>
      <c r="R409" s="80"/>
      <c r="S409" s="76"/>
    </row>
    <row r="410" spans="1:19" s="81" customFormat="1" x14ac:dyDescent="0.2">
      <c r="A410" s="74"/>
      <c r="B410" s="82"/>
      <c r="C410" s="103"/>
      <c r="D410" s="82"/>
      <c r="E410" s="106"/>
      <c r="F410" s="78"/>
      <c r="G410" s="75"/>
      <c r="H410" s="79"/>
      <c r="I410" s="80"/>
      <c r="J410" s="80"/>
      <c r="K410" s="80"/>
      <c r="L410" s="76"/>
      <c r="M410" s="78"/>
      <c r="N410" s="75"/>
      <c r="O410" s="79"/>
      <c r="P410" s="80"/>
      <c r="Q410" s="80"/>
      <c r="R410" s="80"/>
      <c r="S410" s="76"/>
    </row>
    <row r="411" spans="1:19" s="81" customFormat="1" x14ac:dyDescent="0.2">
      <c r="A411" s="74"/>
      <c r="B411" s="82"/>
      <c r="C411" s="103"/>
      <c r="D411" s="82"/>
      <c r="E411" s="106"/>
      <c r="F411" s="78"/>
      <c r="G411" s="75"/>
      <c r="H411" s="79"/>
      <c r="I411" s="80"/>
      <c r="J411" s="80"/>
      <c r="K411" s="80"/>
      <c r="L411" s="76"/>
      <c r="M411" s="78"/>
      <c r="N411" s="75"/>
      <c r="O411" s="79"/>
      <c r="P411" s="80"/>
      <c r="Q411" s="80"/>
      <c r="R411" s="80"/>
      <c r="S411" s="76"/>
    </row>
    <row r="412" spans="1:19" s="81" customFormat="1" x14ac:dyDescent="0.2">
      <c r="A412" s="74"/>
      <c r="B412" s="82"/>
      <c r="C412" s="103"/>
      <c r="D412" s="82"/>
      <c r="E412" s="106"/>
      <c r="F412" s="78"/>
      <c r="G412" s="75"/>
      <c r="H412" s="79"/>
      <c r="I412" s="80"/>
      <c r="J412" s="80"/>
      <c r="K412" s="80"/>
      <c r="L412" s="76"/>
      <c r="M412" s="78"/>
      <c r="N412" s="75"/>
      <c r="O412" s="79"/>
      <c r="P412" s="80"/>
      <c r="Q412" s="80"/>
      <c r="R412" s="80"/>
      <c r="S412" s="76"/>
    </row>
    <row r="413" spans="1:19" s="81" customFormat="1" x14ac:dyDescent="0.2">
      <c r="A413" s="74"/>
      <c r="B413" s="82"/>
      <c r="C413" s="103"/>
      <c r="D413" s="82"/>
      <c r="E413" s="106"/>
      <c r="F413" s="78"/>
      <c r="G413" s="75"/>
      <c r="H413" s="79"/>
      <c r="I413" s="80"/>
      <c r="J413" s="80"/>
      <c r="K413" s="80"/>
      <c r="L413" s="76"/>
      <c r="M413" s="78"/>
      <c r="N413" s="75"/>
      <c r="O413" s="79"/>
      <c r="P413" s="80"/>
      <c r="Q413" s="80"/>
      <c r="R413" s="80"/>
      <c r="S413" s="76"/>
    </row>
    <row r="414" spans="1:19" s="81" customFormat="1" x14ac:dyDescent="0.2">
      <c r="A414" s="74"/>
      <c r="B414" s="82"/>
      <c r="C414" s="103"/>
      <c r="D414" s="82"/>
      <c r="E414" s="106"/>
      <c r="F414" s="78"/>
      <c r="G414" s="75"/>
      <c r="H414" s="79"/>
      <c r="I414" s="80"/>
      <c r="J414" s="80"/>
      <c r="K414" s="80"/>
      <c r="L414" s="76"/>
      <c r="M414" s="78"/>
      <c r="N414" s="75"/>
      <c r="O414" s="79"/>
      <c r="P414" s="80"/>
      <c r="Q414" s="80"/>
      <c r="R414" s="80"/>
      <c r="S414" s="76"/>
    </row>
    <row r="415" spans="1:19" s="81" customFormat="1" x14ac:dyDescent="0.2">
      <c r="A415" s="74"/>
      <c r="B415" s="82"/>
      <c r="C415" s="103"/>
      <c r="D415" s="82"/>
      <c r="E415" s="106"/>
      <c r="F415" s="78"/>
      <c r="G415" s="75"/>
      <c r="H415" s="79"/>
      <c r="I415" s="80"/>
      <c r="J415" s="80"/>
      <c r="K415" s="80"/>
      <c r="L415" s="76"/>
      <c r="M415" s="78"/>
      <c r="N415" s="75"/>
      <c r="O415" s="79"/>
      <c r="P415" s="80"/>
      <c r="Q415" s="80"/>
      <c r="R415" s="80"/>
      <c r="S415" s="76"/>
    </row>
    <row r="416" spans="1:19" s="81" customFormat="1" x14ac:dyDescent="0.2">
      <c r="A416" s="74"/>
      <c r="B416" s="82"/>
      <c r="C416" s="103"/>
      <c r="D416" s="82"/>
      <c r="E416" s="106"/>
      <c r="F416" s="78"/>
      <c r="G416" s="75"/>
      <c r="H416" s="79"/>
      <c r="I416" s="80"/>
      <c r="J416" s="80"/>
      <c r="K416" s="80"/>
      <c r="L416" s="76"/>
      <c r="M416" s="78"/>
      <c r="N416" s="75"/>
      <c r="O416" s="79"/>
      <c r="P416" s="80"/>
      <c r="Q416" s="80"/>
      <c r="R416" s="80"/>
      <c r="S416" s="76"/>
    </row>
    <row r="417" spans="1:19" s="81" customFormat="1" x14ac:dyDescent="0.2">
      <c r="A417" s="74"/>
      <c r="B417" s="82"/>
      <c r="C417" s="103"/>
      <c r="D417" s="82"/>
      <c r="E417" s="106"/>
      <c r="F417" s="78"/>
      <c r="G417" s="75"/>
      <c r="H417" s="79"/>
      <c r="I417" s="80"/>
      <c r="J417" s="80"/>
      <c r="K417" s="80"/>
      <c r="L417" s="76"/>
      <c r="M417" s="78"/>
      <c r="N417" s="75"/>
      <c r="O417" s="79"/>
      <c r="P417" s="80"/>
      <c r="Q417" s="80"/>
      <c r="R417" s="80"/>
      <c r="S417" s="76"/>
    </row>
    <row r="418" spans="1:19" s="81" customFormat="1" x14ac:dyDescent="0.2">
      <c r="A418" s="74"/>
      <c r="B418" s="82"/>
      <c r="C418" s="103"/>
      <c r="D418" s="82"/>
      <c r="E418" s="106"/>
      <c r="F418" s="78"/>
      <c r="G418" s="75"/>
      <c r="H418" s="79"/>
      <c r="I418" s="80"/>
      <c r="J418" s="80"/>
      <c r="K418" s="80"/>
      <c r="L418" s="76"/>
      <c r="M418" s="78"/>
      <c r="N418" s="75"/>
      <c r="O418" s="79"/>
      <c r="P418" s="80"/>
      <c r="Q418" s="80"/>
      <c r="R418" s="80"/>
      <c r="S418" s="76"/>
    </row>
    <row r="419" spans="1:19" s="81" customFormat="1" x14ac:dyDescent="0.2">
      <c r="A419" s="74"/>
      <c r="B419" s="82"/>
      <c r="C419" s="103"/>
      <c r="D419" s="82"/>
      <c r="E419" s="106"/>
      <c r="F419" s="78"/>
      <c r="G419" s="75"/>
      <c r="H419" s="79"/>
      <c r="I419" s="80"/>
      <c r="J419" s="80"/>
      <c r="K419" s="80"/>
      <c r="L419" s="76"/>
      <c r="M419" s="78"/>
      <c r="N419" s="75"/>
      <c r="O419" s="79"/>
      <c r="P419" s="80"/>
      <c r="Q419" s="80"/>
      <c r="R419" s="80"/>
      <c r="S419" s="76"/>
    </row>
    <row r="420" spans="1:19" s="81" customFormat="1" x14ac:dyDescent="0.2">
      <c r="A420" s="74"/>
      <c r="B420" s="82"/>
      <c r="C420" s="103"/>
      <c r="D420" s="82"/>
      <c r="E420" s="106"/>
      <c r="F420" s="78"/>
      <c r="G420" s="75"/>
      <c r="H420" s="79"/>
      <c r="I420" s="80"/>
      <c r="J420" s="80"/>
      <c r="K420" s="80"/>
      <c r="L420" s="76"/>
      <c r="M420" s="78"/>
      <c r="N420" s="75"/>
      <c r="O420" s="79"/>
      <c r="P420" s="80"/>
      <c r="Q420" s="80"/>
      <c r="R420" s="80"/>
      <c r="S420" s="76"/>
    </row>
    <row r="421" spans="1:19" s="81" customFormat="1" x14ac:dyDescent="0.2">
      <c r="A421" s="74"/>
      <c r="B421" s="82"/>
      <c r="C421" s="103"/>
      <c r="D421" s="82"/>
      <c r="E421" s="106"/>
      <c r="F421" s="78"/>
      <c r="G421" s="75"/>
      <c r="H421" s="79"/>
      <c r="I421" s="80"/>
      <c r="J421" s="80"/>
      <c r="K421" s="80"/>
      <c r="L421" s="76"/>
      <c r="M421" s="78"/>
      <c r="N421" s="75"/>
      <c r="O421" s="79"/>
      <c r="P421" s="80"/>
      <c r="Q421" s="80"/>
      <c r="R421" s="80"/>
      <c r="S421" s="76"/>
    </row>
    <row r="422" spans="1:19" s="81" customFormat="1" x14ac:dyDescent="0.2">
      <c r="A422" s="74"/>
      <c r="B422" s="82"/>
      <c r="C422" s="103"/>
      <c r="D422" s="82"/>
      <c r="E422" s="106"/>
      <c r="F422" s="78"/>
      <c r="G422" s="75"/>
      <c r="H422" s="79"/>
      <c r="I422" s="80"/>
      <c r="J422" s="80"/>
      <c r="K422" s="80"/>
      <c r="L422" s="76"/>
      <c r="M422" s="78"/>
      <c r="N422" s="75"/>
      <c r="O422" s="79"/>
      <c r="P422" s="80"/>
      <c r="Q422" s="80"/>
      <c r="R422" s="80"/>
      <c r="S422" s="76"/>
    </row>
    <row r="423" spans="1:19" s="81" customFormat="1" x14ac:dyDescent="0.2">
      <c r="A423" s="74"/>
      <c r="B423" s="82"/>
      <c r="C423" s="103"/>
      <c r="D423" s="82"/>
      <c r="E423" s="106"/>
      <c r="F423" s="78"/>
      <c r="G423" s="75"/>
      <c r="H423" s="79"/>
      <c r="I423" s="80"/>
      <c r="J423" s="80"/>
      <c r="K423" s="80"/>
      <c r="L423" s="76"/>
      <c r="M423" s="78"/>
      <c r="N423" s="75"/>
      <c r="O423" s="79"/>
      <c r="P423" s="80"/>
      <c r="Q423" s="80"/>
      <c r="R423" s="80"/>
      <c r="S423" s="76"/>
    </row>
    <row r="424" spans="1:19" s="81" customFormat="1" x14ac:dyDescent="0.2">
      <c r="A424" s="74"/>
      <c r="B424" s="82"/>
      <c r="C424" s="103"/>
      <c r="D424" s="82"/>
      <c r="E424" s="106"/>
      <c r="F424" s="78"/>
      <c r="G424" s="75"/>
      <c r="H424" s="79"/>
      <c r="I424" s="80"/>
      <c r="J424" s="80"/>
      <c r="K424" s="80"/>
      <c r="L424" s="76"/>
      <c r="M424" s="78"/>
      <c r="N424" s="75"/>
      <c r="O424" s="79"/>
      <c r="P424" s="80"/>
      <c r="Q424" s="80"/>
      <c r="R424" s="80"/>
      <c r="S424" s="76"/>
    </row>
    <row r="425" spans="1:19" s="81" customFormat="1" x14ac:dyDescent="0.2">
      <c r="A425" s="74"/>
      <c r="B425" s="82"/>
      <c r="C425" s="103"/>
      <c r="D425" s="82"/>
      <c r="E425" s="106"/>
      <c r="F425" s="78"/>
      <c r="G425" s="75"/>
      <c r="H425" s="79"/>
      <c r="I425" s="80"/>
      <c r="J425" s="80"/>
      <c r="K425" s="80"/>
      <c r="L425" s="76"/>
      <c r="M425" s="78"/>
      <c r="N425" s="75"/>
      <c r="O425" s="79"/>
      <c r="P425" s="80"/>
      <c r="Q425" s="80"/>
      <c r="R425" s="80"/>
      <c r="S425" s="76"/>
    </row>
    <row r="426" spans="1:19" s="81" customFormat="1" x14ac:dyDescent="0.2">
      <c r="A426" s="74"/>
      <c r="B426" s="82"/>
      <c r="C426" s="103"/>
      <c r="D426" s="82"/>
      <c r="E426" s="106"/>
      <c r="F426" s="78"/>
      <c r="G426" s="75"/>
      <c r="H426" s="79"/>
      <c r="I426" s="80"/>
      <c r="J426" s="80"/>
      <c r="K426" s="80"/>
      <c r="L426" s="76"/>
      <c r="M426" s="78"/>
      <c r="N426" s="75"/>
      <c r="O426" s="79"/>
      <c r="P426" s="80"/>
      <c r="Q426" s="80"/>
      <c r="R426" s="80"/>
      <c r="S426" s="76"/>
    </row>
    <row r="427" spans="1:19" s="81" customFormat="1" x14ac:dyDescent="0.2">
      <c r="A427" s="74"/>
      <c r="B427" s="82"/>
      <c r="C427" s="103"/>
      <c r="D427" s="82"/>
      <c r="E427" s="106"/>
      <c r="F427" s="78"/>
      <c r="G427" s="75"/>
      <c r="H427" s="79"/>
      <c r="I427" s="80"/>
      <c r="J427" s="80"/>
      <c r="K427" s="80"/>
      <c r="L427" s="76"/>
      <c r="M427" s="78"/>
      <c r="N427" s="75"/>
      <c r="O427" s="79"/>
      <c r="P427" s="80"/>
      <c r="Q427" s="80"/>
      <c r="R427" s="80"/>
      <c r="S427" s="76"/>
    </row>
    <row r="428" spans="1:19" s="81" customFormat="1" x14ac:dyDescent="0.2">
      <c r="A428" s="74"/>
      <c r="B428" s="82"/>
      <c r="C428" s="103"/>
      <c r="D428" s="82"/>
      <c r="E428" s="106"/>
      <c r="F428" s="78"/>
      <c r="G428" s="75"/>
      <c r="H428" s="79"/>
      <c r="I428" s="80"/>
      <c r="J428" s="80"/>
      <c r="K428" s="80"/>
      <c r="L428" s="76"/>
      <c r="M428" s="78"/>
      <c r="N428" s="75"/>
      <c r="O428" s="79"/>
      <c r="P428" s="80"/>
      <c r="Q428" s="80"/>
      <c r="R428" s="80"/>
      <c r="S428" s="76"/>
    </row>
    <row r="429" spans="1:19" s="81" customFormat="1" x14ac:dyDescent="0.2">
      <c r="A429" s="74"/>
      <c r="B429" s="82"/>
      <c r="C429" s="103"/>
      <c r="D429" s="82"/>
      <c r="E429" s="106"/>
      <c r="F429" s="78"/>
      <c r="G429" s="75"/>
      <c r="H429" s="79"/>
      <c r="I429" s="80"/>
      <c r="J429" s="80"/>
      <c r="K429" s="80"/>
      <c r="L429" s="76"/>
      <c r="M429" s="78"/>
      <c r="N429" s="75"/>
      <c r="O429" s="79"/>
      <c r="P429" s="80"/>
      <c r="Q429" s="80"/>
      <c r="R429" s="80"/>
      <c r="S429" s="76"/>
    </row>
    <row r="430" spans="1:19" s="81" customFormat="1" x14ac:dyDescent="0.2">
      <c r="A430" s="74"/>
      <c r="B430" s="82"/>
      <c r="C430" s="103"/>
      <c r="D430" s="82"/>
      <c r="E430" s="106"/>
      <c r="F430" s="78"/>
      <c r="G430" s="75"/>
      <c r="H430" s="79"/>
      <c r="I430" s="80"/>
      <c r="J430" s="80"/>
      <c r="K430" s="80"/>
      <c r="L430" s="76"/>
      <c r="M430" s="78"/>
      <c r="N430" s="75"/>
      <c r="O430" s="79"/>
      <c r="P430" s="80"/>
      <c r="Q430" s="80"/>
      <c r="R430" s="80"/>
      <c r="S430" s="76"/>
    </row>
    <row r="431" spans="1:19" s="81" customFormat="1" x14ac:dyDescent="0.2">
      <c r="A431" s="74"/>
      <c r="B431" s="82"/>
      <c r="C431" s="103"/>
      <c r="D431" s="82"/>
      <c r="E431" s="106"/>
      <c r="F431" s="78"/>
      <c r="G431" s="75"/>
      <c r="H431" s="79"/>
      <c r="I431" s="80"/>
      <c r="J431" s="80"/>
      <c r="K431" s="80"/>
      <c r="L431" s="76"/>
      <c r="M431" s="78"/>
      <c r="N431" s="75"/>
      <c r="O431" s="79"/>
      <c r="P431" s="80"/>
      <c r="Q431" s="80"/>
      <c r="R431" s="80"/>
      <c r="S431" s="76"/>
    </row>
    <row r="432" spans="1:19" s="81" customFormat="1" x14ac:dyDescent="0.2">
      <c r="A432" s="74"/>
      <c r="B432" s="82"/>
      <c r="C432" s="103"/>
      <c r="D432" s="82"/>
      <c r="E432" s="106"/>
      <c r="F432" s="78"/>
      <c r="G432" s="75"/>
      <c r="H432" s="79"/>
      <c r="I432" s="80"/>
      <c r="J432" s="80"/>
      <c r="K432" s="80"/>
      <c r="L432" s="76"/>
      <c r="M432" s="78"/>
      <c r="N432" s="75"/>
      <c r="O432" s="79"/>
      <c r="P432" s="80"/>
      <c r="Q432" s="80"/>
      <c r="R432" s="80"/>
      <c r="S432" s="76"/>
    </row>
    <row r="433" spans="1:19" s="81" customFormat="1" x14ac:dyDescent="0.2">
      <c r="A433" s="74"/>
      <c r="B433" s="82"/>
      <c r="C433" s="103"/>
      <c r="D433" s="82"/>
      <c r="E433" s="106"/>
      <c r="F433" s="78"/>
      <c r="G433" s="75"/>
      <c r="H433" s="79"/>
      <c r="I433" s="80"/>
      <c r="J433" s="80"/>
      <c r="K433" s="80"/>
      <c r="L433" s="76"/>
      <c r="M433" s="78"/>
      <c r="N433" s="75"/>
      <c r="O433" s="79"/>
      <c r="P433" s="80"/>
      <c r="Q433" s="80"/>
      <c r="R433" s="80"/>
      <c r="S433" s="76"/>
    </row>
    <row r="434" spans="1:19" s="81" customFormat="1" x14ac:dyDescent="0.2">
      <c r="A434" s="74"/>
      <c r="B434" s="82"/>
      <c r="C434" s="103"/>
      <c r="D434" s="82"/>
      <c r="E434" s="106"/>
      <c r="F434" s="78"/>
      <c r="G434" s="75"/>
      <c r="H434" s="79"/>
      <c r="I434" s="80"/>
      <c r="J434" s="80"/>
      <c r="K434" s="80"/>
      <c r="L434" s="76"/>
      <c r="M434" s="78"/>
      <c r="N434" s="75"/>
      <c r="O434" s="79"/>
      <c r="P434" s="80"/>
      <c r="Q434" s="80"/>
      <c r="R434" s="80"/>
      <c r="S434" s="76"/>
    </row>
    <row r="435" spans="1:19" s="81" customFormat="1" x14ac:dyDescent="0.2">
      <c r="A435" s="74"/>
      <c r="B435" s="82"/>
      <c r="C435" s="103"/>
      <c r="D435" s="82"/>
      <c r="E435" s="106"/>
      <c r="F435" s="78"/>
      <c r="G435" s="75"/>
      <c r="H435" s="79"/>
      <c r="I435" s="80"/>
      <c r="J435" s="80"/>
      <c r="K435" s="80"/>
      <c r="L435" s="76"/>
      <c r="M435" s="78"/>
      <c r="N435" s="75"/>
      <c r="O435" s="79"/>
      <c r="P435" s="80"/>
      <c r="Q435" s="80"/>
      <c r="R435" s="80"/>
      <c r="S435" s="76"/>
    </row>
    <row r="436" spans="1:19" s="81" customFormat="1" x14ac:dyDescent="0.2">
      <c r="A436" s="74"/>
      <c r="B436" s="82"/>
      <c r="C436" s="103"/>
      <c r="D436" s="82"/>
      <c r="E436" s="106"/>
      <c r="F436" s="78"/>
      <c r="G436" s="75"/>
      <c r="H436" s="79"/>
      <c r="I436" s="80"/>
      <c r="J436" s="80"/>
      <c r="K436" s="80"/>
      <c r="L436" s="76"/>
      <c r="M436" s="78"/>
      <c r="N436" s="75"/>
      <c r="O436" s="79"/>
      <c r="P436" s="80"/>
      <c r="Q436" s="80"/>
      <c r="R436" s="80"/>
      <c r="S436" s="76"/>
    </row>
    <row r="437" spans="1:19" s="81" customFormat="1" x14ac:dyDescent="0.2">
      <c r="A437" s="74"/>
      <c r="B437" s="82"/>
      <c r="C437" s="103"/>
      <c r="D437" s="82"/>
      <c r="E437" s="106"/>
      <c r="F437" s="78"/>
      <c r="G437" s="75"/>
      <c r="H437" s="79"/>
      <c r="I437" s="80"/>
      <c r="J437" s="80"/>
      <c r="K437" s="80"/>
      <c r="L437" s="76"/>
      <c r="M437" s="78"/>
      <c r="N437" s="75"/>
      <c r="O437" s="79"/>
      <c r="P437" s="80"/>
      <c r="Q437" s="80"/>
      <c r="R437" s="80"/>
      <c r="S437" s="76"/>
    </row>
    <row r="438" spans="1:19" s="81" customFormat="1" x14ac:dyDescent="0.2">
      <c r="A438" s="74"/>
      <c r="B438" s="82"/>
      <c r="C438" s="103"/>
      <c r="D438" s="82"/>
      <c r="E438" s="106"/>
      <c r="F438" s="78"/>
      <c r="G438" s="75"/>
      <c r="H438" s="79"/>
      <c r="I438" s="80"/>
      <c r="J438" s="80"/>
      <c r="K438" s="80"/>
      <c r="L438" s="76"/>
      <c r="M438" s="78"/>
      <c r="N438" s="75"/>
      <c r="O438" s="79"/>
      <c r="P438" s="80"/>
      <c r="Q438" s="80"/>
      <c r="R438" s="80"/>
      <c r="S438" s="76"/>
    </row>
    <row r="439" spans="1:19" s="81" customFormat="1" x14ac:dyDescent="0.2">
      <c r="A439" s="74"/>
      <c r="B439" s="82"/>
      <c r="C439" s="103"/>
      <c r="D439" s="82"/>
      <c r="E439" s="106"/>
      <c r="F439" s="78"/>
      <c r="G439" s="75"/>
      <c r="H439" s="79"/>
      <c r="I439" s="80"/>
      <c r="J439" s="80"/>
      <c r="K439" s="80"/>
      <c r="L439" s="76"/>
      <c r="M439" s="78"/>
      <c r="N439" s="75"/>
      <c r="O439" s="79"/>
      <c r="P439" s="80"/>
      <c r="Q439" s="80"/>
      <c r="R439" s="80"/>
      <c r="S439" s="76"/>
    </row>
    <row r="440" spans="1:19" s="81" customFormat="1" x14ac:dyDescent="0.2">
      <c r="A440" s="74"/>
      <c r="B440" s="82"/>
      <c r="C440" s="103"/>
      <c r="D440" s="82"/>
      <c r="E440" s="106"/>
      <c r="F440" s="78"/>
      <c r="G440" s="75"/>
      <c r="H440" s="79"/>
      <c r="I440" s="80"/>
      <c r="J440" s="80"/>
      <c r="K440" s="80"/>
      <c r="L440" s="76"/>
      <c r="M440" s="78"/>
      <c r="N440" s="75"/>
      <c r="O440" s="79"/>
      <c r="P440" s="80"/>
      <c r="Q440" s="80"/>
      <c r="R440" s="80"/>
      <c r="S440" s="76"/>
    </row>
    <row r="441" spans="1:19" s="81" customFormat="1" x14ac:dyDescent="0.2">
      <c r="A441" s="74"/>
      <c r="B441" s="82"/>
      <c r="C441" s="103"/>
      <c r="D441" s="82"/>
      <c r="E441" s="106"/>
      <c r="F441" s="78"/>
      <c r="G441" s="75"/>
      <c r="H441" s="79"/>
      <c r="I441" s="80"/>
      <c r="J441" s="80"/>
      <c r="K441" s="80"/>
      <c r="L441" s="76"/>
      <c r="M441" s="78"/>
      <c r="N441" s="75"/>
      <c r="O441" s="79"/>
      <c r="P441" s="80"/>
      <c r="Q441" s="80"/>
      <c r="R441" s="80"/>
      <c r="S441" s="76"/>
    </row>
    <row r="442" spans="1:19" s="81" customFormat="1" x14ac:dyDescent="0.2">
      <c r="A442" s="74"/>
      <c r="B442" s="82"/>
      <c r="C442" s="103"/>
      <c r="D442" s="82"/>
      <c r="E442" s="106"/>
      <c r="F442" s="78"/>
      <c r="G442" s="75"/>
      <c r="H442" s="79"/>
      <c r="I442" s="80"/>
      <c r="J442" s="80"/>
      <c r="K442" s="80"/>
      <c r="L442" s="76"/>
      <c r="M442" s="78"/>
      <c r="N442" s="75"/>
      <c r="O442" s="79"/>
      <c r="P442" s="80"/>
      <c r="Q442" s="80"/>
      <c r="R442" s="80"/>
      <c r="S442" s="76"/>
    </row>
    <row r="443" spans="1:19" s="81" customFormat="1" x14ac:dyDescent="0.2">
      <c r="A443" s="74"/>
      <c r="B443" s="82"/>
      <c r="C443" s="103"/>
      <c r="D443" s="82"/>
      <c r="E443" s="106"/>
      <c r="F443" s="78"/>
      <c r="G443" s="75"/>
      <c r="H443" s="79"/>
      <c r="I443" s="80"/>
      <c r="J443" s="80"/>
      <c r="K443" s="80"/>
      <c r="L443" s="76"/>
      <c r="M443" s="78"/>
      <c r="N443" s="75"/>
      <c r="O443" s="79"/>
      <c r="P443" s="80"/>
      <c r="Q443" s="80"/>
      <c r="R443" s="80"/>
      <c r="S443" s="76"/>
    </row>
    <row r="444" spans="1:19" s="81" customFormat="1" x14ac:dyDescent="0.2">
      <c r="A444" s="74"/>
      <c r="B444" s="82"/>
      <c r="C444" s="103"/>
      <c r="D444" s="82"/>
      <c r="E444" s="106"/>
      <c r="F444" s="78"/>
      <c r="G444" s="75"/>
      <c r="H444" s="79"/>
      <c r="I444" s="80"/>
      <c r="J444" s="80"/>
      <c r="K444" s="80"/>
      <c r="L444" s="76"/>
      <c r="M444" s="78"/>
      <c r="N444" s="75"/>
      <c r="O444" s="79"/>
      <c r="P444" s="80"/>
      <c r="Q444" s="80"/>
      <c r="R444" s="80"/>
      <c r="S444" s="76"/>
    </row>
    <row r="445" spans="1:19" s="81" customFormat="1" x14ac:dyDescent="0.2">
      <c r="A445" s="74"/>
      <c r="B445" s="82"/>
      <c r="C445" s="103"/>
      <c r="D445" s="82"/>
      <c r="E445" s="106"/>
      <c r="F445" s="78"/>
      <c r="G445" s="75"/>
      <c r="H445" s="79"/>
      <c r="I445" s="80"/>
      <c r="J445" s="80"/>
      <c r="K445" s="80"/>
      <c r="L445" s="76"/>
      <c r="M445" s="78"/>
      <c r="N445" s="75"/>
      <c r="O445" s="79"/>
      <c r="P445" s="80"/>
      <c r="Q445" s="80"/>
      <c r="R445" s="80"/>
      <c r="S445" s="76"/>
    </row>
    <row r="446" spans="1:19" s="81" customFormat="1" x14ac:dyDescent="0.2">
      <c r="A446" s="74"/>
      <c r="B446" s="82"/>
      <c r="C446" s="103"/>
      <c r="D446" s="82"/>
      <c r="E446" s="106"/>
      <c r="F446" s="78"/>
      <c r="G446" s="75"/>
      <c r="H446" s="79"/>
      <c r="I446" s="80"/>
      <c r="J446" s="80"/>
      <c r="K446" s="80"/>
      <c r="L446" s="76"/>
      <c r="M446" s="78"/>
      <c r="N446" s="75"/>
      <c r="O446" s="79"/>
      <c r="P446" s="80"/>
      <c r="Q446" s="80"/>
      <c r="R446" s="80"/>
      <c r="S446" s="76"/>
    </row>
    <row r="447" spans="1:19" s="81" customFormat="1" x14ac:dyDescent="0.2">
      <c r="A447" s="74"/>
      <c r="B447" s="82"/>
      <c r="C447" s="103"/>
      <c r="D447" s="82"/>
      <c r="E447" s="106"/>
      <c r="F447" s="78"/>
      <c r="G447" s="75"/>
      <c r="H447" s="79"/>
      <c r="I447" s="80"/>
      <c r="J447" s="80"/>
      <c r="K447" s="80"/>
      <c r="L447" s="76"/>
      <c r="M447" s="78"/>
      <c r="N447" s="75"/>
      <c r="O447" s="79"/>
      <c r="P447" s="80"/>
      <c r="Q447" s="80"/>
      <c r="R447" s="80"/>
      <c r="S447" s="76"/>
    </row>
    <row r="448" spans="1:19" s="81" customFormat="1" x14ac:dyDescent="0.2">
      <c r="A448" s="74"/>
      <c r="B448" s="82"/>
      <c r="C448" s="103"/>
      <c r="D448" s="82"/>
      <c r="E448" s="106"/>
      <c r="F448" s="78"/>
      <c r="G448" s="75"/>
      <c r="H448" s="79"/>
      <c r="I448" s="80"/>
      <c r="J448" s="80"/>
      <c r="K448" s="80"/>
      <c r="L448" s="76"/>
      <c r="M448" s="78"/>
      <c r="N448" s="75"/>
      <c r="O448" s="79"/>
      <c r="P448" s="80"/>
      <c r="Q448" s="80"/>
      <c r="R448" s="80"/>
      <c r="S448" s="76"/>
    </row>
    <row r="449" spans="1:19" s="81" customFormat="1" x14ac:dyDescent="0.2">
      <c r="A449" s="74"/>
      <c r="B449" s="82"/>
      <c r="C449" s="103"/>
      <c r="D449" s="82"/>
      <c r="E449" s="106"/>
      <c r="F449" s="78"/>
      <c r="G449" s="75"/>
      <c r="H449" s="79"/>
      <c r="I449" s="80"/>
      <c r="J449" s="80"/>
      <c r="K449" s="80"/>
      <c r="L449" s="76"/>
      <c r="M449" s="78"/>
      <c r="N449" s="75"/>
      <c r="O449" s="79"/>
      <c r="P449" s="80"/>
      <c r="Q449" s="80"/>
      <c r="R449" s="80"/>
      <c r="S449" s="76"/>
    </row>
    <row r="450" spans="1:19" s="81" customFormat="1" x14ac:dyDescent="0.2">
      <c r="A450" s="74"/>
      <c r="B450" s="82"/>
      <c r="C450" s="103"/>
      <c r="D450" s="82"/>
      <c r="E450" s="106"/>
      <c r="F450" s="78"/>
      <c r="G450" s="75"/>
      <c r="H450" s="79"/>
      <c r="I450" s="80"/>
      <c r="J450" s="80"/>
      <c r="K450" s="80"/>
      <c r="L450" s="76"/>
      <c r="M450" s="78"/>
      <c r="N450" s="75"/>
      <c r="O450" s="79"/>
      <c r="P450" s="80"/>
      <c r="Q450" s="80"/>
      <c r="R450" s="80"/>
      <c r="S450" s="76"/>
    </row>
    <row r="451" spans="1:19" s="81" customFormat="1" x14ac:dyDescent="0.2">
      <c r="A451" s="74"/>
      <c r="B451" s="82"/>
      <c r="C451" s="103"/>
      <c r="D451" s="82"/>
      <c r="E451" s="106"/>
      <c r="F451" s="78"/>
      <c r="G451" s="75"/>
      <c r="H451" s="79"/>
      <c r="I451" s="80"/>
      <c r="J451" s="80"/>
      <c r="K451" s="80"/>
      <c r="L451" s="76"/>
      <c r="M451" s="78"/>
      <c r="N451" s="75"/>
      <c r="O451" s="79"/>
      <c r="P451" s="80"/>
      <c r="Q451" s="80"/>
      <c r="R451" s="80"/>
      <c r="S451" s="76"/>
    </row>
    <row r="452" spans="1:19" s="81" customFormat="1" x14ac:dyDescent="0.2">
      <c r="A452" s="74"/>
      <c r="B452" s="82"/>
      <c r="C452" s="103"/>
      <c r="D452" s="82"/>
      <c r="E452" s="106"/>
      <c r="F452" s="78"/>
      <c r="G452" s="75"/>
      <c r="H452" s="79"/>
      <c r="I452" s="80"/>
      <c r="J452" s="80"/>
      <c r="K452" s="80"/>
      <c r="L452" s="76"/>
      <c r="M452" s="78"/>
      <c r="N452" s="75"/>
      <c r="O452" s="79"/>
      <c r="P452" s="80"/>
      <c r="Q452" s="80"/>
      <c r="R452" s="80"/>
      <c r="S452" s="76"/>
    </row>
    <row r="453" spans="1:19" s="81" customFormat="1" x14ac:dyDescent="0.2">
      <c r="A453" s="74"/>
      <c r="B453" s="82"/>
      <c r="C453" s="103"/>
      <c r="D453" s="82"/>
      <c r="E453" s="106"/>
      <c r="F453" s="78"/>
      <c r="G453" s="75"/>
      <c r="H453" s="79"/>
      <c r="I453" s="80"/>
      <c r="J453" s="80"/>
      <c r="K453" s="80"/>
      <c r="L453" s="76"/>
      <c r="M453" s="78"/>
      <c r="N453" s="75"/>
      <c r="O453" s="79"/>
      <c r="P453" s="80"/>
      <c r="Q453" s="80"/>
      <c r="R453" s="80"/>
      <c r="S453" s="76"/>
    </row>
    <row r="454" spans="1:19" s="81" customFormat="1" x14ac:dyDescent="0.2">
      <c r="A454" s="74"/>
      <c r="B454" s="82"/>
      <c r="C454" s="103"/>
      <c r="D454" s="82"/>
      <c r="E454" s="106"/>
      <c r="F454" s="78"/>
      <c r="G454" s="75"/>
      <c r="H454" s="79"/>
      <c r="I454" s="80"/>
      <c r="J454" s="80"/>
      <c r="K454" s="80"/>
      <c r="L454" s="76"/>
      <c r="M454" s="78"/>
      <c r="N454" s="75"/>
      <c r="O454" s="79"/>
      <c r="P454" s="80"/>
      <c r="Q454" s="80"/>
      <c r="R454" s="80"/>
      <c r="S454" s="76"/>
    </row>
    <row r="455" spans="1:19" s="81" customFormat="1" x14ac:dyDescent="0.2">
      <c r="A455" s="74"/>
      <c r="B455" s="82"/>
      <c r="C455" s="103"/>
      <c r="D455" s="82"/>
      <c r="E455" s="106"/>
      <c r="F455" s="78"/>
      <c r="G455" s="75"/>
      <c r="H455" s="79"/>
      <c r="I455" s="80"/>
      <c r="J455" s="80"/>
      <c r="K455" s="80"/>
      <c r="L455" s="76"/>
      <c r="M455" s="78"/>
      <c r="N455" s="75"/>
      <c r="O455" s="79"/>
      <c r="P455" s="80"/>
      <c r="Q455" s="80"/>
      <c r="R455" s="80"/>
      <c r="S455" s="76"/>
    </row>
    <row r="456" spans="1:19" s="81" customFormat="1" x14ac:dyDescent="0.2">
      <c r="A456" s="74"/>
      <c r="B456" s="82"/>
      <c r="C456" s="103"/>
      <c r="D456" s="82"/>
      <c r="E456" s="106"/>
      <c r="F456" s="78"/>
      <c r="G456" s="75"/>
      <c r="H456" s="79"/>
      <c r="I456" s="80"/>
      <c r="J456" s="80"/>
      <c r="K456" s="80"/>
      <c r="L456" s="76"/>
      <c r="M456" s="78"/>
      <c r="N456" s="75"/>
      <c r="O456" s="79"/>
      <c r="P456" s="80"/>
      <c r="Q456" s="80"/>
      <c r="R456" s="80"/>
      <c r="S456" s="76"/>
    </row>
    <row r="457" spans="1:19" s="81" customFormat="1" x14ac:dyDescent="0.2">
      <c r="A457" s="74"/>
      <c r="B457" s="82"/>
      <c r="C457" s="103"/>
      <c r="D457" s="82"/>
      <c r="E457" s="106"/>
      <c r="F457" s="78"/>
      <c r="G457" s="75"/>
      <c r="H457" s="79"/>
      <c r="I457" s="80"/>
      <c r="J457" s="80"/>
      <c r="K457" s="80"/>
      <c r="L457" s="76"/>
      <c r="M457" s="78"/>
      <c r="N457" s="75"/>
      <c r="O457" s="79"/>
      <c r="P457" s="80"/>
      <c r="Q457" s="80"/>
      <c r="R457" s="80"/>
      <c r="S457" s="76"/>
    </row>
    <row r="458" spans="1:19" s="81" customFormat="1" x14ac:dyDescent="0.2">
      <c r="A458" s="74"/>
      <c r="B458" s="82"/>
      <c r="C458" s="103"/>
      <c r="D458" s="82"/>
      <c r="E458" s="106"/>
      <c r="F458" s="78"/>
      <c r="G458" s="75"/>
      <c r="H458" s="79"/>
      <c r="I458" s="80"/>
      <c r="J458" s="80"/>
      <c r="K458" s="80"/>
      <c r="L458" s="76"/>
      <c r="M458" s="78"/>
      <c r="N458" s="75"/>
      <c r="O458" s="79"/>
      <c r="P458" s="80"/>
      <c r="Q458" s="80"/>
      <c r="R458" s="80"/>
      <c r="S458" s="76"/>
    </row>
    <row r="459" spans="1:19" s="81" customFormat="1" x14ac:dyDescent="0.2">
      <c r="A459" s="74"/>
      <c r="B459" s="82"/>
      <c r="C459" s="103"/>
      <c r="D459" s="82"/>
      <c r="E459" s="106"/>
      <c r="F459" s="78"/>
      <c r="G459" s="75"/>
      <c r="H459" s="79"/>
      <c r="I459" s="80"/>
      <c r="J459" s="80"/>
      <c r="K459" s="80"/>
      <c r="L459" s="76"/>
      <c r="M459" s="78"/>
      <c r="N459" s="75"/>
      <c r="O459" s="79"/>
      <c r="P459" s="80"/>
      <c r="Q459" s="80"/>
      <c r="R459" s="80"/>
      <c r="S459" s="76"/>
    </row>
    <row r="460" spans="1:19" s="81" customFormat="1" x14ac:dyDescent="0.2">
      <c r="A460" s="74"/>
      <c r="B460" s="82"/>
      <c r="C460" s="103"/>
      <c r="D460" s="82"/>
      <c r="E460" s="106"/>
      <c r="F460" s="78"/>
      <c r="G460" s="75"/>
      <c r="H460" s="79"/>
      <c r="I460" s="80"/>
      <c r="J460" s="80"/>
      <c r="K460" s="80"/>
      <c r="L460" s="76"/>
      <c r="M460" s="78"/>
      <c r="N460" s="75"/>
      <c r="O460" s="79"/>
      <c r="P460" s="80"/>
      <c r="Q460" s="80"/>
      <c r="R460" s="80"/>
      <c r="S460" s="76"/>
    </row>
    <row r="461" spans="1:19" s="81" customFormat="1" x14ac:dyDescent="0.2">
      <c r="A461" s="74"/>
      <c r="B461" s="82"/>
      <c r="C461" s="103"/>
      <c r="D461" s="82"/>
      <c r="E461" s="106"/>
      <c r="F461" s="78"/>
      <c r="G461" s="75"/>
      <c r="H461" s="79"/>
      <c r="I461" s="80"/>
      <c r="J461" s="80"/>
      <c r="K461" s="80"/>
      <c r="L461" s="76"/>
      <c r="M461" s="78"/>
      <c r="N461" s="75"/>
      <c r="O461" s="79"/>
      <c r="P461" s="80"/>
      <c r="Q461" s="80"/>
      <c r="R461" s="80"/>
      <c r="S461" s="76"/>
    </row>
    <row r="462" spans="1:19" s="81" customFormat="1" x14ac:dyDescent="0.2">
      <c r="A462" s="74"/>
      <c r="B462" s="82"/>
      <c r="C462" s="103"/>
      <c r="D462" s="82"/>
      <c r="E462" s="106"/>
      <c r="F462" s="78"/>
      <c r="G462" s="75"/>
      <c r="H462" s="79"/>
      <c r="I462" s="80"/>
      <c r="J462" s="80"/>
      <c r="K462" s="80"/>
      <c r="L462" s="76"/>
      <c r="M462" s="78"/>
      <c r="N462" s="75"/>
      <c r="O462" s="79"/>
      <c r="P462" s="80"/>
      <c r="Q462" s="80"/>
      <c r="R462" s="80"/>
      <c r="S462" s="76"/>
    </row>
    <row r="463" spans="1:19" s="81" customFormat="1" x14ac:dyDescent="0.2">
      <c r="A463" s="74"/>
      <c r="B463" s="82"/>
      <c r="C463" s="103"/>
      <c r="D463" s="82"/>
      <c r="E463" s="106"/>
      <c r="F463" s="78"/>
      <c r="G463" s="75"/>
      <c r="H463" s="79"/>
      <c r="I463" s="80"/>
      <c r="J463" s="80"/>
      <c r="K463" s="80"/>
      <c r="L463" s="76"/>
      <c r="M463" s="78"/>
      <c r="N463" s="75"/>
      <c r="O463" s="79"/>
      <c r="P463" s="80"/>
      <c r="Q463" s="80"/>
      <c r="R463" s="80"/>
      <c r="S463" s="76"/>
    </row>
    <row r="464" spans="1:19" s="81" customFormat="1" x14ac:dyDescent="0.2">
      <c r="A464" s="74"/>
      <c r="B464" s="82"/>
      <c r="C464" s="103"/>
      <c r="D464" s="82"/>
      <c r="E464" s="106"/>
      <c r="F464" s="78"/>
      <c r="G464" s="75"/>
      <c r="H464" s="79"/>
      <c r="I464" s="80"/>
      <c r="J464" s="80"/>
      <c r="K464" s="80"/>
      <c r="L464" s="76"/>
      <c r="M464" s="78"/>
      <c r="N464" s="75"/>
      <c r="O464" s="79"/>
      <c r="P464" s="80"/>
      <c r="Q464" s="80"/>
      <c r="R464" s="80"/>
      <c r="S464" s="76"/>
    </row>
    <row r="465" spans="1:19" s="81" customFormat="1" x14ac:dyDescent="0.2">
      <c r="A465" s="74"/>
      <c r="B465" s="82"/>
      <c r="C465" s="103"/>
      <c r="D465" s="82"/>
      <c r="E465" s="106"/>
      <c r="F465" s="78"/>
      <c r="G465" s="75"/>
      <c r="H465" s="79"/>
      <c r="I465" s="80"/>
      <c r="J465" s="80"/>
      <c r="K465" s="80"/>
      <c r="L465" s="76"/>
      <c r="M465" s="78"/>
      <c r="N465" s="75"/>
      <c r="O465" s="79"/>
      <c r="P465" s="80"/>
      <c r="Q465" s="80"/>
      <c r="R465" s="80"/>
      <c r="S465" s="76"/>
    </row>
    <row r="466" spans="1:19" s="81" customFormat="1" x14ac:dyDescent="0.2">
      <c r="A466" s="74"/>
      <c r="B466" s="82"/>
      <c r="C466" s="103"/>
      <c r="D466" s="82"/>
      <c r="E466" s="106"/>
      <c r="F466" s="78"/>
      <c r="G466" s="75"/>
      <c r="H466" s="79"/>
      <c r="I466" s="80"/>
      <c r="J466" s="80"/>
      <c r="K466" s="80"/>
      <c r="L466" s="76"/>
      <c r="M466" s="78"/>
      <c r="N466" s="75"/>
      <c r="O466" s="79"/>
      <c r="P466" s="80"/>
      <c r="Q466" s="80"/>
      <c r="R466" s="80"/>
      <c r="S466" s="76"/>
    </row>
    <row r="467" spans="1:19" s="81" customFormat="1" x14ac:dyDescent="0.2">
      <c r="A467" s="74"/>
      <c r="B467" s="82"/>
      <c r="C467" s="103"/>
      <c r="D467" s="82"/>
      <c r="E467" s="106"/>
      <c r="F467" s="78"/>
      <c r="G467" s="75"/>
      <c r="H467" s="79"/>
      <c r="I467" s="80"/>
      <c r="J467" s="80"/>
      <c r="K467" s="80"/>
      <c r="L467" s="76"/>
      <c r="M467" s="78"/>
      <c r="N467" s="75"/>
      <c r="O467" s="79"/>
      <c r="P467" s="80"/>
      <c r="Q467" s="80"/>
      <c r="R467" s="80"/>
      <c r="S467" s="76"/>
    </row>
    <row r="468" spans="1:19" s="81" customFormat="1" x14ac:dyDescent="0.2">
      <c r="A468" s="74"/>
      <c r="B468" s="82"/>
      <c r="C468" s="103"/>
      <c r="D468" s="82"/>
      <c r="E468" s="106"/>
      <c r="F468" s="78"/>
      <c r="G468" s="75"/>
      <c r="H468" s="79"/>
      <c r="I468" s="80"/>
      <c r="J468" s="80"/>
      <c r="K468" s="80"/>
      <c r="L468" s="76"/>
      <c r="M468" s="78"/>
      <c r="N468" s="75"/>
      <c r="O468" s="79"/>
      <c r="P468" s="80"/>
      <c r="Q468" s="80"/>
      <c r="R468" s="80"/>
      <c r="S468" s="76"/>
    </row>
    <row r="469" spans="1:19" s="81" customFormat="1" x14ac:dyDescent="0.2">
      <c r="A469" s="74"/>
      <c r="B469" s="82"/>
      <c r="C469" s="103"/>
      <c r="D469" s="82"/>
      <c r="E469" s="106"/>
      <c r="F469" s="78"/>
      <c r="G469" s="75"/>
      <c r="H469" s="79"/>
      <c r="I469" s="80"/>
      <c r="J469" s="80"/>
      <c r="K469" s="80"/>
      <c r="L469" s="76"/>
      <c r="M469" s="78"/>
      <c r="N469" s="75"/>
      <c r="O469" s="79"/>
      <c r="P469" s="80"/>
      <c r="Q469" s="80"/>
      <c r="R469" s="80"/>
      <c r="S469" s="76"/>
    </row>
    <row r="470" spans="1:19" s="81" customFormat="1" x14ac:dyDescent="0.2">
      <c r="A470" s="74"/>
      <c r="B470" s="82"/>
      <c r="C470" s="103"/>
      <c r="D470" s="82"/>
      <c r="E470" s="106"/>
      <c r="F470" s="78"/>
      <c r="G470" s="75"/>
      <c r="H470" s="79"/>
      <c r="I470" s="80"/>
      <c r="J470" s="80"/>
      <c r="K470" s="80"/>
      <c r="L470" s="76"/>
      <c r="M470" s="78"/>
      <c r="N470" s="75"/>
      <c r="O470" s="79"/>
      <c r="P470" s="80"/>
      <c r="Q470" s="80"/>
      <c r="R470" s="80"/>
      <c r="S470" s="76"/>
    </row>
    <row r="471" spans="1:19" s="81" customFormat="1" x14ac:dyDescent="0.2">
      <c r="A471" s="74"/>
      <c r="B471" s="82"/>
      <c r="C471" s="103"/>
      <c r="D471" s="82"/>
      <c r="E471" s="106"/>
      <c r="F471" s="78"/>
      <c r="G471" s="75"/>
      <c r="H471" s="79"/>
      <c r="I471" s="80"/>
      <c r="J471" s="80"/>
      <c r="K471" s="80"/>
      <c r="L471" s="76"/>
      <c r="M471" s="78"/>
      <c r="N471" s="75"/>
      <c r="O471" s="79"/>
      <c r="P471" s="80"/>
      <c r="Q471" s="80"/>
      <c r="R471" s="80"/>
      <c r="S471" s="76"/>
    </row>
    <row r="472" spans="1:19" s="81" customFormat="1" x14ac:dyDescent="0.2">
      <c r="A472" s="74"/>
      <c r="B472" s="82"/>
      <c r="C472" s="103"/>
      <c r="D472" s="82"/>
      <c r="E472" s="106"/>
      <c r="F472" s="78"/>
      <c r="G472" s="75"/>
      <c r="H472" s="79"/>
      <c r="I472" s="80"/>
      <c r="J472" s="80"/>
      <c r="K472" s="80"/>
      <c r="L472" s="76"/>
      <c r="M472" s="78"/>
      <c r="N472" s="75"/>
      <c r="O472" s="79"/>
      <c r="P472" s="80"/>
      <c r="Q472" s="80"/>
      <c r="R472" s="80"/>
      <c r="S472" s="76"/>
    </row>
    <row r="473" spans="1:19" s="81" customFormat="1" x14ac:dyDescent="0.2">
      <c r="A473" s="74"/>
      <c r="B473" s="82"/>
      <c r="C473" s="103"/>
      <c r="D473" s="82"/>
      <c r="E473" s="106"/>
      <c r="F473" s="78"/>
      <c r="G473" s="75"/>
      <c r="H473" s="79"/>
      <c r="I473" s="80"/>
      <c r="J473" s="80"/>
      <c r="K473" s="80"/>
      <c r="L473" s="76"/>
      <c r="M473" s="78"/>
      <c r="N473" s="75"/>
      <c r="O473" s="79"/>
      <c r="P473" s="80"/>
      <c r="Q473" s="80"/>
      <c r="R473" s="80"/>
      <c r="S473" s="76"/>
    </row>
    <row r="474" spans="1:19" s="81" customFormat="1" x14ac:dyDescent="0.2">
      <c r="A474" s="74"/>
      <c r="B474" s="82"/>
      <c r="C474" s="103"/>
      <c r="D474" s="82"/>
      <c r="E474" s="106"/>
      <c r="F474" s="78"/>
      <c r="G474" s="75"/>
      <c r="H474" s="79"/>
      <c r="I474" s="80"/>
      <c r="J474" s="80"/>
      <c r="K474" s="80"/>
      <c r="L474" s="76"/>
      <c r="M474" s="78"/>
      <c r="N474" s="75"/>
      <c r="O474" s="79"/>
      <c r="P474" s="80"/>
      <c r="Q474" s="80"/>
      <c r="R474" s="80"/>
      <c r="S474" s="76"/>
    </row>
    <row r="475" spans="1:19" s="81" customFormat="1" x14ac:dyDescent="0.2">
      <c r="A475" s="74"/>
      <c r="B475" s="82"/>
      <c r="C475" s="103"/>
      <c r="D475" s="82"/>
      <c r="E475" s="106"/>
      <c r="F475" s="78"/>
      <c r="G475" s="75"/>
      <c r="H475" s="79"/>
      <c r="I475" s="80"/>
      <c r="J475" s="80"/>
      <c r="K475" s="80"/>
      <c r="L475" s="76"/>
      <c r="M475" s="78"/>
      <c r="N475" s="75"/>
      <c r="O475" s="79"/>
      <c r="P475" s="80"/>
      <c r="Q475" s="80"/>
      <c r="R475" s="80"/>
      <c r="S475" s="76"/>
    </row>
    <row r="476" spans="1:19" s="81" customFormat="1" x14ac:dyDescent="0.2">
      <c r="A476" s="74"/>
      <c r="B476" s="82"/>
      <c r="C476" s="103"/>
      <c r="D476" s="82"/>
      <c r="E476" s="106"/>
      <c r="F476" s="78"/>
      <c r="G476" s="75"/>
      <c r="H476" s="79"/>
      <c r="I476" s="80"/>
      <c r="J476" s="80"/>
      <c r="K476" s="80"/>
      <c r="L476" s="76"/>
      <c r="M476" s="78"/>
      <c r="N476" s="75"/>
      <c r="O476" s="79"/>
      <c r="P476" s="80"/>
      <c r="Q476" s="80"/>
      <c r="R476" s="80"/>
      <c r="S476" s="76"/>
    </row>
    <row r="477" spans="1:19" s="81" customFormat="1" x14ac:dyDescent="0.2">
      <c r="A477" s="74"/>
      <c r="B477" s="82"/>
      <c r="C477" s="103"/>
      <c r="D477" s="82"/>
      <c r="E477" s="106"/>
      <c r="F477" s="78"/>
      <c r="G477" s="75"/>
      <c r="H477" s="79"/>
      <c r="I477" s="80"/>
      <c r="J477" s="80"/>
      <c r="K477" s="80"/>
      <c r="L477" s="76"/>
      <c r="M477" s="78"/>
      <c r="N477" s="75"/>
      <c r="O477" s="79"/>
      <c r="P477" s="80"/>
      <c r="Q477" s="80"/>
      <c r="R477" s="80"/>
      <c r="S477" s="76"/>
    </row>
    <row r="478" spans="1:19" s="81" customFormat="1" x14ac:dyDescent="0.2">
      <c r="A478" s="74"/>
      <c r="B478" s="82"/>
      <c r="C478" s="103"/>
      <c r="D478" s="82"/>
      <c r="E478" s="106"/>
      <c r="F478" s="78"/>
      <c r="G478" s="75"/>
      <c r="H478" s="79"/>
      <c r="I478" s="80"/>
      <c r="J478" s="80"/>
      <c r="K478" s="80"/>
      <c r="L478" s="76"/>
      <c r="M478" s="78"/>
      <c r="N478" s="75"/>
      <c r="O478" s="79"/>
      <c r="P478" s="80"/>
      <c r="Q478" s="80"/>
      <c r="R478" s="80"/>
      <c r="S478" s="76"/>
    </row>
    <row r="479" spans="1:19" s="81" customFormat="1" x14ac:dyDescent="0.2">
      <c r="A479" s="74"/>
      <c r="B479" s="82"/>
      <c r="C479" s="103"/>
      <c r="D479" s="82"/>
      <c r="E479" s="106"/>
      <c r="F479" s="78"/>
      <c r="G479" s="75"/>
      <c r="H479" s="79"/>
      <c r="I479" s="80"/>
      <c r="J479" s="80"/>
      <c r="K479" s="80"/>
      <c r="L479" s="76"/>
      <c r="M479" s="78"/>
      <c r="N479" s="75"/>
      <c r="O479" s="79"/>
      <c r="P479" s="80"/>
      <c r="Q479" s="80"/>
      <c r="R479" s="80"/>
      <c r="S479" s="76"/>
    </row>
    <row r="480" spans="1:19" s="81" customFormat="1" x14ac:dyDescent="0.2">
      <c r="A480" s="74"/>
      <c r="B480" s="82"/>
      <c r="C480" s="103"/>
      <c r="D480" s="82"/>
      <c r="E480" s="106"/>
      <c r="F480" s="78"/>
      <c r="G480" s="75"/>
      <c r="H480" s="79"/>
      <c r="I480" s="80"/>
      <c r="J480" s="80"/>
      <c r="K480" s="80"/>
      <c r="L480" s="76"/>
      <c r="M480" s="78"/>
      <c r="N480" s="75"/>
      <c r="O480" s="79"/>
      <c r="P480" s="80"/>
      <c r="Q480" s="80"/>
      <c r="R480" s="80"/>
      <c r="S480" s="76"/>
    </row>
    <row r="481" spans="1:19" s="81" customFormat="1" x14ac:dyDescent="0.2">
      <c r="A481" s="74"/>
      <c r="B481" s="82"/>
      <c r="C481" s="103"/>
      <c r="D481" s="82"/>
      <c r="E481" s="106"/>
      <c r="F481" s="78"/>
      <c r="G481" s="75"/>
      <c r="H481" s="79"/>
      <c r="I481" s="80"/>
      <c r="J481" s="80"/>
      <c r="K481" s="80"/>
      <c r="L481" s="76"/>
      <c r="M481" s="78"/>
      <c r="N481" s="75"/>
      <c r="O481" s="79"/>
      <c r="P481" s="80"/>
      <c r="Q481" s="80"/>
      <c r="R481" s="80"/>
      <c r="S481" s="76"/>
    </row>
    <row r="482" spans="1:19" s="81" customFormat="1" x14ac:dyDescent="0.2">
      <c r="A482" s="74"/>
      <c r="B482" s="82"/>
      <c r="C482" s="103"/>
      <c r="D482" s="82"/>
      <c r="E482" s="106"/>
      <c r="F482" s="78"/>
      <c r="G482" s="75"/>
      <c r="H482" s="79"/>
      <c r="I482" s="80"/>
      <c r="J482" s="80"/>
      <c r="K482" s="80"/>
      <c r="L482" s="76"/>
      <c r="M482" s="78"/>
      <c r="N482" s="75"/>
      <c r="O482" s="79"/>
      <c r="P482" s="80"/>
      <c r="Q482" s="80"/>
      <c r="R482" s="80"/>
      <c r="S482" s="76"/>
    </row>
    <row r="483" spans="1:19" s="81" customFormat="1" x14ac:dyDescent="0.2">
      <c r="A483" s="74"/>
      <c r="B483" s="82"/>
      <c r="C483" s="103"/>
      <c r="D483" s="82"/>
      <c r="E483" s="106"/>
      <c r="F483" s="78"/>
      <c r="G483" s="75"/>
      <c r="H483" s="79"/>
      <c r="I483" s="80"/>
      <c r="J483" s="80"/>
      <c r="K483" s="80"/>
      <c r="L483" s="76"/>
      <c r="M483" s="78"/>
      <c r="N483" s="75"/>
      <c r="O483" s="79"/>
      <c r="P483" s="80"/>
      <c r="Q483" s="80"/>
      <c r="R483" s="80"/>
      <c r="S483" s="76"/>
    </row>
    <row r="484" spans="1:19" s="81" customFormat="1" x14ac:dyDescent="0.2">
      <c r="A484" s="74"/>
      <c r="B484" s="82"/>
      <c r="C484" s="103"/>
      <c r="D484" s="82"/>
      <c r="E484" s="106"/>
      <c r="F484" s="78"/>
      <c r="G484" s="75"/>
      <c r="H484" s="79"/>
      <c r="I484" s="80"/>
      <c r="J484" s="80"/>
      <c r="K484" s="80"/>
      <c r="L484" s="76"/>
      <c r="M484" s="78"/>
      <c r="N484" s="75"/>
      <c r="O484" s="79"/>
      <c r="P484" s="80"/>
      <c r="Q484" s="80"/>
      <c r="R484" s="80"/>
      <c r="S484" s="76"/>
    </row>
    <row r="485" spans="1:19" s="81" customFormat="1" x14ac:dyDescent="0.2">
      <c r="A485" s="74"/>
      <c r="B485" s="82"/>
      <c r="C485" s="103"/>
      <c r="D485" s="82"/>
      <c r="E485" s="106"/>
      <c r="F485" s="78"/>
      <c r="G485" s="75"/>
      <c r="H485" s="79"/>
      <c r="I485" s="80"/>
      <c r="J485" s="80"/>
      <c r="K485" s="80"/>
      <c r="L485" s="76"/>
      <c r="M485" s="78"/>
      <c r="N485" s="75"/>
      <c r="O485" s="79"/>
      <c r="P485" s="80"/>
      <c r="Q485" s="80"/>
      <c r="R485" s="80"/>
      <c r="S485" s="76"/>
    </row>
    <row r="486" spans="1:19" s="81" customFormat="1" x14ac:dyDescent="0.2">
      <c r="A486" s="74"/>
      <c r="B486" s="82"/>
      <c r="C486" s="103"/>
      <c r="D486" s="82"/>
      <c r="E486" s="106"/>
      <c r="F486" s="78"/>
      <c r="G486" s="75"/>
      <c r="H486" s="79"/>
      <c r="I486" s="80"/>
      <c r="J486" s="80"/>
      <c r="K486" s="80"/>
      <c r="L486" s="76"/>
      <c r="M486" s="78"/>
      <c r="N486" s="75"/>
      <c r="O486" s="79"/>
      <c r="P486" s="80"/>
      <c r="Q486" s="80"/>
      <c r="R486" s="80"/>
      <c r="S486" s="76"/>
    </row>
    <row r="487" spans="1:19" s="81" customFormat="1" x14ac:dyDescent="0.2">
      <c r="A487" s="74"/>
      <c r="B487" s="82"/>
      <c r="C487" s="103"/>
      <c r="D487" s="82"/>
      <c r="E487" s="106"/>
      <c r="F487" s="78"/>
      <c r="G487" s="75"/>
      <c r="H487" s="79"/>
      <c r="I487" s="80"/>
      <c r="J487" s="80"/>
      <c r="K487" s="80"/>
      <c r="L487" s="76"/>
      <c r="M487" s="78"/>
      <c r="N487" s="75"/>
      <c r="O487" s="79"/>
      <c r="P487" s="80"/>
      <c r="Q487" s="80"/>
      <c r="R487" s="80"/>
      <c r="S487" s="76"/>
    </row>
    <row r="488" spans="1:19" s="81" customFormat="1" x14ac:dyDescent="0.2">
      <c r="A488" s="74"/>
      <c r="B488" s="82"/>
      <c r="C488" s="103"/>
      <c r="D488" s="82"/>
      <c r="E488" s="106"/>
      <c r="F488" s="78"/>
      <c r="G488" s="75"/>
      <c r="H488" s="79"/>
      <c r="I488" s="80"/>
      <c r="J488" s="80"/>
      <c r="K488" s="80"/>
      <c r="L488" s="76"/>
      <c r="M488" s="78"/>
      <c r="N488" s="75"/>
      <c r="O488" s="79"/>
      <c r="P488" s="80"/>
      <c r="Q488" s="80"/>
      <c r="R488" s="80"/>
      <c r="S488" s="76"/>
    </row>
    <row r="489" spans="1:19" s="81" customFormat="1" x14ac:dyDescent="0.2">
      <c r="A489" s="74"/>
      <c r="B489" s="82"/>
      <c r="C489" s="103"/>
      <c r="D489" s="82"/>
      <c r="E489" s="106"/>
      <c r="F489" s="78"/>
      <c r="G489" s="75"/>
      <c r="H489" s="79"/>
      <c r="I489" s="80"/>
      <c r="J489" s="80"/>
      <c r="K489" s="80"/>
      <c r="L489" s="76"/>
      <c r="M489" s="78"/>
      <c r="N489" s="75"/>
      <c r="O489" s="79"/>
      <c r="P489" s="80"/>
      <c r="Q489" s="80"/>
      <c r="R489" s="80"/>
      <c r="S489" s="76"/>
    </row>
    <row r="490" spans="1:19" s="81" customFormat="1" x14ac:dyDescent="0.2">
      <c r="A490" s="74"/>
      <c r="B490" s="82"/>
      <c r="C490" s="103"/>
      <c r="D490" s="82"/>
      <c r="E490" s="106"/>
      <c r="F490" s="78"/>
      <c r="G490" s="76"/>
      <c r="H490" s="79"/>
      <c r="I490" s="80"/>
      <c r="J490" s="80"/>
      <c r="K490" s="80"/>
      <c r="L490" s="76"/>
      <c r="M490" s="78"/>
      <c r="N490" s="76"/>
      <c r="O490" s="79"/>
      <c r="P490" s="80"/>
      <c r="Q490" s="80"/>
      <c r="R490" s="80"/>
      <c r="S490" s="76"/>
    </row>
    <row r="491" spans="1:19" s="81" customFormat="1" x14ac:dyDescent="0.2">
      <c r="A491" s="74"/>
      <c r="B491" s="82"/>
      <c r="C491" s="103"/>
      <c r="D491" s="82"/>
      <c r="E491" s="106"/>
      <c r="F491" s="78"/>
      <c r="G491" s="75"/>
      <c r="H491" s="79"/>
      <c r="I491" s="80"/>
      <c r="J491" s="80"/>
      <c r="K491" s="80"/>
      <c r="L491" s="76"/>
      <c r="M491" s="78"/>
      <c r="N491" s="75"/>
      <c r="O491" s="79"/>
      <c r="P491" s="80"/>
      <c r="Q491" s="80"/>
      <c r="R491" s="80"/>
      <c r="S491" s="76"/>
    </row>
    <row r="492" spans="1:19" s="81" customFormat="1" x14ac:dyDescent="0.2">
      <c r="A492" s="74"/>
      <c r="B492" s="82"/>
      <c r="C492" s="103"/>
      <c r="D492" s="82"/>
      <c r="E492" s="106"/>
      <c r="F492" s="78"/>
      <c r="G492" s="75"/>
      <c r="H492" s="79"/>
      <c r="I492" s="80"/>
      <c r="J492" s="80"/>
      <c r="K492" s="80"/>
      <c r="L492" s="76"/>
      <c r="M492" s="78"/>
      <c r="N492" s="75"/>
      <c r="O492" s="79"/>
      <c r="P492" s="80"/>
      <c r="Q492" s="80"/>
      <c r="R492" s="80"/>
      <c r="S492" s="76"/>
    </row>
    <row r="493" spans="1:19" s="81" customFormat="1" x14ac:dyDescent="0.2">
      <c r="A493" s="74"/>
      <c r="B493" s="82"/>
      <c r="C493" s="103"/>
      <c r="D493" s="82"/>
      <c r="E493" s="106"/>
      <c r="F493" s="78"/>
      <c r="G493" s="76"/>
      <c r="H493" s="79"/>
      <c r="I493" s="80"/>
      <c r="J493" s="80"/>
      <c r="K493" s="80"/>
      <c r="L493" s="76"/>
      <c r="M493" s="78"/>
      <c r="N493" s="76"/>
      <c r="O493" s="79"/>
      <c r="P493" s="80"/>
      <c r="Q493" s="80"/>
      <c r="R493" s="80"/>
      <c r="S493" s="76"/>
    </row>
    <row r="494" spans="1:19" s="81" customFormat="1" x14ac:dyDescent="0.2">
      <c r="A494" s="74"/>
      <c r="B494" s="82"/>
      <c r="C494" s="103"/>
      <c r="D494" s="82"/>
      <c r="E494" s="106"/>
      <c r="F494" s="78"/>
      <c r="G494" s="75"/>
      <c r="H494" s="79"/>
      <c r="I494" s="80"/>
      <c r="J494" s="80"/>
      <c r="K494" s="80"/>
      <c r="L494" s="76"/>
      <c r="M494" s="78"/>
      <c r="N494" s="75"/>
      <c r="O494" s="79"/>
      <c r="P494" s="80"/>
      <c r="Q494" s="80"/>
      <c r="R494" s="80"/>
      <c r="S494" s="76"/>
    </row>
    <row r="495" spans="1:19" s="81" customFormat="1" x14ac:dyDescent="0.2">
      <c r="A495" s="74"/>
      <c r="B495" s="82"/>
      <c r="C495" s="103"/>
      <c r="D495" s="82"/>
      <c r="E495" s="106"/>
      <c r="F495" s="78"/>
      <c r="G495" s="75"/>
      <c r="H495" s="79"/>
      <c r="I495" s="80"/>
      <c r="J495" s="80"/>
      <c r="K495" s="80"/>
      <c r="L495" s="76"/>
      <c r="M495" s="78"/>
      <c r="N495" s="75"/>
      <c r="O495" s="79"/>
      <c r="P495" s="80"/>
      <c r="Q495" s="80"/>
      <c r="R495" s="80"/>
      <c r="S495" s="76"/>
    </row>
    <row r="496" spans="1:19" s="81" customFormat="1" x14ac:dyDescent="0.2">
      <c r="A496" s="74"/>
      <c r="B496" s="82"/>
      <c r="C496" s="103"/>
      <c r="D496" s="82"/>
      <c r="E496" s="106"/>
      <c r="F496" s="78"/>
      <c r="G496" s="75"/>
      <c r="H496" s="79"/>
      <c r="I496" s="80"/>
      <c r="J496" s="80"/>
      <c r="K496" s="80"/>
      <c r="L496" s="76"/>
      <c r="M496" s="78"/>
      <c r="N496" s="75"/>
      <c r="O496" s="79"/>
      <c r="P496" s="80"/>
      <c r="Q496" s="80"/>
      <c r="R496" s="80"/>
      <c r="S496" s="76"/>
    </row>
    <row r="497" spans="1:19" s="81" customFormat="1" x14ac:dyDescent="0.2">
      <c r="A497" s="74"/>
      <c r="B497" s="82"/>
      <c r="C497" s="103"/>
      <c r="D497" s="82"/>
      <c r="E497" s="106"/>
      <c r="F497" s="78"/>
      <c r="G497" s="75"/>
      <c r="H497" s="79"/>
      <c r="I497" s="80"/>
      <c r="J497" s="80"/>
      <c r="K497" s="80"/>
      <c r="L497" s="76"/>
      <c r="M497" s="78"/>
      <c r="N497" s="75"/>
      <c r="O497" s="79"/>
      <c r="P497" s="80"/>
      <c r="Q497" s="80"/>
      <c r="R497" s="80"/>
      <c r="S497" s="76"/>
    </row>
    <row r="498" spans="1:19" s="81" customFormat="1" x14ac:dyDescent="0.2">
      <c r="A498" s="74"/>
      <c r="B498" s="82"/>
      <c r="C498" s="103"/>
      <c r="D498" s="82"/>
      <c r="E498" s="106"/>
      <c r="F498" s="78"/>
      <c r="G498" s="75"/>
      <c r="H498" s="79"/>
      <c r="I498" s="80"/>
      <c r="J498" s="80"/>
      <c r="K498" s="80"/>
      <c r="L498" s="76"/>
      <c r="M498" s="78"/>
      <c r="N498" s="75"/>
      <c r="O498" s="79"/>
      <c r="P498" s="80"/>
      <c r="Q498" s="80"/>
      <c r="R498" s="80"/>
      <c r="S498" s="76"/>
    </row>
    <row r="499" spans="1:19" s="81" customFormat="1" x14ac:dyDescent="0.2">
      <c r="A499" s="74"/>
      <c r="B499" s="82"/>
      <c r="C499" s="103"/>
      <c r="D499" s="82"/>
      <c r="E499" s="106"/>
      <c r="F499" s="78"/>
      <c r="G499" s="75"/>
      <c r="H499" s="79"/>
      <c r="I499" s="80"/>
      <c r="J499" s="80"/>
      <c r="K499" s="80"/>
      <c r="L499" s="76"/>
      <c r="M499" s="78"/>
      <c r="N499" s="75"/>
      <c r="O499" s="79"/>
      <c r="P499" s="80"/>
      <c r="Q499" s="80"/>
      <c r="R499" s="80"/>
      <c r="S499" s="76"/>
    </row>
    <row r="500" spans="1:19" s="81" customFormat="1" x14ac:dyDescent="0.2">
      <c r="A500" s="74"/>
      <c r="B500" s="82"/>
      <c r="C500" s="103"/>
      <c r="D500" s="82"/>
      <c r="E500" s="106"/>
      <c r="F500" s="78"/>
      <c r="G500" s="75"/>
      <c r="H500" s="79"/>
      <c r="I500" s="80"/>
      <c r="J500" s="80"/>
      <c r="K500" s="80"/>
      <c r="L500" s="76"/>
      <c r="M500" s="78"/>
      <c r="N500" s="75"/>
      <c r="O500" s="79"/>
      <c r="P500" s="80"/>
      <c r="Q500" s="80"/>
      <c r="R500" s="80"/>
      <c r="S500" s="76"/>
    </row>
    <row r="501" spans="1:19" s="81" customFormat="1" x14ac:dyDescent="0.2">
      <c r="A501" s="74"/>
      <c r="B501" s="82"/>
      <c r="C501" s="103"/>
      <c r="D501" s="82"/>
      <c r="E501" s="106"/>
      <c r="F501" s="78"/>
      <c r="G501" s="75"/>
      <c r="H501" s="79"/>
      <c r="I501" s="80"/>
      <c r="J501" s="80"/>
      <c r="K501" s="80"/>
      <c r="L501" s="76"/>
      <c r="M501" s="78"/>
      <c r="N501" s="75"/>
      <c r="O501" s="79"/>
      <c r="P501" s="80"/>
      <c r="Q501" s="80"/>
      <c r="R501" s="80"/>
      <c r="S501" s="76"/>
    </row>
    <row r="502" spans="1:19" s="81" customFormat="1" x14ac:dyDescent="0.2">
      <c r="A502" s="74"/>
      <c r="B502" s="82"/>
      <c r="C502" s="103"/>
      <c r="D502" s="82"/>
      <c r="E502" s="106"/>
      <c r="F502" s="78"/>
      <c r="G502" s="75"/>
      <c r="H502" s="79"/>
      <c r="I502" s="80"/>
      <c r="J502" s="80"/>
      <c r="K502" s="80"/>
      <c r="L502" s="76"/>
      <c r="M502" s="78"/>
      <c r="N502" s="75"/>
      <c r="O502" s="79"/>
      <c r="P502" s="80"/>
      <c r="Q502" s="80"/>
      <c r="R502" s="80"/>
      <c r="S502" s="76"/>
    </row>
    <row r="503" spans="1:19" s="81" customFormat="1" x14ac:dyDescent="0.2">
      <c r="A503" s="74"/>
      <c r="B503" s="82"/>
      <c r="C503" s="103"/>
      <c r="D503" s="82"/>
      <c r="E503" s="106"/>
      <c r="F503" s="78"/>
      <c r="G503" s="75"/>
      <c r="H503" s="79"/>
      <c r="I503" s="80"/>
      <c r="J503" s="80"/>
      <c r="K503" s="80"/>
      <c r="L503" s="76"/>
      <c r="M503" s="78"/>
      <c r="N503" s="75"/>
      <c r="O503" s="79"/>
      <c r="P503" s="80"/>
      <c r="Q503" s="80"/>
      <c r="R503" s="80"/>
      <c r="S503" s="76"/>
    </row>
    <row r="504" spans="1:19" s="81" customFormat="1" x14ac:dyDescent="0.2">
      <c r="A504" s="74"/>
      <c r="B504" s="82"/>
      <c r="C504" s="103"/>
      <c r="D504" s="82"/>
      <c r="E504" s="106"/>
      <c r="F504" s="78"/>
      <c r="G504" s="75"/>
      <c r="H504" s="79"/>
      <c r="I504" s="80"/>
      <c r="J504" s="80"/>
      <c r="K504" s="80"/>
      <c r="L504" s="76"/>
      <c r="M504" s="78"/>
      <c r="N504" s="75"/>
      <c r="O504" s="79"/>
      <c r="P504" s="80"/>
      <c r="Q504" s="80"/>
      <c r="R504" s="80"/>
      <c r="S504" s="76"/>
    </row>
    <row r="505" spans="1:19" s="81" customFormat="1" x14ac:dyDescent="0.2">
      <c r="A505" s="74"/>
      <c r="B505" s="82"/>
      <c r="C505" s="103"/>
      <c r="D505" s="82"/>
      <c r="E505" s="106"/>
      <c r="F505" s="78"/>
      <c r="G505" s="75"/>
      <c r="H505" s="79"/>
      <c r="I505" s="80"/>
      <c r="J505" s="80"/>
      <c r="K505" s="80"/>
      <c r="L505" s="76"/>
      <c r="M505" s="78"/>
      <c r="N505" s="75"/>
      <c r="O505" s="79"/>
      <c r="P505" s="80"/>
      <c r="Q505" s="80"/>
      <c r="R505" s="80"/>
      <c r="S505" s="76"/>
    </row>
    <row r="506" spans="1:19" s="81" customFormat="1" x14ac:dyDescent="0.2">
      <c r="A506" s="74"/>
      <c r="B506" s="82"/>
      <c r="C506" s="103"/>
      <c r="D506" s="82"/>
      <c r="E506" s="106"/>
      <c r="F506" s="78"/>
      <c r="G506" s="75"/>
      <c r="H506" s="79"/>
      <c r="I506" s="80"/>
      <c r="J506" s="80"/>
      <c r="K506" s="80"/>
      <c r="L506" s="76"/>
      <c r="M506" s="78"/>
      <c r="N506" s="75"/>
      <c r="O506" s="79"/>
      <c r="P506" s="80"/>
      <c r="Q506" s="80"/>
      <c r="R506" s="80"/>
      <c r="S506" s="76"/>
    </row>
    <row r="507" spans="1:19" s="81" customFormat="1" x14ac:dyDescent="0.2">
      <c r="A507" s="74"/>
      <c r="B507" s="82"/>
      <c r="C507" s="103"/>
      <c r="D507" s="82"/>
      <c r="E507" s="106"/>
      <c r="F507" s="78"/>
      <c r="G507" s="75"/>
      <c r="H507" s="79"/>
      <c r="I507" s="80"/>
      <c r="J507" s="80"/>
      <c r="K507" s="80"/>
      <c r="L507" s="76"/>
      <c r="M507" s="78"/>
      <c r="N507" s="75"/>
      <c r="O507" s="79"/>
      <c r="P507" s="80"/>
      <c r="Q507" s="80"/>
      <c r="R507" s="80"/>
      <c r="S507" s="76"/>
    </row>
    <row r="508" spans="1:19" s="81" customFormat="1" x14ac:dyDescent="0.2">
      <c r="A508" s="74"/>
      <c r="B508" s="82"/>
      <c r="C508" s="103"/>
      <c r="D508" s="82"/>
      <c r="E508" s="106"/>
      <c r="F508" s="78"/>
      <c r="G508" s="75"/>
      <c r="H508" s="79"/>
      <c r="I508" s="80"/>
      <c r="J508" s="80"/>
      <c r="K508" s="80"/>
      <c r="L508" s="76"/>
      <c r="M508" s="78"/>
      <c r="N508" s="75"/>
      <c r="O508" s="79"/>
      <c r="P508" s="80"/>
      <c r="Q508" s="80"/>
      <c r="R508" s="80"/>
      <c r="S508" s="76"/>
    </row>
    <row r="509" spans="1:19" s="81" customFormat="1" x14ac:dyDescent="0.2">
      <c r="A509" s="74"/>
      <c r="B509" s="82"/>
      <c r="C509" s="103"/>
      <c r="D509" s="82"/>
      <c r="E509" s="106"/>
      <c r="F509" s="78"/>
      <c r="G509" s="75"/>
      <c r="H509" s="79"/>
      <c r="I509" s="80"/>
      <c r="J509" s="80"/>
      <c r="K509" s="80"/>
      <c r="L509" s="76"/>
      <c r="M509" s="78"/>
      <c r="N509" s="75"/>
      <c r="O509" s="79"/>
      <c r="P509" s="80"/>
      <c r="Q509" s="80"/>
      <c r="R509" s="80"/>
      <c r="S509" s="76"/>
    </row>
    <row r="510" spans="1:19" s="81" customFormat="1" x14ac:dyDescent="0.2">
      <c r="A510" s="74"/>
      <c r="B510" s="82"/>
      <c r="C510" s="103"/>
      <c r="D510" s="82"/>
      <c r="E510" s="106"/>
      <c r="F510" s="78"/>
      <c r="G510" s="75"/>
      <c r="H510" s="79"/>
      <c r="I510" s="80"/>
      <c r="J510" s="80"/>
      <c r="K510" s="80"/>
      <c r="L510" s="76"/>
      <c r="M510" s="78"/>
      <c r="N510" s="75"/>
      <c r="O510" s="79"/>
      <c r="P510" s="80"/>
      <c r="Q510" s="80"/>
      <c r="R510" s="80"/>
      <c r="S510" s="76"/>
    </row>
    <row r="511" spans="1:19" s="81" customFormat="1" x14ac:dyDescent="0.2">
      <c r="A511" s="74"/>
      <c r="B511" s="82"/>
      <c r="C511" s="103"/>
      <c r="D511" s="82"/>
      <c r="E511" s="106"/>
      <c r="F511" s="78"/>
      <c r="G511" s="75"/>
      <c r="H511" s="79"/>
      <c r="I511" s="80"/>
      <c r="J511" s="80"/>
      <c r="K511" s="80"/>
      <c r="L511" s="76"/>
      <c r="M511" s="78"/>
      <c r="N511" s="75"/>
      <c r="O511" s="79"/>
      <c r="P511" s="80"/>
      <c r="Q511" s="80"/>
      <c r="R511" s="80"/>
      <c r="S511" s="76"/>
    </row>
    <row r="512" spans="1:19" s="81" customFormat="1" x14ac:dyDescent="0.2">
      <c r="A512" s="74"/>
      <c r="B512" s="82"/>
      <c r="C512" s="103"/>
      <c r="D512" s="82"/>
      <c r="E512" s="106"/>
      <c r="F512" s="78"/>
      <c r="G512" s="75"/>
      <c r="H512" s="79"/>
      <c r="I512" s="80"/>
      <c r="J512" s="80"/>
      <c r="K512" s="80"/>
      <c r="L512" s="76"/>
      <c r="M512" s="78"/>
      <c r="N512" s="75"/>
      <c r="O512" s="79"/>
      <c r="P512" s="80"/>
      <c r="Q512" s="80"/>
      <c r="R512" s="80"/>
      <c r="S512" s="76"/>
    </row>
    <row r="513" spans="1:153" s="81" customFormat="1" x14ac:dyDescent="0.2">
      <c r="A513" s="74"/>
      <c r="B513" s="82"/>
      <c r="C513" s="103"/>
      <c r="D513" s="82"/>
      <c r="E513" s="106"/>
      <c r="F513" s="78"/>
      <c r="G513" s="76"/>
      <c r="H513" s="79"/>
      <c r="I513" s="80"/>
      <c r="J513" s="80"/>
      <c r="K513" s="80"/>
      <c r="L513" s="76"/>
      <c r="M513" s="78"/>
      <c r="N513" s="76"/>
      <c r="O513" s="79"/>
      <c r="P513" s="80"/>
      <c r="Q513" s="80"/>
      <c r="R513" s="80"/>
      <c r="S513" s="76"/>
    </row>
    <row r="514" spans="1:153" s="81" customFormat="1" x14ac:dyDescent="0.2">
      <c r="A514" s="74"/>
      <c r="B514" s="82"/>
      <c r="C514" s="103"/>
      <c r="D514" s="82"/>
      <c r="E514" s="106"/>
      <c r="F514" s="78"/>
      <c r="G514" s="75"/>
      <c r="H514" s="79"/>
      <c r="I514" s="80"/>
      <c r="J514" s="80"/>
      <c r="K514" s="80"/>
      <c r="L514" s="76"/>
      <c r="M514" s="78"/>
      <c r="N514" s="75"/>
      <c r="O514" s="79"/>
      <c r="P514" s="80"/>
      <c r="Q514" s="80"/>
      <c r="R514" s="80"/>
      <c r="S514" s="76"/>
    </row>
    <row r="515" spans="1:153" s="81" customFormat="1" x14ac:dyDescent="0.2">
      <c r="A515" s="74"/>
      <c r="B515" s="82"/>
      <c r="C515" s="103"/>
      <c r="D515" s="82"/>
      <c r="E515" s="106"/>
      <c r="F515" s="78"/>
      <c r="G515" s="75"/>
      <c r="H515" s="79"/>
      <c r="I515" s="80"/>
      <c r="J515" s="80"/>
      <c r="K515" s="80"/>
      <c r="L515" s="76"/>
      <c r="M515" s="78"/>
      <c r="N515" s="75"/>
      <c r="O515" s="79"/>
      <c r="P515" s="80"/>
      <c r="Q515" s="80"/>
      <c r="R515" s="80"/>
      <c r="S515" s="76"/>
    </row>
    <row r="516" spans="1:153" s="81" customFormat="1" x14ac:dyDescent="0.2">
      <c r="A516" s="74"/>
      <c r="B516" s="82"/>
      <c r="C516" s="103"/>
      <c r="D516" s="82"/>
      <c r="E516" s="106"/>
      <c r="F516" s="78"/>
      <c r="G516" s="76"/>
      <c r="H516" s="79"/>
      <c r="I516" s="80"/>
      <c r="J516" s="80"/>
      <c r="K516" s="80"/>
      <c r="L516" s="76"/>
      <c r="M516" s="78"/>
      <c r="N516" s="76"/>
      <c r="O516" s="79"/>
      <c r="P516" s="80"/>
      <c r="Q516" s="80"/>
      <c r="R516" s="80"/>
      <c r="S516" s="76"/>
    </row>
    <row r="517" spans="1:153" s="81" customFormat="1" x14ac:dyDescent="0.2">
      <c r="A517" s="74"/>
      <c r="B517" s="82"/>
      <c r="C517" s="103"/>
      <c r="D517" s="82"/>
      <c r="E517" s="106"/>
      <c r="F517" s="78"/>
      <c r="G517" s="75"/>
      <c r="H517" s="79"/>
      <c r="I517" s="80"/>
      <c r="J517" s="80"/>
      <c r="K517" s="80"/>
      <c r="L517" s="76"/>
      <c r="M517" s="78"/>
      <c r="N517" s="75"/>
      <c r="O517" s="79"/>
      <c r="P517" s="80"/>
      <c r="Q517" s="80"/>
      <c r="R517" s="80"/>
      <c r="S517" s="76"/>
    </row>
    <row r="518" spans="1:153" s="81" customFormat="1" x14ac:dyDescent="0.2">
      <c r="A518" s="74"/>
      <c r="B518" s="82"/>
      <c r="C518" s="103"/>
      <c r="D518" s="82"/>
      <c r="E518" s="106"/>
      <c r="F518" s="78"/>
      <c r="G518" s="75"/>
      <c r="H518" s="79"/>
      <c r="I518" s="80"/>
      <c r="J518" s="80"/>
      <c r="K518" s="80"/>
      <c r="L518" s="76"/>
      <c r="M518" s="78"/>
      <c r="N518" s="75"/>
      <c r="O518" s="79"/>
      <c r="P518" s="80"/>
      <c r="Q518" s="80"/>
      <c r="R518" s="80"/>
      <c r="S518" s="76"/>
    </row>
    <row r="519" spans="1:153" s="81" customFormat="1" x14ac:dyDescent="0.2">
      <c r="A519" s="74"/>
      <c r="B519" s="82"/>
      <c r="C519" s="103"/>
      <c r="D519" s="82"/>
      <c r="E519" s="106"/>
      <c r="F519" s="78"/>
      <c r="G519" s="75"/>
      <c r="H519" s="79"/>
      <c r="I519" s="80"/>
      <c r="J519" s="80"/>
      <c r="K519" s="80"/>
      <c r="L519" s="76"/>
      <c r="M519" s="78"/>
      <c r="N519" s="75"/>
      <c r="O519" s="79"/>
      <c r="P519" s="80"/>
      <c r="Q519" s="80"/>
      <c r="R519" s="80"/>
      <c r="S519" s="76"/>
    </row>
    <row r="520" spans="1:153" s="81" customFormat="1" x14ac:dyDescent="0.2">
      <c r="A520" s="74"/>
      <c r="B520" s="82"/>
      <c r="C520" s="103"/>
      <c r="D520" s="82"/>
      <c r="E520" s="106"/>
      <c r="F520" s="78"/>
      <c r="G520" s="76"/>
      <c r="H520" s="79"/>
      <c r="I520" s="80"/>
      <c r="J520" s="80"/>
      <c r="K520" s="80"/>
      <c r="L520" s="76"/>
      <c r="M520" s="78"/>
      <c r="N520" s="76"/>
      <c r="O520" s="79"/>
      <c r="P520" s="80"/>
      <c r="Q520" s="80"/>
      <c r="R520" s="80"/>
      <c r="S520" s="76"/>
    </row>
    <row r="521" spans="1:153" s="81" customFormat="1" x14ac:dyDescent="0.2">
      <c r="A521" s="74"/>
      <c r="B521" s="82"/>
      <c r="C521" s="103"/>
      <c r="D521" s="82"/>
      <c r="E521" s="106"/>
      <c r="F521" s="78"/>
      <c r="G521" s="75"/>
      <c r="H521" s="79"/>
      <c r="I521" s="80"/>
      <c r="J521" s="80"/>
      <c r="K521" s="80"/>
      <c r="L521" s="76"/>
      <c r="M521" s="78"/>
      <c r="N521" s="75"/>
      <c r="O521" s="79"/>
      <c r="P521" s="80"/>
      <c r="Q521" s="80"/>
      <c r="R521" s="80"/>
      <c r="S521" s="76"/>
    </row>
    <row r="522" spans="1:153" s="81" customFormat="1" x14ac:dyDescent="0.2">
      <c r="A522" s="74"/>
      <c r="B522" s="82"/>
      <c r="C522" s="103"/>
      <c r="D522" s="82"/>
      <c r="E522" s="106"/>
      <c r="F522" s="78"/>
      <c r="G522" s="75"/>
      <c r="H522" s="79"/>
      <c r="I522" s="80"/>
      <c r="J522" s="80"/>
      <c r="K522" s="80"/>
      <c r="L522" s="76"/>
      <c r="M522" s="78"/>
      <c r="N522" s="75"/>
      <c r="O522" s="79"/>
      <c r="P522" s="80"/>
      <c r="Q522" s="80"/>
      <c r="R522" s="80"/>
      <c r="S522" s="76"/>
    </row>
    <row r="523" spans="1:153" s="81" customFormat="1" x14ac:dyDescent="0.2">
      <c r="A523" s="74"/>
      <c r="B523" s="82"/>
      <c r="C523" s="103"/>
      <c r="D523" s="82"/>
      <c r="E523" s="106"/>
      <c r="F523" s="78"/>
      <c r="G523" s="75"/>
      <c r="H523" s="79"/>
      <c r="I523" s="80"/>
      <c r="J523" s="80"/>
      <c r="K523" s="80"/>
      <c r="L523" s="76"/>
      <c r="M523" s="78"/>
      <c r="N523" s="75"/>
      <c r="O523" s="79"/>
      <c r="P523" s="80"/>
      <c r="Q523" s="80"/>
      <c r="R523" s="80"/>
      <c r="S523" s="76"/>
    </row>
    <row r="524" spans="1:153" s="81" customFormat="1" x14ac:dyDescent="0.2">
      <c r="A524" s="74"/>
      <c r="B524" s="82"/>
      <c r="C524" s="103"/>
      <c r="D524" s="82"/>
      <c r="E524" s="106"/>
      <c r="F524" s="78"/>
      <c r="G524" s="75"/>
      <c r="H524" s="79"/>
      <c r="I524" s="80"/>
      <c r="J524" s="80"/>
      <c r="K524" s="80"/>
      <c r="L524" s="76"/>
      <c r="M524" s="78"/>
      <c r="N524" s="75"/>
      <c r="O524" s="79"/>
      <c r="P524" s="80"/>
      <c r="Q524" s="80"/>
      <c r="R524" s="80"/>
      <c r="S524" s="76"/>
    </row>
    <row r="525" spans="1:153" s="81" customFormat="1" x14ac:dyDescent="0.2">
      <c r="A525" s="74"/>
      <c r="B525" s="82"/>
      <c r="C525" s="103"/>
      <c r="D525" s="82"/>
      <c r="E525" s="106"/>
      <c r="F525" s="78"/>
      <c r="G525" s="76"/>
      <c r="H525" s="79"/>
      <c r="I525" s="80"/>
      <c r="J525" s="80"/>
      <c r="K525" s="80"/>
      <c r="L525" s="76"/>
      <c r="M525" s="78"/>
      <c r="N525" s="76"/>
      <c r="O525" s="79"/>
      <c r="P525" s="80"/>
      <c r="Q525" s="80"/>
      <c r="R525" s="80"/>
      <c r="S525" s="76"/>
    </row>
    <row r="526" spans="1:153" s="75" customFormat="1" x14ac:dyDescent="0.2">
      <c r="A526" s="74"/>
      <c r="B526" s="82"/>
      <c r="C526" s="103"/>
      <c r="D526" s="82"/>
      <c r="E526" s="106"/>
      <c r="F526" s="74"/>
      <c r="G526" s="74"/>
      <c r="H526" s="74"/>
      <c r="I526" s="74"/>
      <c r="J526" s="74"/>
      <c r="K526" s="74"/>
      <c r="L526" s="74"/>
      <c r="M526" s="78"/>
      <c r="O526" s="79"/>
      <c r="P526" s="80"/>
      <c r="Q526" s="80"/>
      <c r="R526" s="80"/>
      <c r="S526" s="76"/>
      <c r="T526" s="81"/>
      <c r="U526" s="81"/>
      <c r="V526" s="81"/>
      <c r="W526" s="81"/>
      <c r="X526" s="81"/>
      <c r="Y526" s="81"/>
      <c r="Z526" s="81"/>
      <c r="AA526" s="81"/>
      <c r="AB526" s="81"/>
      <c r="AC526" s="81"/>
      <c r="AD526" s="81"/>
      <c r="AE526" s="81"/>
      <c r="AF526" s="81"/>
      <c r="AG526" s="81"/>
      <c r="AH526" s="81"/>
      <c r="AI526" s="81"/>
      <c r="AJ526" s="81"/>
      <c r="AK526" s="81"/>
      <c r="AL526" s="81"/>
      <c r="AM526" s="81"/>
      <c r="AN526" s="81"/>
      <c r="AO526" s="81"/>
      <c r="AP526" s="81"/>
      <c r="AQ526" s="81"/>
      <c r="AR526" s="81"/>
      <c r="AS526" s="81"/>
      <c r="AT526" s="81"/>
      <c r="AU526" s="81"/>
      <c r="AV526" s="81"/>
      <c r="AW526" s="81"/>
      <c r="AX526" s="81"/>
      <c r="AY526" s="81"/>
      <c r="AZ526" s="81"/>
      <c r="BA526" s="81"/>
      <c r="BB526" s="81"/>
      <c r="BC526" s="81"/>
      <c r="BD526" s="81"/>
      <c r="BE526" s="81"/>
      <c r="BF526" s="81"/>
      <c r="BG526" s="81"/>
      <c r="BH526" s="81"/>
      <c r="BI526" s="81"/>
      <c r="BJ526" s="81"/>
      <c r="BK526" s="81"/>
      <c r="BL526" s="81"/>
      <c r="BM526" s="81"/>
      <c r="BN526" s="81"/>
      <c r="BO526" s="81"/>
      <c r="BP526" s="81"/>
      <c r="BQ526" s="81"/>
      <c r="BR526" s="81"/>
      <c r="BS526" s="81"/>
      <c r="BT526" s="81"/>
      <c r="BU526" s="81"/>
      <c r="BV526" s="81"/>
      <c r="BW526" s="81"/>
      <c r="BX526" s="81"/>
      <c r="BY526" s="81"/>
      <c r="BZ526" s="81"/>
      <c r="CA526" s="81"/>
      <c r="CB526" s="81"/>
      <c r="CC526" s="81"/>
      <c r="CD526" s="81"/>
      <c r="CE526" s="81"/>
      <c r="CF526" s="81"/>
      <c r="CG526" s="81"/>
      <c r="CH526" s="81"/>
      <c r="CI526" s="81"/>
      <c r="CJ526" s="81"/>
      <c r="CK526" s="81"/>
      <c r="CL526" s="81"/>
      <c r="CM526" s="81"/>
      <c r="CN526" s="81"/>
      <c r="CO526" s="81"/>
      <c r="CP526" s="81"/>
      <c r="CQ526" s="81"/>
      <c r="CR526" s="81"/>
      <c r="CS526" s="81"/>
      <c r="CT526" s="81"/>
      <c r="CU526" s="81"/>
      <c r="CV526" s="81"/>
      <c r="CW526" s="81"/>
      <c r="CX526" s="81"/>
      <c r="CY526" s="81"/>
      <c r="CZ526" s="81"/>
      <c r="DA526" s="81"/>
      <c r="DB526" s="81"/>
      <c r="DC526" s="81"/>
      <c r="DD526" s="81"/>
      <c r="DE526" s="81"/>
      <c r="DF526" s="81"/>
      <c r="DG526" s="81"/>
      <c r="DH526" s="81"/>
      <c r="DI526" s="81"/>
      <c r="DJ526" s="81"/>
      <c r="DK526" s="81"/>
      <c r="DL526" s="81"/>
      <c r="DM526" s="81"/>
      <c r="DN526" s="81"/>
      <c r="DO526" s="81"/>
      <c r="DP526" s="81"/>
      <c r="DQ526" s="81"/>
      <c r="DR526" s="81"/>
      <c r="DS526" s="81"/>
      <c r="DT526" s="81"/>
      <c r="DU526" s="81"/>
      <c r="DV526" s="81"/>
      <c r="DW526" s="81"/>
      <c r="DX526" s="81"/>
      <c r="DY526" s="81"/>
      <c r="DZ526" s="81"/>
      <c r="EA526" s="81"/>
      <c r="EB526" s="81"/>
      <c r="EC526" s="81"/>
      <c r="ED526" s="81"/>
      <c r="EE526" s="81"/>
      <c r="EF526" s="81"/>
      <c r="EG526" s="81"/>
      <c r="EH526" s="81"/>
      <c r="EI526" s="81"/>
      <c r="EJ526" s="81"/>
      <c r="EK526" s="81"/>
      <c r="EL526" s="81"/>
      <c r="EM526" s="81"/>
      <c r="EN526" s="81"/>
      <c r="EO526" s="81"/>
      <c r="EP526" s="81"/>
      <c r="EQ526" s="81"/>
      <c r="ER526" s="81"/>
      <c r="ES526" s="81"/>
      <c r="ET526" s="81"/>
      <c r="EU526" s="81"/>
      <c r="EV526" s="81"/>
      <c r="EW526" s="81"/>
    </row>
    <row r="527" spans="1:153" s="75" customFormat="1" x14ac:dyDescent="0.2">
      <c r="A527" s="74"/>
      <c r="B527" s="82"/>
      <c r="C527" s="103"/>
      <c r="D527" s="82"/>
      <c r="E527" s="106"/>
      <c r="F527" s="74"/>
      <c r="G527" s="74"/>
      <c r="H527" s="74"/>
      <c r="I527" s="74"/>
      <c r="J527" s="74"/>
      <c r="K527" s="74"/>
      <c r="L527" s="74"/>
      <c r="M527" s="78"/>
      <c r="O527" s="79"/>
      <c r="P527" s="80"/>
      <c r="Q527" s="80"/>
      <c r="R527" s="80"/>
      <c r="S527" s="76"/>
      <c r="T527" s="81"/>
      <c r="U527" s="81"/>
      <c r="V527" s="81"/>
      <c r="W527" s="81"/>
      <c r="X527" s="81"/>
      <c r="Y527" s="81"/>
      <c r="Z527" s="81"/>
      <c r="AA527" s="81"/>
      <c r="AB527" s="81"/>
      <c r="AC527" s="81"/>
      <c r="AD527" s="81"/>
      <c r="AE527" s="81"/>
      <c r="AF527" s="81"/>
      <c r="AG527" s="81"/>
      <c r="AH527" s="81"/>
      <c r="AI527" s="81"/>
      <c r="AJ527" s="81"/>
      <c r="AK527" s="81"/>
      <c r="AL527" s="81"/>
      <c r="AM527" s="81"/>
      <c r="AN527" s="81"/>
      <c r="AO527" s="81"/>
      <c r="AP527" s="81"/>
      <c r="AQ527" s="81"/>
      <c r="AR527" s="81"/>
      <c r="AS527" s="81"/>
      <c r="AT527" s="81"/>
      <c r="AU527" s="81"/>
      <c r="AV527" s="81"/>
      <c r="AW527" s="81"/>
      <c r="AX527" s="81"/>
      <c r="AY527" s="81"/>
      <c r="AZ527" s="81"/>
      <c r="BA527" s="81"/>
      <c r="BB527" s="81"/>
      <c r="BC527" s="81"/>
      <c r="BD527" s="81"/>
      <c r="BE527" s="81"/>
      <c r="BF527" s="81"/>
      <c r="BG527" s="81"/>
      <c r="BH527" s="81"/>
      <c r="BI527" s="81"/>
      <c r="BJ527" s="81"/>
      <c r="BK527" s="81"/>
      <c r="BL527" s="81"/>
      <c r="BM527" s="81"/>
      <c r="BN527" s="81"/>
      <c r="BO527" s="81"/>
      <c r="BP527" s="81"/>
      <c r="BQ527" s="81"/>
      <c r="BR527" s="81"/>
      <c r="BS527" s="81"/>
      <c r="BT527" s="81"/>
      <c r="BU527" s="81"/>
      <c r="BV527" s="81"/>
      <c r="BW527" s="81"/>
      <c r="BX527" s="81"/>
      <c r="BY527" s="81"/>
      <c r="BZ527" s="81"/>
      <c r="CA527" s="81"/>
      <c r="CB527" s="81"/>
      <c r="CC527" s="81"/>
      <c r="CD527" s="81"/>
      <c r="CE527" s="81"/>
      <c r="CF527" s="81"/>
      <c r="CG527" s="81"/>
      <c r="CH527" s="81"/>
      <c r="CI527" s="81"/>
      <c r="CJ527" s="81"/>
      <c r="CK527" s="81"/>
      <c r="CL527" s="81"/>
      <c r="CM527" s="81"/>
      <c r="CN527" s="81"/>
      <c r="CO527" s="81"/>
      <c r="CP527" s="81"/>
      <c r="CQ527" s="81"/>
      <c r="CR527" s="81"/>
      <c r="CS527" s="81"/>
      <c r="CT527" s="81"/>
      <c r="CU527" s="81"/>
      <c r="CV527" s="81"/>
      <c r="CW527" s="81"/>
      <c r="CX527" s="81"/>
      <c r="CY527" s="81"/>
      <c r="CZ527" s="81"/>
      <c r="DA527" s="81"/>
      <c r="DB527" s="81"/>
      <c r="DC527" s="81"/>
      <c r="DD527" s="81"/>
      <c r="DE527" s="81"/>
      <c r="DF527" s="81"/>
      <c r="DG527" s="81"/>
      <c r="DH527" s="81"/>
      <c r="DI527" s="81"/>
      <c r="DJ527" s="81"/>
      <c r="DK527" s="81"/>
      <c r="DL527" s="81"/>
      <c r="DM527" s="81"/>
      <c r="DN527" s="81"/>
      <c r="DO527" s="81"/>
      <c r="DP527" s="81"/>
      <c r="DQ527" s="81"/>
      <c r="DR527" s="81"/>
      <c r="DS527" s="81"/>
      <c r="DT527" s="81"/>
      <c r="DU527" s="81"/>
      <c r="DV527" s="81"/>
      <c r="DW527" s="81"/>
      <c r="DX527" s="81"/>
      <c r="DY527" s="81"/>
      <c r="DZ527" s="81"/>
      <c r="EA527" s="81"/>
      <c r="EB527" s="81"/>
      <c r="EC527" s="81"/>
      <c r="ED527" s="81"/>
      <c r="EE527" s="81"/>
      <c r="EF527" s="81"/>
      <c r="EG527" s="81"/>
      <c r="EH527" s="81"/>
      <c r="EI527" s="81"/>
      <c r="EJ527" s="81"/>
      <c r="EK527" s="81"/>
      <c r="EL527" s="81"/>
      <c r="EM527" s="81"/>
      <c r="EN527" s="81"/>
      <c r="EO527" s="81"/>
      <c r="EP527" s="81"/>
      <c r="EQ527" s="81"/>
      <c r="ER527" s="81"/>
      <c r="ES527" s="81"/>
      <c r="ET527" s="81"/>
      <c r="EU527" s="81"/>
      <c r="EV527" s="81"/>
      <c r="EW527" s="81"/>
    </row>
    <row r="528" spans="1:153" s="75" customFormat="1" x14ac:dyDescent="0.2">
      <c r="A528" s="74"/>
      <c r="B528" s="82"/>
      <c r="C528" s="103"/>
      <c r="D528" s="82"/>
      <c r="E528" s="106"/>
      <c r="F528" s="74"/>
      <c r="G528" s="74"/>
      <c r="H528" s="74"/>
      <c r="I528" s="74"/>
      <c r="J528" s="74"/>
      <c r="K528" s="74"/>
      <c r="L528" s="74"/>
      <c r="M528" s="78"/>
      <c r="O528" s="79"/>
      <c r="P528" s="80"/>
      <c r="Q528" s="80"/>
      <c r="R528" s="80"/>
      <c r="S528" s="76"/>
      <c r="T528" s="81"/>
      <c r="U528" s="81"/>
      <c r="V528" s="81"/>
      <c r="W528" s="81"/>
      <c r="X528" s="81"/>
      <c r="Y528" s="81"/>
      <c r="Z528" s="81"/>
      <c r="AA528" s="81"/>
      <c r="AB528" s="81"/>
      <c r="AC528" s="81"/>
      <c r="AD528" s="81"/>
      <c r="AE528" s="81"/>
      <c r="AF528" s="81"/>
      <c r="AG528" s="81"/>
      <c r="AH528" s="81"/>
      <c r="AI528" s="81"/>
      <c r="AJ528" s="81"/>
      <c r="AK528" s="81"/>
      <c r="AL528" s="81"/>
      <c r="AM528" s="81"/>
      <c r="AN528" s="81"/>
      <c r="AO528" s="81"/>
      <c r="AP528" s="81"/>
      <c r="AQ528" s="81"/>
      <c r="AR528" s="81"/>
      <c r="AS528" s="81"/>
      <c r="AT528" s="81"/>
      <c r="AU528" s="81"/>
      <c r="AV528" s="81"/>
      <c r="AW528" s="81"/>
      <c r="AX528" s="81"/>
      <c r="AY528" s="81"/>
      <c r="AZ528" s="81"/>
      <c r="BA528" s="81"/>
      <c r="BB528" s="81"/>
      <c r="BC528" s="81"/>
      <c r="BD528" s="81"/>
      <c r="BE528" s="81"/>
      <c r="BF528" s="81"/>
      <c r="BG528" s="81"/>
      <c r="BH528" s="81"/>
      <c r="BI528" s="81"/>
      <c r="BJ528" s="81"/>
      <c r="BK528" s="81"/>
      <c r="BL528" s="81"/>
      <c r="BM528" s="81"/>
      <c r="BN528" s="81"/>
      <c r="BO528" s="81"/>
      <c r="BP528" s="81"/>
      <c r="BQ528" s="81"/>
      <c r="BR528" s="81"/>
      <c r="BS528" s="81"/>
      <c r="BT528" s="81"/>
      <c r="BU528" s="81"/>
      <c r="BV528" s="81"/>
      <c r="BW528" s="81"/>
      <c r="BX528" s="81"/>
      <c r="BY528" s="81"/>
      <c r="BZ528" s="81"/>
      <c r="CA528" s="81"/>
      <c r="CB528" s="81"/>
      <c r="CC528" s="81"/>
      <c r="CD528" s="81"/>
      <c r="CE528" s="81"/>
      <c r="CF528" s="81"/>
      <c r="CG528" s="81"/>
      <c r="CH528" s="81"/>
      <c r="CI528" s="81"/>
      <c r="CJ528" s="81"/>
      <c r="CK528" s="81"/>
      <c r="CL528" s="81"/>
      <c r="CM528" s="81"/>
      <c r="CN528" s="81"/>
      <c r="CO528" s="81"/>
      <c r="CP528" s="81"/>
      <c r="CQ528" s="81"/>
      <c r="CR528" s="81"/>
      <c r="CS528" s="81"/>
      <c r="CT528" s="81"/>
      <c r="CU528" s="81"/>
      <c r="CV528" s="81"/>
      <c r="CW528" s="81"/>
      <c r="CX528" s="81"/>
      <c r="CY528" s="81"/>
      <c r="CZ528" s="81"/>
      <c r="DA528" s="81"/>
      <c r="DB528" s="81"/>
      <c r="DC528" s="81"/>
      <c r="DD528" s="81"/>
      <c r="DE528" s="81"/>
      <c r="DF528" s="81"/>
      <c r="DG528" s="81"/>
      <c r="DH528" s="81"/>
      <c r="DI528" s="81"/>
      <c r="DJ528" s="81"/>
      <c r="DK528" s="81"/>
      <c r="DL528" s="81"/>
      <c r="DM528" s="81"/>
      <c r="DN528" s="81"/>
      <c r="DO528" s="81"/>
      <c r="DP528" s="81"/>
      <c r="DQ528" s="81"/>
      <c r="DR528" s="81"/>
      <c r="DS528" s="81"/>
      <c r="DT528" s="81"/>
      <c r="DU528" s="81"/>
      <c r="DV528" s="81"/>
      <c r="DW528" s="81"/>
      <c r="DX528" s="81"/>
      <c r="DY528" s="81"/>
      <c r="DZ528" s="81"/>
      <c r="EA528" s="81"/>
      <c r="EB528" s="81"/>
      <c r="EC528" s="81"/>
      <c r="ED528" s="81"/>
      <c r="EE528" s="81"/>
      <c r="EF528" s="81"/>
      <c r="EG528" s="81"/>
      <c r="EH528" s="81"/>
      <c r="EI528" s="81"/>
      <c r="EJ528" s="81"/>
      <c r="EK528" s="81"/>
      <c r="EL528" s="81"/>
      <c r="EM528" s="81"/>
      <c r="EN528" s="81"/>
      <c r="EO528" s="81"/>
      <c r="EP528" s="81"/>
      <c r="EQ528" s="81"/>
      <c r="ER528" s="81"/>
      <c r="ES528" s="81"/>
      <c r="ET528" s="81"/>
      <c r="EU528" s="81"/>
      <c r="EV528" s="81"/>
      <c r="EW528" s="81"/>
    </row>
    <row r="529" spans="1:153" s="75" customFormat="1" x14ac:dyDescent="0.2">
      <c r="A529" s="74"/>
      <c r="B529" s="82"/>
      <c r="C529" s="103"/>
      <c r="D529" s="82"/>
      <c r="E529" s="106"/>
      <c r="F529" s="74"/>
      <c r="G529" s="74"/>
      <c r="H529" s="74"/>
      <c r="I529" s="74"/>
      <c r="J529" s="74"/>
      <c r="K529" s="74"/>
      <c r="L529" s="74"/>
      <c r="M529" s="78"/>
      <c r="O529" s="79"/>
      <c r="P529" s="80"/>
      <c r="Q529" s="80"/>
      <c r="R529" s="80"/>
      <c r="S529" s="76"/>
      <c r="T529" s="81"/>
      <c r="U529" s="81"/>
      <c r="V529" s="81"/>
      <c r="W529" s="81"/>
      <c r="X529" s="81"/>
      <c r="Y529" s="81"/>
      <c r="Z529" s="81"/>
      <c r="AA529" s="81"/>
      <c r="AB529" s="81"/>
      <c r="AC529" s="81"/>
      <c r="AD529" s="81"/>
      <c r="AE529" s="81"/>
      <c r="AF529" s="81"/>
      <c r="AG529" s="81"/>
      <c r="AH529" s="81"/>
      <c r="AI529" s="81"/>
      <c r="AJ529" s="81"/>
      <c r="AK529" s="81"/>
      <c r="AL529" s="81"/>
      <c r="AM529" s="81"/>
      <c r="AN529" s="81"/>
      <c r="AO529" s="81"/>
      <c r="AP529" s="81"/>
      <c r="AQ529" s="81"/>
      <c r="AR529" s="81"/>
      <c r="AS529" s="81"/>
      <c r="AT529" s="81"/>
      <c r="AU529" s="81"/>
      <c r="AV529" s="81"/>
      <c r="AW529" s="81"/>
      <c r="AX529" s="81"/>
      <c r="AY529" s="81"/>
      <c r="AZ529" s="81"/>
      <c r="BA529" s="81"/>
      <c r="BB529" s="81"/>
      <c r="BC529" s="81"/>
      <c r="BD529" s="81"/>
      <c r="BE529" s="81"/>
      <c r="BF529" s="81"/>
      <c r="BG529" s="81"/>
      <c r="BH529" s="81"/>
      <c r="BI529" s="81"/>
      <c r="BJ529" s="81"/>
      <c r="BK529" s="81"/>
      <c r="BL529" s="81"/>
      <c r="BM529" s="81"/>
      <c r="BN529" s="81"/>
      <c r="BO529" s="81"/>
      <c r="BP529" s="81"/>
      <c r="BQ529" s="81"/>
      <c r="BR529" s="81"/>
      <c r="BS529" s="81"/>
      <c r="BT529" s="81"/>
      <c r="BU529" s="81"/>
      <c r="BV529" s="81"/>
      <c r="BW529" s="81"/>
      <c r="BX529" s="81"/>
      <c r="BY529" s="81"/>
      <c r="BZ529" s="81"/>
      <c r="CA529" s="81"/>
      <c r="CB529" s="81"/>
      <c r="CC529" s="81"/>
      <c r="CD529" s="81"/>
      <c r="CE529" s="81"/>
      <c r="CF529" s="81"/>
      <c r="CG529" s="81"/>
      <c r="CH529" s="81"/>
      <c r="CI529" s="81"/>
      <c r="CJ529" s="81"/>
      <c r="CK529" s="81"/>
      <c r="CL529" s="81"/>
      <c r="CM529" s="81"/>
      <c r="CN529" s="81"/>
      <c r="CO529" s="81"/>
      <c r="CP529" s="81"/>
      <c r="CQ529" s="81"/>
      <c r="CR529" s="81"/>
      <c r="CS529" s="81"/>
      <c r="CT529" s="81"/>
      <c r="CU529" s="81"/>
      <c r="CV529" s="81"/>
      <c r="CW529" s="81"/>
      <c r="CX529" s="81"/>
      <c r="CY529" s="81"/>
      <c r="CZ529" s="81"/>
      <c r="DA529" s="81"/>
      <c r="DB529" s="81"/>
      <c r="DC529" s="81"/>
      <c r="DD529" s="81"/>
      <c r="DE529" s="81"/>
      <c r="DF529" s="81"/>
      <c r="DG529" s="81"/>
      <c r="DH529" s="81"/>
      <c r="DI529" s="81"/>
      <c r="DJ529" s="81"/>
      <c r="DK529" s="81"/>
      <c r="DL529" s="81"/>
      <c r="DM529" s="81"/>
      <c r="DN529" s="81"/>
      <c r="DO529" s="81"/>
      <c r="DP529" s="81"/>
      <c r="DQ529" s="81"/>
      <c r="DR529" s="81"/>
      <c r="DS529" s="81"/>
      <c r="DT529" s="81"/>
      <c r="DU529" s="81"/>
      <c r="DV529" s="81"/>
      <c r="DW529" s="81"/>
      <c r="DX529" s="81"/>
      <c r="DY529" s="81"/>
      <c r="DZ529" s="81"/>
      <c r="EA529" s="81"/>
      <c r="EB529" s="81"/>
      <c r="EC529" s="81"/>
      <c r="ED529" s="81"/>
      <c r="EE529" s="81"/>
      <c r="EF529" s="81"/>
      <c r="EG529" s="81"/>
      <c r="EH529" s="81"/>
      <c r="EI529" s="81"/>
      <c r="EJ529" s="81"/>
      <c r="EK529" s="81"/>
      <c r="EL529" s="81"/>
      <c r="EM529" s="81"/>
      <c r="EN529" s="81"/>
      <c r="EO529" s="81"/>
      <c r="EP529" s="81"/>
      <c r="EQ529" s="81"/>
      <c r="ER529" s="81"/>
      <c r="ES529" s="81"/>
      <c r="ET529" s="81"/>
      <c r="EU529" s="81"/>
      <c r="EV529" s="81"/>
      <c r="EW529" s="81"/>
    </row>
    <row r="530" spans="1:153" s="75" customFormat="1" ht="14.45" customHeight="1" x14ac:dyDescent="0.2">
      <c r="A530" s="74"/>
      <c r="B530" s="82"/>
      <c r="C530" s="103"/>
      <c r="D530" s="82"/>
      <c r="E530" s="106"/>
      <c r="F530" s="74"/>
      <c r="G530" s="74"/>
      <c r="H530" s="74"/>
      <c r="I530" s="74"/>
      <c r="J530" s="74"/>
      <c r="K530" s="74"/>
      <c r="L530" s="74"/>
      <c r="M530" s="78"/>
      <c r="O530" s="79"/>
      <c r="P530" s="80"/>
      <c r="Q530" s="80"/>
      <c r="R530" s="80"/>
      <c r="S530" s="76"/>
      <c r="T530" s="81"/>
      <c r="U530" s="81"/>
      <c r="V530" s="81"/>
      <c r="W530" s="81"/>
      <c r="X530" s="81"/>
      <c r="Y530" s="81"/>
      <c r="Z530" s="81"/>
      <c r="AA530" s="81"/>
      <c r="AB530" s="81"/>
      <c r="AC530" s="81"/>
      <c r="AD530" s="81"/>
      <c r="AE530" s="81"/>
      <c r="AF530" s="81"/>
      <c r="AG530" s="81"/>
      <c r="AH530" s="81"/>
      <c r="AI530" s="81"/>
      <c r="AJ530" s="81"/>
      <c r="AK530" s="81"/>
      <c r="AL530" s="81"/>
      <c r="AM530" s="81"/>
      <c r="AN530" s="81"/>
      <c r="AO530" s="81"/>
      <c r="AP530" s="81"/>
      <c r="AQ530" s="81"/>
      <c r="AR530" s="81"/>
      <c r="AS530" s="81"/>
      <c r="AT530" s="81"/>
      <c r="AU530" s="81"/>
      <c r="AV530" s="81"/>
      <c r="AW530" s="81"/>
      <c r="AX530" s="81"/>
      <c r="AY530" s="81"/>
      <c r="AZ530" s="81"/>
      <c r="BA530" s="81"/>
      <c r="BB530" s="81"/>
      <c r="BC530" s="81"/>
      <c r="BD530" s="81"/>
      <c r="BE530" s="81"/>
      <c r="BF530" s="81"/>
      <c r="BG530" s="81"/>
      <c r="BH530" s="81"/>
      <c r="BI530" s="81"/>
      <c r="BJ530" s="81"/>
      <c r="BK530" s="81"/>
      <c r="BL530" s="81"/>
      <c r="BM530" s="81"/>
      <c r="BN530" s="81"/>
      <c r="BO530" s="81"/>
      <c r="BP530" s="81"/>
      <c r="BQ530" s="81"/>
      <c r="BR530" s="81"/>
      <c r="BS530" s="81"/>
      <c r="BT530" s="81"/>
      <c r="BU530" s="81"/>
      <c r="BV530" s="81"/>
      <c r="BW530" s="81"/>
      <c r="BX530" s="81"/>
      <c r="BY530" s="81"/>
      <c r="BZ530" s="81"/>
      <c r="CA530" s="81"/>
      <c r="CB530" s="81"/>
      <c r="CC530" s="81"/>
      <c r="CD530" s="81"/>
      <c r="CE530" s="81"/>
      <c r="CF530" s="81"/>
      <c r="CG530" s="81"/>
      <c r="CH530" s="81"/>
      <c r="CI530" s="81"/>
      <c r="CJ530" s="81"/>
      <c r="CK530" s="81"/>
      <c r="CL530" s="81"/>
      <c r="CM530" s="81"/>
      <c r="CN530" s="81"/>
      <c r="CO530" s="81"/>
      <c r="CP530" s="81"/>
      <c r="CQ530" s="81"/>
      <c r="CR530" s="81"/>
      <c r="CS530" s="81"/>
      <c r="CT530" s="81"/>
      <c r="CU530" s="81"/>
      <c r="CV530" s="81"/>
      <c r="CW530" s="81"/>
      <c r="CX530" s="81"/>
      <c r="CY530" s="81"/>
      <c r="CZ530" s="81"/>
      <c r="DA530" s="81"/>
      <c r="DB530" s="81"/>
      <c r="DC530" s="81"/>
      <c r="DD530" s="81"/>
      <c r="DE530" s="81"/>
      <c r="DF530" s="81"/>
      <c r="DG530" s="81"/>
      <c r="DH530" s="81"/>
      <c r="DI530" s="81"/>
      <c r="DJ530" s="81"/>
      <c r="DK530" s="81"/>
      <c r="DL530" s="81"/>
      <c r="DM530" s="81"/>
      <c r="DN530" s="81"/>
      <c r="DO530" s="81"/>
      <c r="DP530" s="81"/>
      <c r="DQ530" s="81"/>
      <c r="DR530" s="81"/>
      <c r="DS530" s="81"/>
      <c r="DT530" s="81"/>
      <c r="DU530" s="81"/>
      <c r="DV530" s="81"/>
      <c r="DW530" s="81"/>
      <c r="DX530" s="81"/>
      <c r="DY530" s="81"/>
      <c r="DZ530" s="81"/>
      <c r="EA530" s="81"/>
      <c r="EB530" s="81"/>
      <c r="EC530" s="81"/>
      <c r="ED530" s="81"/>
      <c r="EE530" s="81"/>
      <c r="EF530" s="81"/>
      <c r="EG530" s="81"/>
      <c r="EH530" s="81"/>
      <c r="EI530" s="81"/>
      <c r="EJ530" s="81"/>
      <c r="EK530" s="81"/>
      <c r="EL530" s="81"/>
      <c r="EM530" s="81"/>
      <c r="EN530" s="81"/>
      <c r="EO530" s="81"/>
      <c r="EP530" s="81"/>
      <c r="EQ530" s="81"/>
      <c r="ER530" s="81"/>
      <c r="ES530" s="81"/>
      <c r="ET530" s="81"/>
      <c r="EU530" s="81"/>
      <c r="EV530" s="81"/>
      <c r="EW530" s="81"/>
    </row>
    <row r="531" spans="1:153" s="75" customFormat="1" ht="14.45" customHeight="1" x14ac:dyDescent="0.2">
      <c r="A531" s="74"/>
      <c r="B531" s="82"/>
      <c r="C531" s="103"/>
      <c r="D531" s="82"/>
      <c r="E531" s="106"/>
      <c r="F531" s="74"/>
      <c r="G531" s="74"/>
      <c r="H531" s="74"/>
      <c r="I531" s="74"/>
      <c r="J531" s="74"/>
      <c r="K531" s="74"/>
      <c r="L531" s="74"/>
      <c r="M531" s="78"/>
      <c r="N531" s="88"/>
      <c r="O531" s="79"/>
      <c r="P531" s="89"/>
      <c r="Q531" s="89"/>
      <c r="R531" s="89"/>
      <c r="S531" s="90"/>
      <c r="T531" s="81"/>
      <c r="U531" s="81"/>
      <c r="V531" s="81"/>
      <c r="W531" s="81"/>
      <c r="X531" s="81"/>
      <c r="Y531" s="81"/>
      <c r="Z531" s="81"/>
      <c r="AA531" s="81"/>
      <c r="AB531" s="81"/>
      <c r="AC531" s="81"/>
      <c r="AD531" s="81"/>
      <c r="AE531" s="81"/>
      <c r="AF531" s="81"/>
      <c r="AG531" s="81"/>
      <c r="AH531" s="81"/>
      <c r="AI531" s="81"/>
      <c r="AJ531" s="81"/>
      <c r="AK531" s="81"/>
      <c r="AL531" s="81"/>
      <c r="AM531" s="81"/>
      <c r="AN531" s="81"/>
      <c r="AO531" s="81"/>
      <c r="AP531" s="81"/>
      <c r="AQ531" s="81"/>
      <c r="AR531" s="81"/>
      <c r="AS531" s="81"/>
      <c r="AT531" s="81"/>
      <c r="AU531" s="81"/>
      <c r="AV531" s="81"/>
      <c r="AW531" s="81"/>
      <c r="AX531" s="81"/>
      <c r="AY531" s="81"/>
      <c r="AZ531" s="81"/>
      <c r="BA531" s="81"/>
      <c r="BB531" s="81"/>
      <c r="BC531" s="81"/>
      <c r="BD531" s="81"/>
      <c r="BE531" s="81"/>
      <c r="BF531" s="81"/>
      <c r="BG531" s="81"/>
      <c r="BH531" s="81"/>
      <c r="BI531" s="81"/>
      <c r="BJ531" s="81"/>
      <c r="BK531" s="81"/>
      <c r="BL531" s="81"/>
      <c r="BM531" s="81"/>
      <c r="BN531" s="81"/>
      <c r="BO531" s="81"/>
      <c r="BP531" s="81"/>
      <c r="BQ531" s="81"/>
      <c r="BR531" s="81"/>
      <c r="BS531" s="81"/>
      <c r="BT531" s="81"/>
      <c r="BU531" s="81"/>
      <c r="BV531" s="81"/>
      <c r="BW531" s="81"/>
      <c r="BX531" s="81"/>
      <c r="BY531" s="81"/>
      <c r="BZ531" s="81"/>
      <c r="CA531" s="81"/>
      <c r="CB531" s="81"/>
      <c r="CC531" s="81"/>
      <c r="CD531" s="81"/>
      <c r="CE531" s="81"/>
      <c r="CF531" s="81"/>
      <c r="CG531" s="81"/>
      <c r="CH531" s="81"/>
      <c r="CI531" s="81"/>
      <c r="CJ531" s="81"/>
      <c r="CK531" s="81"/>
      <c r="CL531" s="81"/>
      <c r="CM531" s="81"/>
      <c r="CN531" s="81"/>
      <c r="CO531" s="81"/>
      <c r="CP531" s="81"/>
      <c r="CQ531" s="81"/>
      <c r="CR531" s="81"/>
      <c r="CS531" s="81"/>
      <c r="CT531" s="81"/>
      <c r="CU531" s="81"/>
      <c r="CV531" s="81"/>
      <c r="CW531" s="81"/>
      <c r="CX531" s="81"/>
      <c r="CY531" s="81"/>
      <c r="CZ531" s="81"/>
      <c r="DA531" s="81"/>
      <c r="DB531" s="81"/>
      <c r="DC531" s="81"/>
      <c r="DD531" s="81"/>
      <c r="DE531" s="81"/>
      <c r="DF531" s="81"/>
      <c r="DG531" s="81"/>
      <c r="DH531" s="81"/>
      <c r="DI531" s="81"/>
      <c r="DJ531" s="81"/>
      <c r="DK531" s="81"/>
      <c r="DL531" s="81"/>
      <c r="DM531" s="81"/>
      <c r="DN531" s="81"/>
      <c r="DO531" s="81"/>
      <c r="DP531" s="81"/>
      <c r="DQ531" s="81"/>
      <c r="DR531" s="81"/>
      <c r="DS531" s="81"/>
      <c r="DT531" s="81"/>
      <c r="DU531" s="81"/>
      <c r="DV531" s="81"/>
      <c r="DW531" s="81"/>
      <c r="DX531" s="81"/>
      <c r="DY531" s="81"/>
      <c r="DZ531" s="81"/>
      <c r="EA531" s="81"/>
      <c r="EB531" s="81"/>
      <c r="EC531" s="81"/>
      <c r="ED531" s="81"/>
      <c r="EE531" s="81"/>
      <c r="EF531" s="81"/>
      <c r="EG531" s="81"/>
      <c r="EH531" s="81"/>
      <c r="EI531" s="81"/>
      <c r="EJ531" s="81"/>
      <c r="EK531" s="81"/>
      <c r="EL531" s="81"/>
      <c r="EM531" s="81"/>
      <c r="EN531" s="81"/>
      <c r="EO531" s="81"/>
      <c r="EP531" s="81"/>
      <c r="EQ531" s="81"/>
      <c r="ER531" s="81"/>
      <c r="ES531" s="81"/>
      <c r="ET531" s="81"/>
      <c r="EU531" s="81"/>
      <c r="EV531" s="81"/>
      <c r="EW531" s="81"/>
    </row>
    <row r="532" spans="1:153" s="75" customFormat="1" ht="14.45" customHeight="1" x14ac:dyDescent="0.2">
      <c r="A532" s="74"/>
      <c r="B532" s="82"/>
      <c r="C532" s="103"/>
      <c r="D532" s="82"/>
      <c r="E532" s="106"/>
      <c r="F532" s="74"/>
      <c r="G532" s="74"/>
      <c r="H532" s="74"/>
      <c r="I532" s="74"/>
      <c r="J532" s="74"/>
      <c r="K532" s="74"/>
      <c r="L532" s="74"/>
      <c r="M532" s="78"/>
      <c r="N532" s="88"/>
      <c r="O532" s="79"/>
      <c r="P532" s="89"/>
      <c r="Q532" s="89"/>
      <c r="R532" s="89"/>
      <c r="S532" s="90"/>
      <c r="T532" s="81"/>
      <c r="U532" s="81"/>
      <c r="V532" s="81"/>
      <c r="W532" s="81"/>
      <c r="X532" s="81"/>
      <c r="Y532" s="81"/>
      <c r="Z532" s="81"/>
      <c r="AA532" s="81"/>
      <c r="AB532" s="81"/>
      <c r="AC532" s="81"/>
      <c r="AD532" s="81"/>
      <c r="AE532" s="81"/>
      <c r="AF532" s="81"/>
      <c r="AG532" s="81"/>
      <c r="AH532" s="81"/>
      <c r="AI532" s="81"/>
      <c r="AJ532" s="81"/>
      <c r="AK532" s="81"/>
      <c r="AL532" s="81"/>
      <c r="AM532" s="81"/>
      <c r="AN532" s="81"/>
      <c r="AO532" s="81"/>
      <c r="AP532" s="81"/>
      <c r="AQ532" s="81"/>
      <c r="AR532" s="81"/>
      <c r="AS532" s="81"/>
      <c r="AT532" s="81"/>
      <c r="AU532" s="81"/>
      <c r="AV532" s="81"/>
      <c r="AW532" s="81"/>
      <c r="AX532" s="81"/>
      <c r="AY532" s="81"/>
      <c r="AZ532" s="81"/>
      <c r="BA532" s="81"/>
      <c r="BB532" s="81"/>
      <c r="BC532" s="81"/>
      <c r="BD532" s="81"/>
      <c r="BE532" s="81"/>
      <c r="BF532" s="81"/>
      <c r="BG532" s="81"/>
      <c r="BH532" s="81"/>
      <c r="BI532" s="81"/>
      <c r="BJ532" s="81"/>
      <c r="BK532" s="81"/>
      <c r="BL532" s="81"/>
      <c r="BM532" s="81"/>
      <c r="BN532" s="81"/>
      <c r="BO532" s="81"/>
      <c r="BP532" s="81"/>
      <c r="BQ532" s="81"/>
      <c r="BR532" s="81"/>
      <c r="BS532" s="81"/>
      <c r="BT532" s="81"/>
      <c r="BU532" s="81"/>
      <c r="BV532" s="81"/>
      <c r="BW532" s="81"/>
      <c r="BX532" s="81"/>
      <c r="BY532" s="81"/>
      <c r="BZ532" s="81"/>
      <c r="CA532" s="81"/>
      <c r="CB532" s="81"/>
      <c r="CC532" s="81"/>
      <c r="CD532" s="81"/>
      <c r="CE532" s="81"/>
      <c r="CF532" s="81"/>
      <c r="CG532" s="81"/>
      <c r="CH532" s="81"/>
      <c r="CI532" s="81"/>
      <c r="CJ532" s="81"/>
      <c r="CK532" s="81"/>
      <c r="CL532" s="81"/>
      <c r="CM532" s="81"/>
      <c r="CN532" s="81"/>
      <c r="CO532" s="81"/>
      <c r="CP532" s="81"/>
      <c r="CQ532" s="81"/>
      <c r="CR532" s="81"/>
      <c r="CS532" s="81"/>
      <c r="CT532" s="81"/>
      <c r="CU532" s="81"/>
      <c r="CV532" s="81"/>
      <c r="CW532" s="81"/>
      <c r="CX532" s="81"/>
      <c r="CY532" s="81"/>
      <c r="CZ532" s="81"/>
      <c r="DA532" s="81"/>
      <c r="DB532" s="81"/>
      <c r="DC532" s="81"/>
      <c r="DD532" s="81"/>
      <c r="DE532" s="81"/>
      <c r="DF532" s="81"/>
      <c r="DG532" s="81"/>
      <c r="DH532" s="81"/>
      <c r="DI532" s="81"/>
      <c r="DJ532" s="81"/>
      <c r="DK532" s="81"/>
      <c r="DL532" s="81"/>
      <c r="DM532" s="81"/>
      <c r="DN532" s="81"/>
      <c r="DO532" s="81"/>
      <c r="DP532" s="81"/>
      <c r="DQ532" s="81"/>
      <c r="DR532" s="81"/>
      <c r="DS532" s="81"/>
      <c r="DT532" s="81"/>
      <c r="DU532" s="81"/>
      <c r="DV532" s="81"/>
      <c r="DW532" s="81"/>
      <c r="DX532" s="81"/>
      <c r="DY532" s="81"/>
      <c r="DZ532" s="81"/>
      <c r="EA532" s="81"/>
      <c r="EB532" s="81"/>
      <c r="EC532" s="81"/>
      <c r="ED532" s="81"/>
      <c r="EE532" s="81"/>
      <c r="EF532" s="81"/>
      <c r="EG532" s="81"/>
      <c r="EH532" s="81"/>
      <c r="EI532" s="81"/>
      <c r="EJ532" s="81"/>
      <c r="EK532" s="81"/>
      <c r="EL532" s="81"/>
      <c r="EM532" s="81"/>
      <c r="EN532" s="81"/>
      <c r="EO532" s="81"/>
      <c r="EP532" s="81"/>
      <c r="EQ532" s="81"/>
      <c r="ER532" s="81"/>
      <c r="ES532" s="81"/>
      <c r="ET532" s="81"/>
      <c r="EU532" s="81"/>
      <c r="EV532" s="81"/>
      <c r="EW532" s="81"/>
    </row>
    <row r="533" spans="1:153" s="75" customFormat="1" ht="14.45" customHeight="1" x14ac:dyDescent="0.2">
      <c r="A533" s="74"/>
      <c r="B533" s="82"/>
      <c r="C533" s="103"/>
      <c r="D533" s="82"/>
      <c r="E533" s="106"/>
      <c r="F533" s="74"/>
      <c r="G533" s="74"/>
      <c r="H533" s="74"/>
      <c r="I533" s="74"/>
      <c r="J533" s="74"/>
      <c r="K533" s="74"/>
      <c r="L533" s="74"/>
      <c r="M533" s="78"/>
      <c r="N533" s="88"/>
      <c r="O533" s="79"/>
      <c r="P533" s="89"/>
      <c r="Q533" s="89"/>
      <c r="R533" s="89"/>
      <c r="S533" s="90"/>
      <c r="T533" s="81"/>
      <c r="U533" s="81"/>
      <c r="V533" s="81"/>
      <c r="W533" s="81"/>
      <c r="X533" s="81"/>
      <c r="Y533" s="81"/>
      <c r="Z533" s="81"/>
      <c r="AA533" s="81"/>
      <c r="AB533" s="81"/>
      <c r="AC533" s="81"/>
      <c r="AD533" s="81"/>
      <c r="AE533" s="81"/>
      <c r="AF533" s="81"/>
      <c r="AG533" s="81"/>
      <c r="AH533" s="81"/>
      <c r="AI533" s="81"/>
      <c r="AJ533" s="81"/>
      <c r="AK533" s="81"/>
      <c r="AL533" s="81"/>
      <c r="AM533" s="81"/>
      <c r="AN533" s="81"/>
      <c r="AO533" s="81"/>
      <c r="AP533" s="81"/>
      <c r="AQ533" s="81"/>
      <c r="AR533" s="81"/>
      <c r="AS533" s="81"/>
      <c r="AT533" s="81"/>
      <c r="AU533" s="81"/>
      <c r="AV533" s="81"/>
      <c r="AW533" s="81"/>
      <c r="AX533" s="81"/>
      <c r="AY533" s="81"/>
      <c r="AZ533" s="81"/>
      <c r="BA533" s="81"/>
      <c r="BB533" s="81"/>
      <c r="BC533" s="81"/>
      <c r="BD533" s="81"/>
      <c r="BE533" s="81"/>
      <c r="BF533" s="81"/>
      <c r="BG533" s="81"/>
      <c r="BH533" s="81"/>
      <c r="BI533" s="81"/>
      <c r="BJ533" s="81"/>
      <c r="BK533" s="81"/>
      <c r="BL533" s="81"/>
      <c r="BM533" s="81"/>
      <c r="BN533" s="81"/>
      <c r="BO533" s="81"/>
      <c r="BP533" s="81"/>
      <c r="BQ533" s="81"/>
      <c r="BR533" s="81"/>
      <c r="BS533" s="81"/>
      <c r="BT533" s="81"/>
      <c r="BU533" s="81"/>
      <c r="BV533" s="81"/>
      <c r="BW533" s="81"/>
      <c r="BX533" s="81"/>
      <c r="BY533" s="81"/>
      <c r="BZ533" s="81"/>
      <c r="CA533" s="81"/>
      <c r="CB533" s="81"/>
      <c r="CC533" s="81"/>
      <c r="CD533" s="81"/>
      <c r="CE533" s="81"/>
      <c r="CF533" s="81"/>
      <c r="CG533" s="81"/>
      <c r="CH533" s="81"/>
      <c r="CI533" s="81"/>
      <c r="CJ533" s="81"/>
      <c r="CK533" s="81"/>
      <c r="CL533" s="81"/>
      <c r="CM533" s="81"/>
      <c r="CN533" s="81"/>
      <c r="CO533" s="81"/>
      <c r="CP533" s="81"/>
      <c r="CQ533" s="81"/>
      <c r="CR533" s="81"/>
      <c r="CS533" s="81"/>
      <c r="CT533" s="81"/>
      <c r="CU533" s="81"/>
      <c r="CV533" s="81"/>
      <c r="CW533" s="81"/>
      <c r="CX533" s="81"/>
      <c r="CY533" s="81"/>
      <c r="CZ533" s="81"/>
      <c r="DA533" s="81"/>
      <c r="DB533" s="81"/>
      <c r="DC533" s="81"/>
      <c r="DD533" s="81"/>
      <c r="DE533" s="81"/>
      <c r="DF533" s="81"/>
      <c r="DG533" s="81"/>
      <c r="DH533" s="81"/>
      <c r="DI533" s="81"/>
      <c r="DJ533" s="81"/>
      <c r="DK533" s="81"/>
      <c r="DL533" s="81"/>
      <c r="DM533" s="81"/>
      <c r="DN533" s="81"/>
      <c r="DO533" s="81"/>
      <c r="DP533" s="81"/>
      <c r="DQ533" s="81"/>
      <c r="DR533" s="81"/>
      <c r="DS533" s="81"/>
      <c r="DT533" s="81"/>
      <c r="DU533" s="81"/>
      <c r="DV533" s="81"/>
      <c r="DW533" s="81"/>
      <c r="DX533" s="81"/>
      <c r="DY533" s="81"/>
      <c r="DZ533" s="81"/>
      <c r="EA533" s="81"/>
      <c r="EB533" s="81"/>
      <c r="EC533" s="81"/>
      <c r="ED533" s="81"/>
      <c r="EE533" s="81"/>
      <c r="EF533" s="81"/>
      <c r="EG533" s="81"/>
      <c r="EH533" s="81"/>
      <c r="EI533" s="81"/>
      <c r="EJ533" s="81"/>
      <c r="EK533" s="81"/>
      <c r="EL533" s="81"/>
      <c r="EM533" s="81"/>
      <c r="EN533" s="81"/>
      <c r="EO533" s="81"/>
      <c r="EP533" s="81"/>
      <c r="EQ533" s="81"/>
      <c r="ER533" s="81"/>
      <c r="ES533" s="81"/>
      <c r="ET533" s="81"/>
      <c r="EU533" s="81"/>
      <c r="EV533" s="81"/>
      <c r="EW533" s="81"/>
    </row>
    <row r="534" spans="1:153" s="75" customFormat="1" ht="14.45" customHeight="1" x14ac:dyDescent="0.2">
      <c r="A534" s="74"/>
      <c r="B534" s="82"/>
      <c r="C534" s="103"/>
      <c r="D534" s="82"/>
      <c r="E534" s="106"/>
      <c r="F534" s="74"/>
      <c r="G534" s="74"/>
      <c r="H534" s="74"/>
      <c r="I534" s="74"/>
      <c r="J534" s="74"/>
      <c r="K534" s="74"/>
      <c r="L534" s="74"/>
      <c r="M534" s="78"/>
      <c r="N534" s="88"/>
      <c r="O534" s="79"/>
      <c r="P534" s="89"/>
      <c r="Q534" s="89"/>
      <c r="R534" s="89"/>
      <c r="S534" s="90"/>
      <c r="T534" s="81"/>
      <c r="U534" s="81"/>
      <c r="V534" s="81"/>
      <c r="W534" s="81"/>
      <c r="X534" s="81"/>
      <c r="Y534" s="81"/>
      <c r="Z534" s="81"/>
      <c r="AA534" s="81"/>
      <c r="AB534" s="81"/>
      <c r="AC534" s="81"/>
      <c r="AD534" s="81"/>
      <c r="AE534" s="81"/>
      <c r="AF534" s="81"/>
      <c r="AG534" s="81"/>
      <c r="AH534" s="81"/>
      <c r="AI534" s="81"/>
      <c r="AJ534" s="81"/>
      <c r="AK534" s="81"/>
      <c r="AL534" s="81"/>
      <c r="AM534" s="81"/>
      <c r="AN534" s="81"/>
      <c r="AO534" s="81"/>
      <c r="AP534" s="81"/>
      <c r="AQ534" s="81"/>
      <c r="AR534" s="81"/>
      <c r="AS534" s="81"/>
      <c r="AT534" s="81"/>
      <c r="AU534" s="81"/>
      <c r="AV534" s="81"/>
      <c r="AW534" s="81"/>
      <c r="AX534" s="81"/>
      <c r="AY534" s="81"/>
      <c r="AZ534" s="81"/>
      <c r="BA534" s="81"/>
      <c r="BB534" s="81"/>
      <c r="BC534" s="81"/>
      <c r="BD534" s="81"/>
      <c r="BE534" s="81"/>
      <c r="BF534" s="81"/>
      <c r="BG534" s="81"/>
      <c r="BH534" s="81"/>
      <c r="BI534" s="81"/>
      <c r="BJ534" s="81"/>
      <c r="BK534" s="81"/>
      <c r="BL534" s="81"/>
      <c r="BM534" s="81"/>
      <c r="BN534" s="81"/>
      <c r="BO534" s="81"/>
      <c r="BP534" s="81"/>
      <c r="BQ534" s="81"/>
      <c r="BR534" s="81"/>
      <c r="BS534" s="81"/>
      <c r="BT534" s="81"/>
      <c r="BU534" s="81"/>
      <c r="BV534" s="81"/>
      <c r="BW534" s="81"/>
      <c r="BX534" s="81"/>
      <c r="BY534" s="81"/>
      <c r="BZ534" s="81"/>
      <c r="CA534" s="81"/>
      <c r="CB534" s="81"/>
      <c r="CC534" s="81"/>
      <c r="CD534" s="81"/>
      <c r="CE534" s="81"/>
      <c r="CF534" s="81"/>
      <c r="CG534" s="81"/>
      <c r="CH534" s="81"/>
      <c r="CI534" s="81"/>
      <c r="CJ534" s="81"/>
      <c r="CK534" s="81"/>
      <c r="CL534" s="81"/>
      <c r="CM534" s="81"/>
      <c r="CN534" s="81"/>
      <c r="CO534" s="81"/>
      <c r="CP534" s="81"/>
      <c r="CQ534" s="81"/>
      <c r="CR534" s="81"/>
      <c r="CS534" s="81"/>
      <c r="CT534" s="81"/>
      <c r="CU534" s="81"/>
      <c r="CV534" s="81"/>
      <c r="CW534" s="81"/>
      <c r="CX534" s="81"/>
      <c r="CY534" s="81"/>
      <c r="CZ534" s="81"/>
      <c r="DA534" s="81"/>
      <c r="DB534" s="81"/>
      <c r="DC534" s="81"/>
      <c r="DD534" s="81"/>
      <c r="DE534" s="81"/>
      <c r="DF534" s="81"/>
      <c r="DG534" s="81"/>
      <c r="DH534" s="81"/>
      <c r="DI534" s="81"/>
      <c r="DJ534" s="81"/>
      <c r="DK534" s="81"/>
      <c r="DL534" s="81"/>
      <c r="DM534" s="81"/>
      <c r="DN534" s="81"/>
      <c r="DO534" s="81"/>
      <c r="DP534" s="81"/>
      <c r="DQ534" s="81"/>
      <c r="DR534" s="81"/>
      <c r="DS534" s="81"/>
      <c r="DT534" s="81"/>
      <c r="DU534" s="81"/>
      <c r="DV534" s="81"/>
      <c r="DW534" s="81"/>
      <c r="DX534" s="81"/>
      <c r="DY534" s="81"/>
      <c r="DZ534" s="81"/>
      <c r="EA534" s="81"/>
      <c r="EB534" s="81"/>
      <c r="EC534" s="81"/>
      <c r="ED534" s="81"/>
      <c r="EE534" s="81"/>
      <c r="EF534" s="81"/>
      <c r="EG534" s="81"/>
      <c r="EH534" s="81"/>
      <c r="EI534" s="81"/>
      <c r="EJ534" s="81"/>
      <c r="EK534" s="81"/>
      <c r="EL534" s="81"/>
      <c r="EM534" s="81"/>
      <c r="EN534" s="81"/>
      <c r="EO534" s="81"/>
      <c r="EP534" s="81"/>
      <c r="EQ534" s="81"/>
      <c r="ER534" s="81"/>
      <c r="ES534" s="81"/>
      <c r="ET534" s="81"/>
      <c r="EU534" s="81"/>
      <c r="EV534" s="81"/>
      <c r="EW534" s="81"/>
    </row>
    <row r="535" spans="1:153" s="75" customFormat="1" ht="14.45" customHeight="1" x14ac:dyDescent="0.2">
      <c r="A535" s="74"/>
      <c r="B535" s="82"/>
      <c r="C535" s="103"/>
      <c r="D535" s="82"/>
      <c r="E535" s="106"/>
      <c r="F535" s="74"/>
      <c r="G535" s="74"/>
      <c r="H535" s="74"/>
      <c r="I535" s="74"/>
      <c r="J535" s="74"/>
      <c r="K535" s="74"/>
      <c r="L535" s="74"/>
      <c r="M535" s="78"/>
      <c r="N535" s="88"/>
      <c r="O535" s="79"/>
      <c r="P535" s="89"/>
      <c r="Q535" s="89"/>
      <c r="R535" s="89"/>
      <c r="S535" s="90"/>
      <c r="T535" s="81"/>
      <c r="U535" s="81"/>
      <c r="V535" s="81"/>
      <c r="W535" s="81"/>
      <c r="X535" s="81"/>
      <c r="Y535" s="81"/>
      <c r="Z535" s="81"/>
      <c r="AA535" s="81"/>
      <c r="AB535" s="81"/>
      <c r="AC535" s="81"/>
      <c r="AD535" s="81"/>
      <c r="AE535" s="81"/>
      <c r="AF535" s="81"/>
      <c r="AG535" s="81"/>
      <c r="AH535" s="81"/>
      <c r="AI535" s="81"/>
      <c r="AJ535" s="81"/>
      <c r="AK535" s="81"/>
      <c r="AL535" s="81"/>
      <c r="AM535" s="81"/>
      <c r="AN535" s="81"/>
      <c r="AO535" s="81"/>
      <c r="AP535" s="81"/>
      <c r="AQ535" s="81"/>
      <c r="AR535" s="81"/>
      <c r="AS535" s="81"/>
      <c r="AT535" s="81"/>
      <c r="AU535" s="81"/>
      <c r="AV535" s="81"/>
      <c r="AW535" s="81"/>
      <c r="AX535" s="81"/>
      <c r="AY535" s="81"/>
      <c r="AZ535" s="81"/>
      <c r="BA535" s="81"/>
      <c r="BB535" s="81"/>
      <c r="BC535" s="81"/>
      <c r="BD535" s="81"/>
      <c r="BE535" s="81"/>
      <c r="BF535" s="81"/>
      <c r="BG535" s="81"/>
      <c r="BH535" s="81"/>
      <c r="BI535" s="81"/>
      <c r="BJ535" s="81"/>
      <c r="BK535" s="81"/>
      <c r="BL535" s="81"/>
      <c r="BM535" s="81"/>
      <c r="BN535" s="81"/>
      <c r="BO535" s="81"/>
      <c r="BP535" s="81"/>
      <c r="BQ535" s="81"/>
      <c r="BR535" s="81"/>
      <c r="BS535" s="81"/>
      <c r="BT535" s="81"/>
      <c r="BU535" s="81"/>
      <c r="BV535" s="81"/>
      <c r="BW535" s="81"/>
      <c r="BX535" s="81"/>
      <c r="BY535" s="81"/>
      <c r="BZ535" s="81"/>
      <c r="CA535" s="81"/>
      <c r="CB535" s="81"/>
      <c r="CC535" s="81"/>
      <c r="CD535" s="81"/>
      <c r="CE535" s="81"/>
      <c r="CF535" s="81"/>
      <c r="CG535" s="81"/>
      <c r="CH535" s="81"/>
      <c r="CI535" s="81"/>
      <c r="CJ535" s="81"/>
      <c r="CK535" s="81"/>
      <c r="CL535" s="81"/>
      <c r="CM535" s="81"/>
      <c r="CN535" s="81"/>
      <c r="CO535" s="81"/>
      <c r="CP535" s="81"/>
      <c r="CQ535" s="81"/>
      <c r="CR535" s="81"/>
      <c r="CS535" s="81"/>
      <c r="CT535" s="81"/>
      <c r="CU535" s="81"/>
      <c r="CV535" s="81"/>
      <c r="CW535" s="81"/>
      <c r="CX535" s="81"/>
      <c r="CY535" s="81"/>
      <c r="CZ535" s="81"/>
      <c r="DA535" s="81"/>
      <c r="DB535" s="81"/>
      <c r="DC535" s="81"/>
      <c r="DD535" s="81"/>
      <c r="DE535" s="81"/>
      <c r="DF535" s="81"/>
      <c r="DG535" s="81"/>
      <c r="DH535" s="81"/>
      <c r="DI535" s="81"/>
      <c r="DJ535" s="81"/>
      <c r="DK535" s="81"/>
      <c r="DL535" s="81"/>
      <c r="DM535" s="81"/>
      <c r="DN535" s="81"/>
      <c r="DO535" s="81"/>
      <c r="DP535" s="81"/>
      <c r="DQ535" s="81"/>
      <c r="DR535" s="81"/>
      <c r="DS535" s="81"/>
      <c r="DT535" s="81"/>
      <c r="DU535" s="81"/>
      <c r="DV535" s="81"/>
      <c r="DW535" s="81"/>
      <c r="DX535" s="81"/>
      <c r="DY535" s="81"/>
      <c r="DZ535" s="81"/>
      <c r="EA535" s="81"/>
      <c r="EB535" s="81"/>
      <c r="EC535" s="81"/>
      <c r="ED535" s="81"/>
      <c r="EE535" s="81"/>
      <c r="EF535" s="81"/>
      <c r="EG535" s="81"/>
      <c r="EH535" s="81"/>
      <c r="EI535" s="81"/>
      <c r="EJ535" s="81"/>
      <c r="EK535" s="81"/>
      <c r="EL535" s="81"/>
      <c r="EM535" s="81"/>
      <c r="EN535" s="81"/>
      <c r="EO535" s="81"/>
      <c r="EP535" s="81"/>
      <c r="EQ535" s="81"/>
      <c r="ER535" s="81"/>
      <c r="ES535" s="81"/>
      <c r="ET535" s="81"/>
      <c r="EU535" s="81"/>
      <c r="EV535" s="81"/>
      <c r="EW535" s="81"/>
    </row>
    <row r="536" spans="1:153" s="75" customFormat="1" ht="14.45" customHeight="1" x14ac:dyDescent="0.2">
      <c r="A536" s="74"/>
      <c r="B536" s="82"/>
      <c r="C536" s="103"/>
      <c r="D536" s="82"/>
      <c r="E536" s="106"/>
      <c r="F536" s="74"/>
      <c r="G536" s="74"/>
      <c r="H536" s="74"/>
      <c r="I536" s="74"/>
      <c r="J536" s="74"/>
      <c r="K536" s="74"/>
      <c r="L536" s="74"/>
      <c r="M536" s="78"/>
      <c r="N536" s="88"/>
      <c r="O536" s="79"/>
      <c r="P536" s="91"/>
      <c r="Q536" s="91"/>
      <c r="R536" s="91"/>
      <c r="S536" s="90"/>
      <c r="T536" s="81"/>
      <c r="U536" s="81"/>
      <c r="V536" s="81"/>
      <c r="W536" s="81"/>
      <c r="X536" s="81"/>
      <c r="Y536" s="81"/>
      <c r="Z536" s="81"/>
      <c r="AA536" s="81"/>
      <c r="AB536" s="81"/>
      <c r="AC536" s="81"/>
      <c r="AD536" s="81"/>
      <c r="AE536" s="81"/>
      <c r="AF536" s="81"/>
      <c r="AG536" s="81"/>
      <c r="AH536" s="81"/>
      <c r="AI536" s="81"/>
      <c r="AJ536" s="81"/>
      <c r="AK536" s="81"/>
      <c r="AL536" s="81"/>
      <c r="AM536" s="81"/>
      <c r="AN536" s="81"/>
      <c r="AO536" s="81"/>
      <c r="AP536" s="81"/>
      <c r="AQ536" s="81"/>
      <c r="AR536" s="81"/>
      <c r="AS536" s="81"/>
      <c r="AT536" s="81"/>
      <c r="AU536" s="81"/>
      <c r="AV536" s="81"/>
      <c r="AW536" s="81"/>
      <c r="AX536" s="81"/>
      <c r="AY536" s="81"/>
      <c r="AZ536" s="81"/>
      <c r="BA536" s="81"/>
      <c r="BB536" s="81"/>
      <c r="BC536" s="81"/>
      <c r="BD536" s="81"/>
      <c r="BE536" s="81"/>
      <c r="BF536" s="81"/>
      <c r="BG536" s="81"/>
      <c r="BH536" s="81"/>
      <c r="BI536" s="81"/>
      <c r="BJ536" s="81"/>
      <c r="BK536" s="81"/>
      <c r="BL536" s="81"/>
      <c r="BM536" s="81"/>
      <c r="BN536" s="81"/>
      <c r="BO536" s="81"/>
      <c r="BP536" s="81"/>
      <c r="BQ536" s="81"/>
      <c r="BR536" s="81"/>
      <c r="BS536" s="81"/>
      <c r="BT536" s="81"/>
      <c r="BU536" s="81"/>
      <c r="BV536" s="81"/>
      <c r="BW536" s="81"/>
      <c r="BX536" s="81"/>
      <c r="BY536" s="81"/>
      <c r="BZ536" s="81"/>
      <c r="CA536" s="81"/>
      <c r="CB536" s="81"/>
      <c r="CC536" s="81"/>
      <c r="CD536" s="81"/>
      <c r="CE536" s="81"/>
      <c r="CF536" s="81"/>
      <c r="CG536" s="81"/>
      <c r="CH536" s="81"/>
      <c r="CI536" s="81"/>
      <c r="CJ536" s="81"/>
      <c r="CK536" s="81"/>
      <c r="CL536" s="81"/>
      <c r="CM536" s="81"/>
      <c r="CN536" s="81"/>
      <c r="CO536" s="81"/>
      <c r="CP536" s="81"/>
      <c r="CQ536" s="81"/>
      <c r="CR536" s="81"/>
      <c r="CS536" s="81"/>
      <c r="CT536" s="81"/>
      <c r="CU536" s="81"/>
      <c r="CV536" s="81"/>
      <c r="CW536" s="81"/>
      <c r="CX536" s="81"/>
      <c r="CY536" s="81"/>
      <c r="CZ536" s="81"/>
      <c r="DA536" s="81"/>
      <c r="DB536" s="81"/>
      <c r="DC536" s="81"/>
      <c r="DD536" s="81"/>
      <c r="DE536" s="81"/>
      <c r="DF536" s="81"/>
      <c r="DG536" s="81"/>
      <c r="DH536" s="81"/>
      <c r="DI536" s="81"/>
      <c r="DJ536" s="81"/>
      <c r="DK536" s="81"/>
      <c r="DL536" s="81"/>
      <c r="DM536" s="81"/>
      <c r="DN536" s="81"/>
      <c r="DO536" s="81"/>
      <c r="DP536" s="81"/>
      <c r="DQ536" s="81"/>
      <c r="DR536" s="81"/>
      <c r="DS536" s="81"/>
      <c r="DT536" s="81"/>
      <c r="DU536" s="81"/>
      <c r="DV536" s="81"/>
      <c r="DW536" s="81"/>
      <c r="DX536" s="81"/>
      <c r="DY536" s="81"/>
      <c r="DZ536" s="81"/>
      <c r="EA536" s="81"/>
      <c r="EB536" s="81"/>
      <c r="EC536" s="81"/>
      <c r="ED536" s="81"/>
      <c r="EE536" s="81"/>
      <c r="EF536" s="81"/>
      <c r="EG536" s="81"/>
      <c r="EH536" s="81"/>
      <c r="EI536" s="81"/>
      <c r="EJ536" s="81"/>
      <c r="EK536" s="81"/>
      <c r="EL536" s="81"/>
      <c r="EM536" s="81"/>
      <c r="EN536" s="81"/>
      <c r="EO536" s="81"/>
      <c r="EP536" s="81"/>
      <c r="EQ536" s="81"/>
      <c r="ER536" s="81"/>
      <c r="ES536" s="81"/>
      <c r="ET536" s="81"/>
      <c r="EU536" s="81"/>
      <c r="EV536" s="81"/>
      <c r="EW536" s="81"/>
    </row>
    <row r="537" spans="1:153" s="93" customFormat="1" ht="14.45" customHeight="1" x14ac:dyDescent="0.2">
      <c r="A537" s="74"/>
      <c r="B537" s="82"/>
      <c r="C537" s="103"/>
      <c r="D537" s="82"/>
      <c r="E537" s="106"/>
      <c r="F537" s="74"/>
      <c r="G537" s="74"/>
      <c r="H537" s="74"/>
      <c r="I537" s="74"/>
      <c r="J537" s="74"/>
      <c r="K537" s="74"/>
      <c r="L537" s="74"/>
      <c r="M537" s="78"/>
      <c r="N537" s="88"/>
      <c r="O537" s="79"/>
      <c r="P537" s="91"/>
      <c r="Q537" s="91"/>
      <c r="R537" s="91"/>
      <c r="S537" s="90"/>
      <c r="T537" s="92"/>
      <c r="U537" s="92"/>
      <c r="V537" s="92"/>
      <c r="W537" s="92"/>
      <c r="X537" s="92"/>
      <c r="Y537" s="92"/>
      <c r="Z537" s="92"/>
      <c r="AA537" s="92"/>
      <c r="AB537" s="92"/>
      <c r="AC537" s="92"/>
      <c r="AD537" s="92"/>
      <c r="AE537" s="92"/>
      <c r="AF537" s="92"/>
      <c r="AG537" s="92"/>
      <c r="AH537" s="92"/>
      <c r="AI537" s="92"/>
      <c r="AJ537" s="92"/>
      <c r="AK537" s="92"/>
      <c r="AL537" s="92"/>
      <c r="AM537" s="92"/>
      <c r="AN537" s="92"/>
      <c r="AO537" s="92"/>
      <c r="AP537" s="92"/>
      <c r="AQ537" s="92"/>
      <c r="AR537" s="92"/>
      <c r="AS537" s="92"/>
      <c r="AT537" s="92"/>
      <c r="AU537" s="92"/>
      <c r="AV537" s="92"/>
      <c r="AW537" s="92"/>
      <c r="AX537" s="92"/>
      <c r="AY537" s="92"/>
      <c r="AZ537" s="92"/>
      <c r="BA537" s="92"/>
      <c r="BB537" s="92"/>
      <c r="BC537" s="92"/>
      <c r="BD537" s="92"/>
      <c r="BE537" s="92"/>
      <c r="BF537" s="92"/>
      <c r="BG537" s="92"/>
      <c r="BH537" s="92"/>
      <c r="BI537" s="92"/>
      <c r="BJ537" s="92"/>
      <c r="BK537" s="92"/>
      <c r="BL537" s="92"/>
      <c r="BM537" s="92"/>
      <c r="BN537" s="92"/>
      <c r="BO537" s="92"/>
      <c r="BP537" s="92"/>
      <c r="BQ537" s="92"/>
      <c r="BR537" s="92"/>
      <c r="BS537" s="92"/>
      <c r="BT537" s="92"/>
      <c r="BU537" s="92"/>
      <c r="BV537" s="92"/>
      <c r="BW537" s="92"/>
      <c r="BX537" s="92"/>
      <c r="BY537" s="92"/>
      <c r="BZ537" s="92"/>
      <c r="CA537" s="92"/>
      <c r="CB537" s="92"/>
      <c r="CC537" s="92"/>
      <c r="CD537" s="92"/>
      <c r="CE537" s="92"/>
      <c r="CF537" s="92"/>
      <c r="CG537" s="92"/>
      <c r="CH537" s="92"/>
      <c r="CI537" s="92"/>
      <c r="CJ537" s="92"/>
      <c r="CK537" s="92"/>
      <c r="CL537" s="92"/>
      <c r="CM537" s="92"/>
      <c r="CN537" s="92"/>
      <c r="CO537" s="92"/>
      <c r="CP537" s="92"/>
      <c r="CQ537" s="92"/>
      <c r="CR537" s="92"/>
      <c r="CS537" s="92"/>
      <c r="CT537" s="92"/>
      <c r="CU537" s="92"/>
      <c r="CV537" s="92"/>
      <c r="CW537" s="92"/>
      <c r="CX537" s="92"/>
      <c r="CY537" s="92"/>
      <c r="CZ537" s="92"/>
      <c r="DA537" s="92"/>
      <c r="DB537" s="92"/>
      <c r="DC537" s="92"/>
      <c r="DD537" s="92"/>
      <c r="DE537" s="92"/>
      <c r="DF537" s="92"/>
      <c r="DG537" s="92"/>
      <c r="DH537" s="92"/>
      <c r="DI537" s="92"/>
      <c r="DJ537" s="92"/>
      <c r="DK537" s="92"/>
      <c r="DL537" s="92"/>
      <c r="DM537" s="92"/>
      <c r="DN537" s="92"/>
      <c r="DO537" s="92"/>
      <c r="DP537" s="92"/>
      <c r="DQ537" s="92"/>
      <c r="DR537" s="92"/>
      <c r="DS537" s="92"/>
      <c r="DT537" s="92"/>
      <c r="DU537" s="92"/>
      <c r="DV537" s="92"/>
      <c r="DW537" s="92"/>
      <c r="DX537" s="92"/>
      <c r="DY537" s="92"/>
      <c r="DZ537" s="92"/>
      <c r="EA537" s="92"/>
      <c r="EB537" s="92"/>
      <c r="EC537" s="92"/>
      <c r="ED537" s="92"/>
      <c r="EE537" s="92"/>
      <c r="EF537" s="92"/>
      <c r="EG537" s="92"/>
      <c r="EH537" s="92"/>
      <c r="EI537" s="92"/>
      <c r="EJ537" s="92"/>
      <c r="EK537" s="92"/>
      <c r="EL537" s="92"/>
      <c r="EM537" s="92"/>
      <c r="EN537" s="92"/>
      <c r="EO537" s="92"/>
      <c r="EP537" s="92"/>
      <c r="EQ537" s="92"/>
      <c r="ER537" s="92"/>
      <c r="ES537" s="92"/>
      <c r="ET537" s="92"/>
      <c r="EU537" s="92"/>
      <c r="EV537" s="92"/>
      <c r="EW537" s="92"/>
    </row>
    <row r="538" spans="1:153" s="75" customFormat="1" ht="14.45" customHeight="1" x14ac:dyDescent="0.2">
      <c r="A538" s="74"/>
      <c r="B538" s="82"/>
      <c r="C538" s="103"/>
      <c r="D538" s="82"/>
      <c r="E538" s="106"/>
      <c r="F538" s="74"/>
      <c r="G538" s="74"/>
      <c r="H538" s="74"/>
      <c r="I538" s="74"/>
      <c r="J538" s="74"/>
      <c r="K538" s="74"/>
      <c r="L538" s="74"/>
      <c r="M538" s="78"/>
      <c r="N538" s="94"/>
      <c r="O538" s="79"/>
      <c r="P538" s="95"/>
      <c r="Q538" s="95"/>
      <c r="R538" s="95"/>
      <c r="S538" s="78"/>
      <c r="T538" s="81"/>
      <c r="U538" s="81"/>
      <c r="V538" s="81"/>
      <c r="W538" s="81"/>
      <c r="X538" s="81"/>
      <c r="Y538" s="81"/>
      <c r="Z538" s="81"/>
      <c r="AA538" s="81"/>
      <c r="AB538" s="81"/>
      <c r="AC538" s="81"/>
      <c r="AD538" s="81"/>
      <c r="AE538" s="81"/>
      <c r="AF538" s="81"/>
      <c r="AG538" s="81"/>
      <c r="AH538" s="81"/>
      <c r="AI538" s="81"/>
      <c r="AJ538" s="81"/>
      <c r="AK538" s="81"/>
      <c r="AL538" s="81"/>
      <c r="AM538" s="81"/>
      <c r="AN538" s="81"/>
      <c r="AO538" s="81"/>
      <c r="AP538" s="81"/>
      <c r="AQ538" s="81"/>
      <c r="AR538" s="81"/>
      <c r="AS538" s="81"/>
      <c r="AT538" s="81"/>
      <c r="AU538" s="81"/>
      <c r="AV538" s="81"/>
      <c r="AW538" s="81"/>
      <c r="AX538" s="81"/>
      <c r="AY538" s="81"/>
      <c r="AZ538" s="81"/>
      <c r="BA538" s="81"/>
      <c r="BB538" s="81"/>
      <c r="BC538" s="81"/>
      <c r="BD538" s="81"/>
      <c r="BE538" s="81"/>
      <c r="BF538" s="81"/>
      <c r="BG538" s="81"/>
      <c r="BH538" s="81"/>
      <c r="BI538" s="81"/>
      <c r="BJ538" s="81"/>
      <c r="BK538" s="81"/>
      <c r="BL538" s="81"/>
      <c r="BM538" s="81"/>
      <c r="BN538" s="81"/>
      <c r="BO538" s="81"/>
      <c r="BP538" s="81"/>
      <c r="BQ538" s="81"/>
      <c r="BR538" s="81"/>
      <c r="BS538" s="81"/>
      <c r="BT538" s="81"/>
      <c r="BU538" s="81"/>
      <c r="BV538" s="81"/>
      <c r="BW538" s="81"/>
      <c r="BX538" s="81"/>
      <c r="BY538" s="81"/>
      <c r="BZ538" s="81"/>
      <c r="CA538" s="81"/>
      <c r="CB538" s="81"/>
      <c r="CC538" s="81"/>
      <c r="CD538" s="81"/>
      <c r="CE538" s="81"/>
      <c r="CF538" s="81"/>
      <c r="CG538" s="81"/>
      <c r="CH538" s="81"/>
      <c r="CI538" s="81"/>
      <c r="CJ538" s="81"/>
      <c r="CK538" s="81"/>
      <c r="CL538" s="81"/>
      <c r="CM538" s="81"/>
      <c r="CN538" s="81"/>
      <c r="CO538" s="81"/>
      <c r="CP538" s="81"/>
      <c r="CQ538" s="81"/>
      <c r="CR538" s="81"/>
      <c r="CS538" s="81"/>
      <c r="CT538" s="81"/>
      <c r="CU538" s="81"/>
      <c r="CV538" s="81"/>
      <c r="CW538" s="81"/>
      <c r="CX538" s="81"/>
      <c r="CY538" s="81"/>
      <c r="CZ538" s="81"/>
      <c r="DA538" s="81"/>
      <c r="DB538" s="81"/>
      <c r="DC538" s="81"/>
      <c r="DD538" s="81"/>
      <c r="DE538" s="81"/>
      <c r="DF538" s="81"/>
      <c r="DG538" s="81"/>
      <c r="DH538" s="81"/>
      <c r="DI538" s="81"/>
      <c r="DJ538" s="81"/>
      <c r="DK538" s="81"/>
      <c r="DL538" s="81"/>
      <c r="DM538" s="81"/>
      <c r="DN538" s="81"/>
      <c r="DO538" s="81"/>
      <c r="DP538" s="81"/>
      <c r="DQ538" s="81"/>
      <c r="DR538" s="81"/>
      <c r="DS538" s="81"/>
      <c r="DT538" s="81"/>
      <c r="DU538" s="81"/>
      <c r="DV538" s="81"/>
      <c r="DW538" s="81"/>
      <c r="DX538" s="81"/>
      <c r="DY538" s="81"/>
      <c r="DZ538" s="81"/>
      <c r="EA538" s="81"/>
      <c r="EB538" s="81"/>
      <c r="EC538" s="81"/>
      <c r="ED538" s="81"/>
      <c r="EE538" s="81"/>
      <c r="EF538" s="81"/>
      <c r="EG538" s="81"/>
      <c r="EH538" s="81"/>
      <c r="EI538" s="81"/>
      <c r="EJ538" s="81"/>
      <c r="EK538" s="81"/>
      <c r="EL538" s="81"/>
      <c r="EM538" s="81"/>
      <c r="EN538" s="81"/>
      <c r="EO538" s="81"/>
      <c r="EP538" s="81"/>
      <c r="EQ538" s="81"/>
      <c r="ER538" s="81"/>
      <c r="ES538" s="81"/>
      <c r="ET538" s="81"/>
      <c r="EU538" s="81"/>
      <c r="EV538" s="81"/>
      <c r="EW538" s="81"/>
    </row>
    <row r="539" spans="1:153" s="75" customFormat="1" ht="14.45" customHeight="1" x14ac:dyDescent="0.2">
      <c r="A539" s="74"/>
      <c r="B539" s="82"/>
      <c r="C539" s="103"/>
      <c r="D539" s="82"/>
      <c r="E539" s="106"/>
      <c r="F539" s="74"/>
      <c r="G539" s="74"/>
      <c r="H539" s="74"/>
      <c r="I539" s="74"/>
      <c r="J539" s="74"/>
      <c r="K539" s="74"/>
      <c r="L539" s="74"/>
      <c r="M539" s="78"/>
      <c r="N539" s="94"/>
      <c r="O539" s="79"/>
      <c r="P539" s="95"/>
      <c r="Q539" s="95"/>
      <c r="R539" s="95"/>
      <c r="S539" s="78"/>
      <c r="T539" s="81"/>
      <c r="U539" s="81"/>
      <c r="V539" s="81"/>
      <c r="W539" s="81"/>
      <c r="X539" s="81"/>
      <c r="Y539" s="81"/>
      <c r="Z539" s="81"/>
      <c r="AA539" s="81"/>
      <c r="AB539" s="81"/>
      <c r="AC539" s="81"/>
      <c r="AD539" s="81"/>
      <c r="AE539" s="81"/>
      <c r="AF539" s="81"/>
      <c r="AG539" s="81"/>
      <c r="AH539" s="81"/>
      <c r="AI539" s="81"/>
      <c r="AJ539" s="81"/>
      <c r="AK539" s="81"/>
      <c r="AL539" s="81"/>
      <c r="AM539" s="81"/>
      <c r="AN539" s="81"/>
      <c r="AO539" s="81"/>
      <c r="AP539" s="81"/>
      <c r="AQ539" s="81"/>
      <c r="AR539" s="81"/>
      <c r="AS539" s="81"/>
      <c r="AT539" s="81"/>
      <c r="AU539" s="81"/>
      <c r="AV539" s="81"/>
      <c r="AW539" s="81"/>
      <c r="AX539" s="81"/>
      <c r="AY539" s="81"/>
      <c r="AZ539" s="81"/>
      <c r="BA539" s="81"/>
      <c r="BB539" s="81"/>
      <c r="BC539" s="81"/>
      <c r="BD539" s="81"/>
      <c r="BE539" s="81"/>
      <c r="BF539" s="81"/>
      <c r="BG539" s="81"/>
      <c r="BH539" s="81"/>
      <c r="BI539" s="81"/>
      <c r="BJ539" s="81"/>
      <c r="BK539" s="81"/>
      <c r="BL539" s="81"/>
      <c r="BM539" s="81"/>
      <c r="BN539" s="81"/>
      <c r="BO539" s="81"/>
      <c r="BP539" s="81"/>
      <c r="BQ539" s="81"/>
      <c r="BR539" s="81"/>
      <c r="BS539" s="81"/>
      <c r="BT539" s="81"/>
      <c r="BU539" s="81"/>
      <c r="BV539" s="81"/>
      <c r="BW539" s="81"/>
      <c r="BX539" s="81"/>
      <c r="BY539" s="81"/>
      <c r="BZ539" s="81"/>
      <c r="CA539" s="81"/>
      <c r="CB539" s="81"/>
      <c r="CC539" s="81"/>
      <c r="CD539" s="81"/>
      <c r="CE539" s="81"/>
      <c r="CF539" s="81"/>
      <c r="CG539" s="81"/>
      <c r="CH539" s="81"/>
      <c r="CI539" s="81"/>
      <c r="CJ539" s="81"/>
      <c r="CK539" s="81"/>
      <c r="CL539" s="81"/>
      <c r="CM539" s="81"/>
      <c r="CN539" s="81"/>
      <c r="CO539" s="81"/>
      <c r="CP539" s="81"/>
      <c r="CQ539" s="81"/>
      <c r="CR539" s="81"/>
      <c r="CS539" s="81"/>
      <c r="CT539" s="81"/>
      <c r="CU539" s="81"/>
      <c r="CV539" s="81"/>
      <c r="CW539" s="81"/>
      <c r="CX539" s="81"/>
      <c r="CY539" s="81"/>
      <c r="CZ539" s="81"/>
      <c r="DA539" s="81"/>
      <c r="DB539" s="81"/>
      <c r="DC539" s="81"/>
      <c r="DD539" s="81"/>
      <c r="DE539" s="81"/>
      <c r="DF539" s="81"/>
      <c r="DG539" s="81"/>
      <c r="DH539" s="81"/>
      <c r="DI539" s="81"/>
      <c r="DJ539" s="81"/>
      <c r="DK539" s="81"/>
      <c r="DL539" s="81"/>
      <c r="DM539" s="81"/>
      <c r="DN539" s="81"/>
      <c r="DO539" s="81"/>
      <c r="DP539" s="81"/>
      <c r="DQ539" s="81"/>
      <c r="DR539" s="81"/>
      <c r="DS539" s="81"/>
      <c r="DT539" s="81"/>
      <c r="DU539" s="81"/>
      <c r="DV539" s="81"/>
      <c r="DW539" s="81"/>
      <c r="DX539" s="81"/>
      <c r="DY539" s="81"/>
      <c r="DZ539" s="81"/>
      <c r="EA539" s="81"/>
      <c r="EB539" s="81"/>
      <c r="EC539" s="81"/>
      <c r="ED539" s="81"/>
      <c r="EE539" s="81"/>
      <c r="EF539" s="81"/>
      <c r="EG539" s="81"/>
      <c r="EH539" s="81"/>
      <c r="EI539" s="81"/>
      <c r="EJ539" s="81"/>
      <c r="EK539" s="81"/>
      <c r="EL539" s="81"/>
      <c r="EM539" s="81"/>
      <c r="EN539" s="81"/>
      <c r="EO539" s="81"/>
      <c r="EP539" s="81"/>
      <c r="EQ539" s="81"/>
      <c r="ER539" s="81"/>
      <c r="ES539" s="81"/>
      <c r="ET539" s="81"/>
      <c r="EU539" s="81"/>
      <c r="EV539" s="81"/>
      <c r="EW539" s="81"/>
    </row>
    <row r="540" spans="1:153" s="75" customFormat="1" ht="14.45" customHeight="1" x14ac:dyDescent="0.2">
      <c r="A540" s="74"/>
      <c r="B540" s="82"/>
      <c r="C540" s="103"/>
      <c r="D540" s="82"/>
      <c r="E540" s="106"/>
      <c r="F540" s="74"/>
      <c r="G540" s="74"/>
      <c r="H540" s="74"/>
      <c r="I540" s="74"/>
      <c r="J540" s="74"/>
      <c r="K540" s="74"/>
      <c r="L540" s="74"/>
      <c r="M540" s="78"/>
      <c r="N540" s="94"/>
      <c r="O540" s="79"/>
      <c r="P540" s="95"/>
      <c r="Q540" s="95"/>
      <c r="R540" s="95"/>
      <c r="S540" s="78"/>
      <c r="T540" s="81"/>
      <c r="U540" s="81"/>
      <c r="V540" s="81"/>
      <c r="W540" s="81"/>
      <c r="X540" s="81"/>
      <c r="Y540" s="81"/>
      <c r="Z540" s="81"/>
      <c r="AA540" s="81"/>
      <c r="AB540" s="81"/>
      <c r="AC540" s="81"/>
      <c r="AD540" s="81"/>
      <c r="AE540" s="81"/>
      <c r="AF540" s="81"/>
      <c r="AG540" s="81"/>
      <c r="AH540" s="81"/>
      <c r="AI540" s="81"/>
      <c r="AJ540" s="81"/>
      <c r="AK540" s="81"/>
      <c r="AL540" s="81"/>
      <c r="AM540" s="81"/>
      <c r="AN540" s="81"/>
      <c r="AO540" s="81"/>
      <c r="AP540" s="81"/>
      <c r="AQ540" s="81"/>
      <c r="AR540" s="81"/>
      <c r="AS540" s="81"/>
      <c r="AT540" s="81"/>
      <c r="AU540" s="81"/>
      <c r="AV540" s="81"/>
      <c r="AW540" s="81"/>
      <c r="AX540" s="81"/>
      <c r="AY540" s="81"/>
      <c r="AZ540" s="81"/>
      <c r="BA540" s="81"/>
      <c r="BB540" s="81"/>
      <c r="BC540" s="81"/>
      <c r="BD540" s="81"/>
      <c r="BE540" s="81"/>
      <c r="BF540" s="81"/>
      <c r="BG540" s="81"/>
      <c r="BH540" s="81"/>
      <c r="BI540" s="81"/>
      <c r="BJ540" s="81"/>
      <c r="BK540" s="81"/>
      <c r="BL540" s="81"/>
      <c r="BM540" s="81"/>
      <c r="BN540" s="81"/>
      <c r="BO540" s="81"/>
      <c r="BP540" s="81"/>
      <c r="BQ540" s="81"/>
      <c r="BR540" s="81"/>
      <c r="BS540" s="81"/>
      <c r="BT540" s="81"/>
      <c r="BU540" s="81"/>
      <c r="BV540" s="81"/>
      <c r="BW540" s="81"/>
      <c r="BX540" s="81"/>
      <c r="BY540" s="81"/>
      <c r="BZ540" s="81"/>
      <c r="CA540" s="81"/>
      <c r="CB540" s="81"/>
      <c r="CC540" s="81"/>
      <c r="CD540" s="81"/>
      <c r="CE540" s="81"/>
      <c r="CF540" s="81"/>
      <c r="CG540" s="81"/>
      <c r="CH540" s="81"/>
      <c r="CI540" s="81"/>
      <c r="CJ540" s="81"/>
      <c r="CK540" s="81"/>
      <c r="CL540" s="81"/>
      <c r="CM540" s="81"/>
      <c r="CN540" s="81"/>
      <c r="CO540" s="81"/>
      <c r="CP540" s="81"/>
      <c r="CQ540" s="81"/>
      <c r="CR540" s="81"/>
      <c r="CS540" s="81"/>
      <c r="CT540" s="81"/>
      <c r="CU540" s="81"/>
      <c r="CV540" s="81"/>
      <c r="CW540" s="81"/>
      <c r="CX540" s="81"/>
      <c r="CY540" s="81"/>
      <c r="CZ540" s="81"/>
      <c r="DA540" s="81"/>
      <c r="DB540" s="81"/>
      <c r="DC540" s="81"/>
      <c r="DD540" s="81"/>
      <c r="DE540" s="81"/>
      <c r="DF540" s="81"/>
      <c r="DG540" s="81"/>
      <c r="DH540" s="81"/>
      <c r="DI540" s="81"/>
      <c r="DJ540" s="81"/>
      <c r="DK540" s="81"/>
      <c r="DL540" s="81"/>
      <c r="DM540" s="81"/>
      <c r="DN540" s="81"/>
      <c r="DO540" s="81"/>
      <c r="DP540" s="81"/>
      <c r="DQ540" s="81"/>
      <c r="DR540" s="81"/>
      <c r="DS540" s="81"/>
      <c r="DT540" s="81"/>
      <c r="DU540" s="81"/>
      <c r="DV540" s="81"/>
      <c r="DW540" s="81"/>
      <c r="DX540" s="81"/>
      <c r="DY540" s="81"/>
      <c r="DZ540" s="81"/>
      <c r="EA540" s="81"/>
      <c r="EB540" s="81"/>
      <c r="EC540" s="81"/>
      <c r="ED540" s="81"/>
      <c r="EE540" s="81"/>
      <c r="EF540" s="81"/>
      <c r="EG540" s="81"/>
      <c r="EH540" s="81"/>
      <c r="EI540" s="81"/>
      <c r="EJ540" s="81"/>
      <c r="EK540" s="81"/>
      <c r="EL540" s="81"/>
      <c r="EM540" s="81"/>
      <c r="EN540" s="81"/>
      <c r="EO540" s="81"/>
      <c r="EP540" s="81"/>
      <c r="EQ540" s="81"/>
      <c r="ER540" s="81"/>
      <c r="ES540" s="81"/>
      <c r="ET540" s="81"/>
      <c r="EU540" s="81"/>
      <c r="EV540" s="81"/>
      <c r="EW540" s="81"/>
    </row>
    <row r="541" spans="1:153" s="75" customFormat="1" ht="14.45" customHeight="1" x14ac:dyDescent="0.2">
      <c r="A541" s="74"/>
      <c r="B541" s="82"/>
      <c r="C541" s="103"/>
      <c r="D541" s="82"/>
      <c r="E541" s="106"/>
      <c r="F541" s="74"/>
      <c r="G541" s="74"/>
      <c r="H541" s="74"/>
      <c r="I541" s="74"/>
      <c r="J541" s="74"/>
      <c r="K541" s="74"/>
      <c r="L541" s="74"/>
      <c r="M541" s="78"/>
      <c r="N541" s="94"/>
      <c r="O541" s="79"/>
      <c r="P541" s="95"/>
      <c r="Q541" s="95"/>
      <c r="R541" s="95"/>
      <c r="S541" s="78"/>
      <c r="T541" s="81"/>
      <c r="U541" s="81"/>
      <c r="V541" s="81"/>
      <c r="W541" s="81"/>
      <c r="X541" s="81"/>
      <c r="Y541" s="81"/>
      <c r="Z541" s="81"/>
      <c r="AA541" s="81"/>
      <c r="AB541" s="81"/>
      <c r="AC541" s="81"/>
      <c r="AD541" s="81"/>
      <c r="AE541" s="81"/>
      <c r="AF541" s="81"/>
      <c r="AG541" s="81"/>
      <c r="AH541" s="81"/>
      <c r="AI541" s="81"/>
      <c r="AJ541" s="81"/>
      <c r="AK541" s="81"/>
      <c r="AL541" s="81"/>
      <c r="AM541" s="81"/>
      <c r="AN541" s="81"/>
      <c r="AO541" s="81"/>
      <c r="AP541" s="81"/>
      <c r="AQ541" s="81"/>
      <c r="AR541" s="81"/>
      <c r="AS541" s="81"/>
      <c r="AT541" s="81"/>
      <c r="AU541" s="81"/>
      <c r="AV541" s="81"/>
      <c r="AW541" s="81"/>
      <c r="AX541" s="81"/>
      <c r="AY541" s="81"/>
      <c r="AZ541" s="81"/>
      <c r="BA541" s="81"/>
      <c r="BB541" s="81"/>
      <c r="BC541" s="81"/>
      <c r="BD541" s="81"/>
      <c r="BE541" s="81"/>
      <c r="BF541" s="81"/>
      <c r="BG541" s="81"/>
      <c r="BH541" s="81"/>
      <c r="BI541" s="81"/>
      <c r="BJ541" s="81"/>
      <c r="BK541" s="81"/>
      <c r="BL541" s="81"/>
      <c r="BM541" s="81"/>
      <c r="BN541" s="81"/>
      <c r="BO541" s="81"/>
      <c r="BP541" s="81"/>
      <c r="BQ541" s="81"/>
      <c r="BR541" s="81"/>
      <c r="BS541" s="81"/>
      <c r="BT541" s="81"/>
      <c r="BU541" s="81"/>
      <c r="BV541" s="81"/>
      <c r="BW541" s="81"/>
      <c r="BX541" s="81"/>
      <c r="BY541" s="81"/>
      <c r="BZ541" s="81"/>
      <c r="CA541" s="81"/>
      <c r="CB541" s="81"/>
      <c r="CC541" s="81"/>
      <c r="CD541" s="81"/>
      <c r="CE541" s="81"/>
      <c r="CF541" s="81"/>
      <c r="CG541" s="81"/>
      <c r="CH541" s="81"/>
      <c r="CI541" s="81"/>
      <c r="CJ541" s="81"/>
      <c r="CK541" s="81"/>
      <c r="CL541" s="81"/>
      <c r="CM541" s="81"/>
      <c r="CN541" s="81"/>
      <c r="CO541" s="81"/>
      <c r="CP541" s="81"/>
      <c r="CQ541" s="81"/>
      <c r="CR541" s="81"/>
      <c r="CS541" s="81"/>
      <c r="CT541" s="81"/>
      <c r="CU541" s="81"/>
      <c r="CV541" s="81"/>
      <c r="CW541" s="81"/>
      <c r="CX541" s="81"/>
      <c r="CY541" s="81"/>
      <c r="CZ541" s="81"/>
      <c r="DA541" s="81"/>
      <c r="DB541" s="81"/>
      <c r="DC541" s="81"/>
      <c r="DD541" s="81"/>
      <c r="DE541" s="81"/>
      <c r="DF541" s="81"/>
      <c r="DG541" s="81"/>
      <c r="DH541" s="81"/>
      <c r="DI541" s="81"/>
      <c r="DJ541" s="81"/>
      <c r="DK541" s="81"/>
      <c r="DL541" s="81"/>
      <c r="DM541" s="81"/>
      <c r="DN541" s="81"/>
      <c r="DO541" s="81"/>
      <c r="DP541" s="81"/>
      <c r="DQ541" s="81"/>
      <c r="DR541" s="81"/>
      <c r="DS541" s="81"/>
      <c r="DT541" s="81"/>
      <c r="DU541" s="81"/>
      <c r="DV541" s="81"/>
      <c r="DW541" s="81"/>
      <c r="DX541" s="81"/>
      <c r="DY541" s="81"/>
      <c r="DZ541" s="81"/>
      <c r="EA541" s="81"/>
      <c r="EB541" s="81"/>
      <c r="EC541" s="81"/>
      <c r="ED541" s="81"/>
      <c r="EE541" s="81"/>
      <c r="EF541" s="81"/>
      <c r="EG541" s="81"/>
      <c r="EH541" s="81"/>
      <c r="EI541" s="81"/>
      <c r="EJ541" s="81"/>
      <c r="EK541" s="81"/>
      <c r="EL541" s="81"/>
      <c r="EM541" s="81"/>
      <c r="EN541" s="81"/>
      <c r="EO541" s="81"/>
      <c r="EP541" s="81"/>
      <c r="EQ541" s="81"/>
      <c r="ER541" s="81"/>
      <c r="ES541" s="81"/>
      <c r="ET541" s="81"/>
      <c r="EU541" s="81"/>
      <c r="EV541" s="81"/>
      <c r="EW541" s="81"/>
    </row>
    <row r="542" spans="1:153" s="75" customFormat="1" ht="14.45" customHeight="1" x14ac:dyDescent="0.2">
      <c r="A542" s="74"/>
      <c r="B542" s="82"/>
      <c r="C542" s="103"/>
      <c r="D542" s="82"/>
      <c r="E542" s="106"/>
      <c r="F542" s="74"/>
      <c r="G542" s="74"/>
      <c r="H542" s="74"/>
      <c r="I542" s="74"/>
      <c r="J542" s="74"/>
      <c r="K542" s="74"/>
      <c r="L542" s="74"/>
      <c r="M542" s="78"/>
      <c r="N542" s="94"/>
      <c r="O542" s="79"/>
      <c r="P542" s="95"/>
      <c r="Q542" s="95"/>
      <c r="R542" s="95"/>
      <c r="S542" s="78"/>
      <c r="T542" s="81"/>
      <c r="U542" s="81"/>
      <c r="V542" s="81"/>
      <c r="W542" s="81"/>
      <c r="X542" s="81"/>
      <c r="Y542" s="81"/>
      <c r="Z542" s="81"/>
      <c r="AA542" s="81"/>
      <c r="AB542" s="81"/>
      <c r="AC542" s="81"/>
      <c r="AD542" s="81"/>
      <c r="AE542" s="81"/>
      <c r="AF542" s="81"/>
      <c r="AG542" s="81"/>
      <c r="AH542" s="81"/>
      <c r="AI542" s="81"/>
      <c r="AJ542" s="81"/>
      <c r="AK542" s="81"/>
      <c r="AL542" s="81"/>
      <c r="AM542" s="81"/>
      <c r="AN542" s="81"/>
      <c r="AO542" s="81"/>
      <c r="AP542" s="81"/>
      <c r="AQ542" s="81"/>
      <c r="AR542" s="81"/>
      <c r="AS542" s="81"/>
      <c r="AT542" s="81"/>
      <c r="AU542" s="81"/>
      <c r="AV542" s="81"/>
      <c r="AW542" s="81"/>
      <c r="AX542" s="81"/>
      <c r="AY542" s="81"/>
      <c r="AZ542" s="81"/>
      <c r="BA542" s="81"/>
      <c r="BB542" s="81"/>
      <c r="BC542" s="81"/>
      <c r="BD542" s="81"/>
      <c r="BE542" s="81"/>
      <c r="BF542" s="81"/>
      <c r="BG542" s="81"/>
      <c r="BH542" s="81"/>
      <c r="BI542" s="81"/>
      <c r="BJ542" s="81"/>
      <c r="BK542" s="81"/>
      <c r="BL542" s="81"/>
      <c r="BM542" s="81"/>
      <c r="BN542" s="81"/>
      <c r="BO542" s="81"/>
      <c r="BP542" s="81"/>
      <c r="BQ542" s="81"/>
      <c r="BR542" s="81"/>
      <c r="BS542" s="81"/>
      <c r="BT542" s="81"/>
      <c r="BU542" s="81"/>
      <c r="BV542" s="81"/>
      <c r="BW542" s="81"/>
      <c r="BX542" s="81"/>
      <c r="BY542" s="81"/>
      <c r="BZ542" s="81"/>
      <c r="CA542" s="81"/>
      <c r="CB542" s="81"/>
      <c r="CC542" s="81"/>
      <c r="CD542" s="81"/>
      <c r="CE542" s="81"/>
      <c r="CF542" s="81"/>
      <c r="CG542" s="81"/>
      <c r="CH542" s="81"/>
      <c r="CI542" s="81"/>
      <c r="CJ542" s="81"/>
      <c r="CK542" s="81"/>
      <c r="CL542" s="81"/>
      <c r="CM542" s="81"/>
      <c r="CN542" s="81"/>
      <c r="CO542" s="81"/>
      <c r="CP542" s="81"/>
      <c r="CQ542" s="81"/>
      <c r="CR542" s="81"/>
      <c r="CS542" s="81"/>
      <c r="CT542" s="81"/>
      <c r="CU542" s="81"/>
      <c r="CV542" s="81"/>
      <c r="CW542" s="81"/>
      <c r="CX542" s="81"/>
      <c r="CY542" s="81"/>
      <c r="CZ542" s="81"/>
      <c r="DA542" s="81"/>
      <c r="DB542" s="81"/>
      <c r="DC542" s="81"/>
      <c r="DD542" s="81"/>
      <c r="DE542" s="81"/>
      <c r="DF542" s="81"/>
      <c r="DG542" s="81"/>
      <c r="DH542" s="81"/>
      <c r="DI542" s="81"/>
      <c r="DJ542" s="81"/>
      <c r="DK542" s="81"/>
      <c r="DL542" s="81"/>
      <c r="DM542" s="81"/>
      <c r="DN542" s="81"/>
      <c r="DO542" s="81"/>
      <c r="DP542" s="81"/>
      <c r="DQ542" s="81"/>
      <c r="DR542" s="81"/>
      <c r="DS542" s="81"/>
      <c r="DT542" s="81"/>
      <c r="DU542" s="81"/>
      <c r="DV542" s="81"/>
      <c r="DW542" s="81"/>
      <c r="DX542" s="81"/>
      <c r="DY542" s="81"/>
      <c r="DZ542" s="81"/>
      <c r="EA542" s="81"/>
      <c r="EB542" s="81"/>
      <c r="EC542" s="81"/>
      <c r="ED542" s="81"/>
      <c r="EE542" s="81"/>
      <c r="EF542" s="81"/>
      <c r="EG542" s="81"/>
      <c r="EH542" s="81"/>
      <c r="EI542" s="81"/>
      <c r="EJ542" s="81"/>
      <c r="EK542" s="81"/>
      <c r="EL542" s="81"/>
      <c r="EM542" s="81"/>
      <c r="EN542" s="81"/>
      <c r="EO542" s="81"/>
      <c r="EP542" s="81"/>
      <c r="EQ542" s="81"/>
      <c r="ER542" s="81"/>
      <c r="ES542" s="81"/>
      <c r="ET542" s="81"/>
      <c r="EU542" s="81"/>
      <c r="EV542" s="81"/>
      <c r="EW542" s="81"/>
    </row>
    <row r="543" spans="1:153" s="75" customFormat="1" ht="14.45" customHeight="1" x14ac:dyDescent="0.2">
      <c r="A543" s="74"/>
      <c r="B543" s="82"/>
      <c r="C543" s="103"/>
      <c r="D543" s="82"/>
      <c r="E543" s="106"/>
      <c r="F543" s="74"/>
      <c r="G543" s="74"/>
      <c r="H543" s="74"/>
      <c r="I543" s="74"/>
      <c r="J543" s="74"/>
      <c r="K543" s="74"/>
      <c r="L543" s="74"/>
      <c r="M543" s="78"/>
      <c r="N543" s="94"/>
      <c r="O543" s="79"/>
      <c r="P543" s="95"/>
      <c r="Q543" s="95"/>
      <c r="R543" s="95"/>
      <c r="S543" s="78"/>
      <c r="T543" s="81"/>
      <c r="U543" s="81"/>
      <c r="V543" s="81"/>
      <c r="W543" s="81"/>
      <c r="X543" s="81"/>
      <c r="Y543" s="81"/>
      <c r="Z543" s="81"/>
      <c r="AA543" s="81"/>
      <c r="AB543" s="81"/>
      <c r="AC543" s="81"/>
      <c r="AD543" s="81"/>
      <c r="AE543" s="81"/>
      <c r="AF543" s="81"/>
      <c r="AG543" s="81"/>
      <c r="AH543" s="81"/>
      <c r="AI543" s="81"/>
      <c r="AJ543" s="81"/>
      <c r="AK543" s="81"/>
      <c r="AL543" s="81"/>
      <c r="AM543" s="81"/>
      <c r="AN543" s="81"/>
      <c r="AO543" s="81"/>
      <c r="AP543" s="81"/>
      <c r="AQ543" s="81"/>
      <c r="AR543" s="81"/>
      <c r="AS543" s="81"/>
      <c r="AT543" s="81"/>
      <c r="AU543" s="81"/>
      <c r="AV543" s="81"/>
      <c r="AW543" s="81"/>
      <c r="AX543" s="81"/>
      <c r="AY543" s="81"/>
      <c r="AZ543" s="81"/>
      <c r="BA543" s="81"/>
      <c r="BB543" s="81"/>
      <c r="BC543" s="81"/>
      <c r="BD543" s="81"/>
      <c r="BE543" s="81"/>
      <c r="BF543" s="81"/>
      <c r="BG543" s="81"/>
      <c r="BH543" s="81"/>
      <c r="BI543" s="81"/>
      <c r="BJ543" s="81"/>
      <c r="BK543" s="81"/>
      <c r="BL543" s="81"/>
      <c r="BM543" s="81"/>
      <c r="BN543" s="81"/>
      <c r="BO543" s="81"/>
      <c r="BP543" s="81"/>
      <c r="BQ543" s="81"/>
      <c r="BR543" s="81"/>
      <c r="BS543" s="81"/>
      <c r="BT543" s="81"/>
      <c r="BU543" s="81"/>
      <c r="BV543" s="81"/>
      <c r="BW543" s="81"/>
      <c r="BX543" s="81"/>
      <c r="BY543" s="81"/>
      <c r="BZ543" s="81"/>
      <c r="CA543" s="81"/>
      <c r="CB543" s="81"/>
      <c r="CC543" s="81"/>
      <c r="CD543" s="81"/>
      <c r="CE543" s="81"/>
      <c r="CF543" s="81"/>
      <c r="CG543" s="81"/>
      <c r="CH543" s="81"/>
      <c r="CI543" s="81"/>
      <c r="CJ543" s="81"/>
      <c r="CK543" s="81"/>
      <c r="CL543" s="81"/>
      <c r="CM543" s="81"/>
      <c r="CN543" s="81"/>
      <c r="CO543" s="81"/>
      <c r="CP543" s="81"/>
      <c r="CQ543" s="81"/>
      <c r="CR543" s="81"/>
      <c r="CS543" s="81"/>
      <c r="CT543" s="81"/>
      <c r="CU543" s="81"/>
      <c r="CV543" s="81"/>
      <c r="CW543" s="81"/>
      <c r="CX543" s="81"/>
      <c r="CY543" s="81"/>
      <c r="CZ543" s="81"/>
      <c r="DA543" s="81"/>
      <c r="DB543" s="81"/>
      <c r="DC543" s="81"/>
      <c r="DD543" s="81"/>
      <c r="DE543" s="81"/>
      <c r="DF543" s="81"/>
      <c r="DG543" s="81"/>
      <c r="DH543" s="81"/>
      <c r="DI543" s="81"/>
      <c r="DJ543" s="81"/>
      <c r="DK543" s="81"/>
      <c r="DL543" s="81"/>
      <c r="DM543" s="81"/>
      <c r="DN543" s="81"/>
      <c r="DO543" s="81"/>
      <c r="DP543" s="81"/>
      <c r="DQ543" s="81"/>
      <c r="DR543" s="81"/>
      <c r="DS543" s="81"/>
      <c r="DT543" s="81"/>
      <c r="DU543" s="81"/>
      <c r="DV543" s="81"/>
      <c r="DW543" s="81"/>
      <c r="DX543" s="81"/>
      <c r="DY543" s="81"/>
      <c r="DZ543" s="81"/>
      <c r="EA543" s="81"/>
      <c r="EB543" s="81"/>
      <c r="EC543" s="81"/>
      <c r="ED543" s="81"/>
      <c r="EE543" s="81"/>
      <c r="EF543" s="81"/>
      <c r="EG543" s="81"/>
      <c r="EH543" s="81"/>
      <c r="EI543" s="81"/>
      <c r="EJ543" s="81"/>
      <c r="EK543" s="81"/>
      <c r="EL543" s="81"/>
      <c r="EM543" s="81"/>
      <c r="EN543" s="81"/>
      <c r="EO543" s="81"/>
      <c r="EP543" s="81"/>
      <c r="EQ543" s="81"/>
      <c r="ER543" s="81"/>
      <c r="ES543" s="81"/>
      <c r="ET543" s="81"/>
      <c r="EU543" s="81"/>
      <c r="EV543" s="81"/>
      <c r="EW543" s="81"/>
    </row>
    <row r="544" spans="1:153" s="75" customFormat="1" ht="14.45" customHeight="1" x14ac:dyDescent="0.2">
      <c r="A544" s="74"/>
      <c r="B544" s="82"/>
      <c r="C544" s="103"/>
      <c r="D544" s="82"/>
      <c r="E544" s="106"/>
      <c r="F544" s="74"/>
      <c r="G544" s="74"/>
      <c r="H544" s="74"/>
      <c r="I544" s="74"/>
      <c r="J544" s="74"/>
      <c r="K544" s="74"/>
      <c r="L544" s="74"/>
      <c r="M544" s="78"/>
      <c r="N544" s="94"/>
      <c r="O544" s="79"/>
      <c r="P544" s="95"/>
      <c r="Q544" s="95"/>
      <c r="R544" s="95"/>
      <c r="S544" s="78"/>
      <c r="T544" s="81"/>
      <c r="U544" s="81"/>
      <c r="V544" s="81"/>
      <c r="W544" s="81"/>
      <c r="X544" s="81"/>
      <c r="Y544" s="81"/>
      <c r="Z544" s="81"/>
      <c r="AA544" s="81"/>
      <c r="AB544" s="81"/>
      <c r="AC544" s="81"/>
      <c r="AD544" s="81"/>
      <c r="AE544" s="81"/>
      <c r="AF544" s="81"/>
      <c r="AG544" s="81"/>
      <c r="AH544" s="81"/>
      <c r="AI544" s="81"/>
      <c r="AJ544" s="81"/>
      <c r="AK544" s="81"/>
      <c r="AL544" s="81"/>
      <c r="AM544" s="81"/>
      <c r="AN544" s="81"/>
      <c r="AO544" s="81"/>
      <c r="AP544" s="81"/>
      <c r="AQ544" s="81"/>
      <c r="AR544" s="81"/>
      <c r="AS544" s="81"/>
      <c r="AT544" s="81"/>
      <c r="AU544" s="81"/>
      <c r="AV544" s="81"/>
      <c r="AW544" s="81"/>
      <c r="AX544" s="81"/>
      <c r="AY544" s="81"/>
      <c r="AZ544" s="81"/>
      <c r="BA544" s="81"/>
      <c r="BB544" s="81"/>
      <c r="BC544" s="81"/>
      <c r="BD544" s="81"/>
      <c r="BE544" s="81"/>
      <c r="BF544" s="81"/>
      <c r="BG544" s="81"/>
      <c r="BH544" s="81"/>
      <c r="BI544" s="81"/>
      <c r="BJ544" s="81"/>
      <c r="BK544" s="81"/>
      <c r="BL544" s="81"/>
      <c r="BM544" s="81"/>
      <c r="BN544" s="81"/>
      <c r="BO544" s="81"/>
      <c r="BP544" s="81"/>
      <c r="BQ544" s="81"/>
      <c r="BR544" s="81"/>
      <c r="BS544" s="81"/>
      <c r="BT544" s="81"/>
      <c r="BU544" s="81"/>
      <c r="BV544" s="81"/>
      <c r="BW544" s="81"/>
      <c r="BX544" s="81"/>
      <c r="BY544" s="81"/>
      <c r="BZ544" s="81"/>
      <c r="CA544" s="81"/>
      <c r="CB544" s="81"/>
      <c r="CC544" s="81"/>
      <c r="CD544" s="81"/>
      <c r="CE544" s="81"/>
      <c r="CF544" s="81"/>
      <c r="CG544" s="81"/>
      <c r="CH544" s="81"/>
      <c r="CI544" s="81"/>
      <c r="CJ544" s="81"/>
      <c r="CK544" s="81"/>
      <c r="CL544" s="81"/>
      <c r="CM544" s="81"/>
      <c r="CN544" s="81"/>
      <c r="CO544" s="81"/>
      <c r="CP544" s="81"/>
      <c r="CQ544" s="81"/>
      <c r="CR544" s="81"/>
      <c r="CS544" s="81"/>
      <c r="CT544" s="81"/>
      <c r="CU544" s="81"/>
      <c r="CV544" s="81"/>
      <c r="CW544" s="81"/>
      <c r="CX544" s="81"/>
      <c r="CY544" s="81"/>
      <c r="CZ544" s="81"/>
      <c r="DA544" s="81"/>
      <c r="DB544" s="81"/>
      <c r="DC544" s="81"/>
      <c r="DD544" s="81"/>
      <c r="DE544" s="81"/>
      <c r="DF544" s="81"/>
      <c r="DG544" s="81"/>
      <c r="DH544" s="81"/>
      <c r="DI544" s="81"/>
      <c r="DJ544" s="81"/>
      <c r="DK544" s="81"/>
      <c r="DL544" s="81"/>
      <c r="DM544" s="81"/>
      <c r="DN544" s="81"/>
      <c r="DO544" s="81"/>
      <c r="DP544" s="81"/>
      <c r="DQ544" s="81"/>
      <c r="DR544" s="81"/>
      <c r="DS544" s="81"/>
      <c r="DT544" s="81"/>
      <c r="DU544" s="81"/>
      <c r="DV544" s="81"/>
      <c r="DW544" s="81"/>
      <c r="DX544" s="81"/>
      <c r="DY544" s="81"/>
      <c r="DZ544" s="81"/>
      <c r="EA544" s="81"/>
      <c r="EB544" s="81"/>
      <c r="EC544" s="81"/>
      <c r="ED544" s="81"/>
      <c r="EE544" s="81"/>
      <c r="EF544" s="81"/>
      <c r="EG544" s="81"/>
      <c r="EH544" s="81"/>
      <c r="EI544" s="81"/>
      <c r="EJ544" s="81"/>
      <c r="EK544" s="81"/>
      <c r="EL544" s="81"/>
      <c r="EM544" s="81"/>
      <c r="EN544" s="81"/>
      <c r="EO544" s="81"/>
      <c r="EP544" s="81"/>
      <c r="EQ544" s="81"/>
      <c r="ER544" s="81"/>
      <c r="ES544" s="81"/>
      <c r="ET544" s="81"/>
      <c r="EU544" s="81"/>
      <c r="EV544" s="81"/>
      <c r="EW544" s="81"/>
    </row>
    <row r="545" spans="1:153" s="75" customFormat="1" ht="14.45" customHeight="1" x14ac:dyDescent="0.2">
      <c r="A545" s="74"/>
      <c r="B545" s="82"/>
      <c r="C545" s="103"/>
      <c r="D545" s="82"/>
      <c r="E545" s="106"/>
      <c r="F545" s="74"/>
      <c r="G545" s="74"/>
      <c r="H545" s="74"/>
      <c r="I545" s="74"/>
      <c r="J545" s="74"/>
      <c r="K545" s="74"/>
      <c r="L545" s="74"/>
      <c r="M545" s="78"/>
      <c r="N545" s="94"/>
      <c r="O545" s="79"/>
      <c r="P545" s="95"/>
      <c r="Q545" s="95"/>
      <c r="R545" s="95"/>
      <c r="S545" s="78"/>
      <c r="T545" s="81"/>
      <c r="U545" s="81"/>
      <c r="V545" s="81"/>
      <c r="W545" s="81"/>
      <c r="X545" s="81"/>
      <c r="Y545" s="81"/>
      <c r="Z545" s="81"/>
      <c r="AA545" s="81"/>
      <c r="AB545" s="81"/>
      <c r="AC545" s="81"/>
      <c r="AD545" s="81"/>
      <c r="AE545" s="81"/>
      <c r="AF545" s="81"/>
      <c r="AG545" s="81"/>
      <c r="AH545" s="81"/>
      <c r="AI545" s="81"/>
      <c r="AJ545" s="81"/>
      <c r="AK545" s="81"/>
      <c r="AL545" s="81"/>
      <c r="AM545" s="81"/>
      <c r="AN545" s="81"/>
      <c r="AO545" s="81"/>
      <c r="AP545" s="81"/>
      <c r="AQ545" s="81"/>
      <c r="AR545" s="81"/>
      <c r="AS545" s="81"/>
      <c r="AT545" s="81"/>
      <c r="AU545" s="81"/>
      <c r="AV545" s="81"/>
      <c r="AW545" s="81"/>
      <c r="AX545" s="81"/>
      <c r="AY545" s="81"/>
      <c r="AZ545" s="81"/>
      <c r="BA545" s="81"/>
      <c r="BB545" s="81"/>
      <c r="BC545" s="81"/>
      <c r="BD545" s="81"/>
      <c r="BE545" s="81"/>
      <c r="BF545" s="81"/>
      <c r="BG545" s="81"/>
      <c r="BH545" s="81"/>
      <c r="BI545" s="81"/>
      <c r="BJ545" s="81"/>
      <c r="BK545" s="81"/>
      <c r="BL545" s="81"/>
      <c r="BM545" s="81"/>
      <c r="BN545" s="81"/>
      <c r="BO545" s="81"/>
      <c r="BP545" s="81"/>
      <c r="BQ545" s="81"/>
      <c r="BR545" s="81"/>
      <c r="BS545" s="81"/>
      <c r="BT545" s="81"/>
      <c r="BU545" s="81"/>
      <c r="BV545" s="81"/>
      <c r="BW545" s="81"/>
      <c r="BX545" s="81"/>
      <c r="BY545" s="81"/>
      <c r="BZ545" s="81"/>
      <c r="CA545" s="81"/>
      <c r="CB545" s="81"/>
      <c r="CC545" s="81"/>
      <c r="CD545" s="81"/>
      <c r="CE545" s="81"/>
      <c r="CF545" s="81"/>
      <c r="CG545" s="81"/>
      <c r="CH545" s="81"/>
      <c r="CI545" s="81"/>
      <c r="CJ545" s="81"/>
      <c r="CK545" s="81"/>
      <c r="CL545" s="81"/>
      <c r="CM545" s="81"/>
      <c r="CN545" s="81"/>
      <c r="CO545" s="81"/>
      <c r="CP545" s="81"/>
      <c r="CQ545" s="81"/>
      <c r="CR545" s="81"/>
      <c r="CS545" s="81"/>
      <c r="CT545" s="81"/>
      <c r="CU545" s="81"/>
      <c r="CV545" s="81"/>
      <c r="CW545" s="81"/>
      <c r="CX545" s="81"/>
      <c r="CY545" s="81"/>
      <c r="CZ545" s="81"/>
      <c r="DA545" s="81"/>
      <c r="DB545" s="81"/>
      <c r="DC545" s="81"/>
      <c r="DD545" s="81"/>
      <c r="DE545" s="81"/>
      <c r="DF545" s="81"/>
      <c r="DG545" s="81"/>
      <c r="DH545" s="81"/>
      <c r="DI545" s="81"/>
      <c r="DJ545" s="81"/>
      <c r="DK545" s="81"/>
      <c r="DL545" s="81"/>
      <c r="DM545" s="81"/>
      <c r="DN545" s="81"/>
      <c r="DO545" s="81"/>
      <c r="DP545" s="81"/>
      <c r="DQ545" s="81"/>
      <c r="DR545" s="81"/>
      <c r="DS545" s="81"/>
      <c r="DT545" s="81"/>
      <c r="DU545" s="81"/>
      <c r="DV545" s="81"/>
      <c r="DW545" s="81"/>
      <c r="DX545" s="81"/>
      <c r="DY545" s="81"/>
      <c r="DZ545" s="81"/>
      <c r="EA545" s="81"/>
      <c r="EB545" s="81"/>
      <c r="EC545" s="81"/>
      <c r="ED545" s="81"/>
      <c r="EE545" s="81"/>
      <c r="EF545" s="81"/>
      <c r="EG545" s="81"/>
      <c r="EH545" s="81"/>
      <c r="EI545" s="81"/>
      <c r="EJ545" s="81"/>
      <c r="EK545" s="81"/>
      <c r="EL545" s="81"/>
      <c r="EM545" s="81"/>
      <c r="EN545" s="81"/>
      <c r="EO545" s="81"/>
      <c r="EP545" s="81"/>
      <c r="EQ545" s="81"/>
      <c r="ER545" s="81"/>
      <c r="ES545" s="81"/>
      <c r="ET545" s="81"/>
      <c r="EU545" s="81"/>
      <c r="EV545" s="81"/>
      <c r="EW545" s="81"/>
    </row>
    <row r="546" spans="1:153" s="75" customFormat="1" ht="14.45" customHeight="1" x14ac:dyDescent="0.2">
      <c r="A546" s="74"/>
      <c r="B546" s="82"/>
      <c r="C546" s="103"/>
      <c r="D546" s="82"/>
      <c r="E546" s="106"/>
      <c r="F546" s="74"/>
      <c r="G546" s="74"/>
      <c r="H546" s="74"/>
      <c r="I546" s="74"/>
      <c r="J546" s="74"/>
      <c r="K546" s="74"/>
      <c r="L546" s="74"/>
      <c r="M546" s="78"/>
      <c r="N546" s="94"/>
      <c r="O546" s="79"/>
      <c r="P546" s="95"/>
      <c r="Q546" s="95"/>
      <c r="R546" s="95"/>
      <c r="S546" s="78"/>
      <c r="T546" s="81"/>
      <c r="U546" s="81"/>
      <c r="V546" s="81"/>
      <c r="W546" s="81"/>
      <c r="X546" s="81"/>
      <c r="Y546" s="81"/>
      <c r="Z546" s="81"/>
      <c r="AA546" s="81"/>
      <c r="AB546" s="81"/>
      <c r="AC546" s="81"/>
      <c r="AD546" s="81"/>
      <c r="AE546" s="81"/>
      <c r="AF546" s="81"/>
      <c r="AG546" s="81"/>
      <c r="AH546" s="81"/>
      <c r="AI546" s="81"/>
      <c r="AJ546" s="81"/>
      <c r="AK546" s="81"/>
      <c r="AL546" s="81"/>
      <c r="AM546" s="81"/>
      <c r="AN546" s="81"/>
      <c r="AO546" s="81"/>
      <c r="AP546" s="81"/>
      <c r="AQ546" s="81"/>
      <c r="AR546" s="81"/>
      <c r="AS546" s="81"/>
      <c r="AT546" s="81"/>
      <c r="AU546" s="81"/>
      <c r="AV546" s="81"/>
      <c r="AW546" s="81"/>
      <c r="AX546" s="81"/>
      <c r="AY546" s="81"/>
      <c r="AZ546" s="81"/>
      <c r="BA546" s="81"/>
      <c r="BB546" s="81"/>
      <c r="BC546" s="81"/>
      <c r="BD546" s="81"/>
      <c r="BE546" s="81"/>
      <c r="BF546" s="81"/>
      <c r="BG546" s="81"/>
      <c r="BH546" s="81"/>
      <c r="BI546" s="81"/>
      <c r="BJ546" s="81"/>
      <c r="BK546" s="81"/>
      <c r="BL546" s="81"/>
      <c r="BM546" s="81"/>
      <c r="BN546" s="81"/>
      <c r="BO546" s="81"/>
      <c r="BP546" s="81"/>
      <c r="BQ546" s="81"/>
      <c r="BR546" s="81"/>
      <c r="BS546" s="81"/>
      <c r="BT546" s="81"/>
      <c r="BU546" s="81"/>
      <c r="BV546" s="81"/>
      <c r="BW546" s="81"/>
      <c r="BX546" s="81"/>
      <c r="BY546" s="81"/>
      <c r="BZ546" s="81"/>
      <c r="CA546" s="81"/>
      <c r="CB546" s="81"/>
      <c r="CC546" s="81"/>
      <c r="CD546" s="81"/>
      <c r="CE546" s="81"/>
      <c r="CF546" s="81"/>
      <c r="CG546" s="81"/>
      <c r="CH546" s="81"/>
      <c r="CI546" s="81"/>
      <c r="CJ546" s="81"/>
      <c r="CK546" s="81"/>
      <c r="CL546" s="81"/>
      <c r="CM546" s="81"/>
      <c r="CN546" s="81"/>
      <c r="CO546" s="81"/>
      <c r="CP546" s="81"/>
      <c r="CQ546" s="81"/>
      <c r="CR546" s="81"/>
      <c r="CS546" s="81"/>
      <c r="CT546" s="81"/>
      <c r="CU546" s="81"/>
      <c r="CV546" s="81"/>
      <c r="CW546" s="81"/>
      <c r="CX546" s="81"/>
      <c r="CY546" s="81"/>
      <c r="CZ546" s="81"/>
      <c r="DA546" s="81"/>
      <c r="DB546" s="81"/>
      <c r="DC546" s="81"/>
      <c r="DD546" s="81"/>
      <c r="DE546" s="81"/>
      <c r="DF546" s="81"/>
      <c r="DG546" s="81"/>
      <c r="DH546" s="81"/>
      <c r="DI546" s="81"/>
      <c r="DJ546" s="81"/>
      <c r="DK546" s="81"/>
      <c r="DL546" s="81"/>
      <c r="DM546" s="81"/>
      <c r="DN546" s="81"/>
      <c r="DO546" s="81"/>
      <c r="DP546" s="81"/>
      <c r="DQ546" s="81"/>
      <c r="DR546" s="81"/>
      <c r="DS546" s="81"/>
      <c r="DT546" s="81"/>
      <c r="DU546" s="81"/>
      <c r="DV546" s="81"/>
      <c r="DW546" s="81"/>
      <c r="DX546" s="81"/>
      <c r="DY546" s="81"/>
      <c r="DZ546" s="81"/>
      <c r="EA546" s="81"/>
      <c r="EB546" s="81"/>
      <c r="EC546" s="81"/>
      <c r="ED546" s="81"/>
      <c r="EE546" s="81"/>
      <c r="EF546" s="81"/>
      <c r="EG546" s="81"/>
      <c r="EH546" s="81"/>
      <c r="EI546" s="81"/>
      <c r="EJ546" s="81"/>
      <c r="EK546" s="81"/>
      <c r="EL546" s="81"/>
      <c r="EM546" s="81"/>
      <c r="EN546" s="81"/>
      <c r="EO546" s="81"/>
      <c r="EP546" s="81"/>
      <c r="EQ546" s="81"/>
      <c r="ER546" s="81"/>
      <c r="ES546" s="81"/>
      <c r="ET546" s="81"/>
      <c r="EU546" s="81"/>
      <c r="EV546" s="81"/>
      <c r="EW546" s="81"/>
    </row>
    <row r="547" spans="1:153" s="75" customFormat="1" ht="14.45" customHeight="1" x14ac:dyDescent="0.2">
      <c r="A547" s="74"/>
      <c r="B547" s="82"/>
      <c r="C547" s="103"/>
      <c r="D547" s="82"/>
      <c r="E547" s="106"/>
      <c r="F547" s="74"/>
      <c r="G547" s="74"/>
      <c r="H547" s="74"/>
      <c r="I547" s="74"/>
      <c r="J547" s="74"/>
      <c r="K547" s="74"/>
      <c r="L547" s="74"/>
      <c r="M547" s="78"/>
      <c r="N547" s="94"/>
      <c r="O547" s="79"/>
      <c r="P547" s="95"/>
      <c r="Q547" s="95"/>
      <c r="R547" s="95"/>
      <c r="S547" s="78"/>
      <c r="T547" s="81"/>
      <c r="U547" s="81"/>
      <c r="V547" s="81"/>
      <c r="W547" s="81"/>
      <c r="X547" s="81"/>
      <c r="Y547" s="81"/>
      <c r="Z547" s="81"/>
      <c r="AA547" s="81"/>
      <c r="AB547" s="81"/>
      <c r="AC547" s="81"/>
      <c r="AD547" s="81"/>
      <c r="AE547" s="81"/>
      <c r="AF547" s="81"/>
      <c r="AG547" s="81"/>
      <c r="AH547" s="81"/>
      <c r="AI547" s="81"/>
      <c r="AJ547" s="81"/>
      <c r="AK547" s="81"/>
      <c r="AL547" s="81"/>
      <c r="AM547" s="81"/>
      <c r="AN547" s="81"/>
      <c r="AO547" s="81"/>
      <c r="AP547" s="81"/>
      <c r="AQ547" s="81"/>
      <c r="AR547" s="81"/>
      <c r="AS547" s="81"/>
      <c r="AT547" s="81"/>
      <c r="AU547" s="81"/>
      <c r="AV547" s="81"/>
      <c r="AW547" s="81"/>
      <c r="AX547" s="81"/>
      <c r="AY547" s="81"/>
      <c r="AZ547" s="81"/>
      <c r="BA547" s="81"/>
      <c r="BB547" s="81"/>
      <c r="BC547" s="81"/>
      <c r="BD547" s="81"/>
      <c r="BE547" s="81"/>
      <c r="BF547" s="81"/>
      <c r="BG547" s="81"/>
      <c r="BH547" s="81"/>
      <c r="BI547" s="81"/>
      <c r="BJ547" s="81"/>
      <c r="BK547" s="81"/>
      <c r="BL547" s="81"/>
      <c r="BM547" s="81"/>
      <c r="BN547" s="81"/>
      <c r="BO547" s="81"/>
      <c r="BP547" s="81"/>
      <c r="BQ547" s="81"/>
      <c r="BR547" s="81"/>
      <c r="BS547" s="81"/>
      <c r="BT547" s="81"/>
      <c r="BU547" s="81"/>
      <c r="BV547" s="81"/>
      <c r="BW547" s="81"/>
      <c r="BX547" s="81"/>
      <c r="BY547" s="81"/>
      <c r="BZ547" s="81"/>
      <c r="CA547" s="81"/>
      <c r="CB547" s="81"/>
      <c r="CC547" s="81"/>
      <c r="CD547" s="81"/>
      <c r="CE547" s="81"/>
      <c r="CF547" s="81"/>
      <c r="CG547" s="81"/>
      <c r="CH547" s="81"/>
      <c r="CI547" s="81"/>
      <c r="CJ547" s="81"/>
      <c r="CK547" s="81"/>
      <c r="CL547" s="81"/>
      <c r="CM547" s="81"/>
      <c r="CN547" s="81"/>
      <c r="CO547" s="81"/>
      <c r="CP547" s="81"/>
      <c r="CQ547" s="81"/>
      <c r="CR547" s="81"/>
      <c r="CS547" s="81"/>
      <c r="CT547" s="81"/>
      <c r="CU547" s="81"/>
      <c r="CV547" s="81"/>
      <c r="CW547" s="81"/>
      <c r="CX547" s="81"/>
      <c r="CY547" s="81"/>
      <c r="CZ547" s="81"/>
      <c r="DA547" s="81"/>
      <c r="DB547" s="81"/>
      <c r="DC547" s="81"/>
      <c r="DD547" s="81"/>
      <c r="DE547" s="81"/>
      <c r="DF547" s="81"/>
      <c r="DG547" s="81"/>
      <c r="DH547" s="81"/>
      <c r="DI547" s="81"/>
      <c r="DJ547" s="81"/>
      <c r="DK547" s="81"/>
      <c r="DL547" s="81"/>
      <c r="DM547" s="81"/>
      <c r="DN547" s="81"/>
      <c r="DO547" s="81"/>
      <c r="DP547" s="81"/>
      <c r="DQ547" s="81"/>
      <c r="DR547" s="81"/>
      <c r="DS547" s="81"/>
      <c r="DT547" s="81"/>
      <c r="DU547" s="81"/>
      <c r="DV547" s="81"/>
      <c r="DW547" s="81"/>
      <c r="DX547" s="81"/>
      <c r="DY547" s="81"/>
      <c r="DZ547" s="81"/>
      <c r="EA547" s="81"/>
      <c r="EB547" s="81"/>
      <c r="EC547" s="81"/>
      <c r="ED547" s="81"/>
      <c r="EE547" s="81"/>
      <c r="EF547" s="81"/>
      <c r="EG547" s="81"/>
      <c r="EH547" s="81"/>
      <c r="EI547" s="81"/>
      <c r="EJ547" s="81"/>
      <c r="EK547" s="81"/>
      <c r="EL547" s="81"/>
      <c r="EM547" s="81"/>
      <c r="EN547" s="81"/>
      <c r="EO547" s="81"/>
      <c r="EP547" s="81"/>
      <c r="EQ547" s="81"/>
      <c r="ER547" s="81"/>
      <c r="ES547" s="81"/>
      <c r="ET547" s="81"/>
      <c r="EU547" s="81"/>
      <c r="EV547" s="81"/>
      <c r="EW547" s="81"/>
    </row>
    <row r="548" spans="1:153" s="75" customFormat="1" ht="14.45" customHeight="1" x14ac:dyDescent="0.2">
      <c r="A548" s="74"/>
      <c r="B548" s="82"/>
      <c r="C548" s="103"/>
      <c r="D548" s="82"/>
      <c r="E548" s="106"/>
      <c r="F548" s="74"/>
      <c r="G548" s="74"/>
      <c r="H548" s="74"/>
      <c r="I548" s="74"/>
      <c r="J548" s="74"/>
      <c r="K548" s="74"/>
      <c r="L548" s="74"/>
      <c r="M548" s="78"/>
      <c r="N548" s="94"/>
      <c r="O548" s="79"/>
      <c r="P548" s="95"/>
      <c r="Q548" s="95"/>
      <c r="R548" s="95"/>
      <c r="S548" s="78"/>
      <c r="T548" s="81"/>
      <c r="U548" s="81"/>
      <c r="V548" s="81"/>
      <c r="W548" s="81"/>
      <c r="X548" s="81"/>
      <c r="Y548" s="81"/>
      <c r="Z548" s="81"/>
      <c r="AA548" s="81"/>
      <c r="AB548" s="81"/>
      <c r="AC548" s="81"/>
      <c r="AD548" s="81"/>
      <c r="AE548" s="81"/>
      <c r="AF548" s="81"/>
      <c r="AG548" s="81"/>
      <c r="AH548" s="81"/>
      <c r="AI548" s="81"/>
      <c r="AJ548" s="81"/>
      <c r="AK548" s="81"/>
      <c r="AL548" s="81"/>
      <c r="AM548" s="81"/>
      <c r="AN548" s="81"/>
      <c r="AO548" s="81"/>
      <c r="AP548" s="81"/>
      <c r="AQ548" s="81"/>
      <c r="AR548" s="81"/>
      <c r="AS548" s="81"/>
      <c r="AT548" s="81"/>
      <c r="AU548" s="81"/>
      <c r="AV548" s="81"/>
      <c r="AW548" s="81"/>
      <c r="AX548" s="81"/>
      <c r="AY548" s="81"/>
      <c r="AZ548" s="81"/>
      <c r="BA548" s="81"/>
      <c r="BB548" s="81"/>
      <c r="BC548" s="81"/>
      <c r="BD548" s="81"/>
      <c r="BE548" s="81"/>
      <c r="BF548" s="81"/>
      <c r="BG548" s="81"/>
      <c r="BH548" s="81"/>
      <c r="BI548" s="81"/>
      <c r="BJ548" s="81"/>
      <c r="BK548" s="81"/>
      <c r="BL548" s="81"/>
      <c r="BM548" s="81"/>
      <c r="BN548" s="81"/>
      <c r="BO548" s="81"/>
      <c r="BP548" s="81"/>
      <c r="BQ548" s="81"/>
      <c r="BR548" s="81"/>
      <c r="BS548" s="81"/>
      <c r="BT548" s="81"/>
      <c r="BU548" s="81"/>
      <c r="BV548" s="81"/>
      <c r="BW548" s="81"/>
      <c r="BX548" s="81"/>
      <c r="BY548" s="81"/>
      <c r="BZ548" s="81"/>
      <c r="CA548" s="81"/>
      <c r="CB548" s="81"/>
      <c r="CC548" s="81"/>
      <c r="CD548" s="81"/>
      <c r="CE548" s="81"/>
      <c r="CF548" s="81"/>
      <c r="CG548" s="81"/>
      <c r="CH548" s="81"/>
      <c r="CI548" s="81"/>
      <c r="CJ548" s="81"/>
      <c r="CK548" s="81"/>
      <c r="CL548" s="81"/>
      <c r="CM548" s="81"/>
      <c r="CN548" s="81"/>
      <c r="CO548" s="81"/>
      <c r="CP548" s="81"/>
      <c r="CQ548" s="81"/>
      <c r="CR548" s="81"/>
      <c r="CS548" s="81"/>
      <c r="CT548" s="81"/>
      <c r="CU548" s="81"/>
      <c r="CV548" s="81"/>
      <c r="CW548" s="81"/>
      <c r="CX548" s="81"/>
      <c r="CY548" s="81"/>
      <c r="CZ548" s="81"/>
      <c r="DA548" s="81"/>
      <c r="DB548" s="81"/>
      <c r="DC548" s="81"/>
      <c r="DD548" s="81"/>
      <c r="DE548" s="81"/>
      <c r="DF548" s="81"/>
      <c r="DG548" s="81"/>
      <c r="DH548" s="81"/>
      <c r="DI548" s="81"/>
      <c r="DJ548" s="81"/>
      <c r="DK548" s="81"/>
      <c r="DL548" s="81"/>
      <c r="DM548" s="81"/>
      <c r="DN548" s="81"/>
      <c r="DO548" s="81"/>
      <c r="DP548" s="81"/>
      <c r="DQ548" s="81"/>
      <c r="DR548" s="81"/>
      <c r="DS548" s="81"/>
      <c r="DT548" s="81"/>
      <c r="DU548" s="81"/>
      <c r="DV548" s="81"/>
      <c r="DW548" s="81"/>
      <c r="DX548" s="81"/>
      <c r="DY548" s="81"/>
      <c r="DZ548" s="81"/>
      <c r="EA548" s="81"/>
      <c r="EB548" s="81"/>
      <c r="EC548" s="81"/>
      <c r="ED548" s="81"/>
      <c r="EE548" s="81"/>
      <c r="EF548" s="81"/>
      <c r="EG548" s="81"/>
      <c r="EH548" s="81"/>
      <c r="EI548" s="81"/>
      <c r="EJ548" s="81"/>
      <c r="EK548" s="81"/>
      <c r="EL548" s="81"/>
      <c r="EM548" s="81"/>
      <c r="EN548" s="81"/>
      <c r="EO548" s="81"/>
      <c r="EP548" s="81"/>
      <c r="EQ548" s="81"/>
      <c r="ER548" s="81"/>
      <c r="ES548" s="81"/>
      <c r="ET548" s="81"/>
      <c r="EU548" s="81"/>
      <c r="EV548" s="81"/>
      <c r="EW548" s="81"/>
    </row>
    <row r="549" spans="1:153" s="75" customFormat="1" ht="14.45" customHeight="1" x14ac:dyDescent="0.2">
      <c r="A549" s="74"/>
      <c r="B549" s="82"/>
      <c r="C549" s="103"/>
      <c r="D549" s="82"/>
      <c r="E549" s="106"/>
      <c r="F549" s="74"/>
      <c r="G549" s="74"/>
      <c r="H549" s="74"/>
      <c r="I549" s="74"/>
      <c r="J549" s="74"/>
      <c r="K549" s="74"/>
      <c r="L549" s="74"/>
      <c r="M549" s="78"/>
      <c r="N549" s="94"/>
      <c r="O549" s="79"/>
      <c r="P549" s="95"/>
      <c r="Q549" s="95"/>
      <c r="R549" s="95"/>
      <c r="S549" s="78"/>
      <c r="T549" s="81"/>
      <c r="U549" s="81"/>
      <c r="V549" s="81"/>
      <c r="W549" s="81"/>
      <c r="X549" s="81"/>
      <c r="Y549" s="81"/>
      <c r="Z549" s="81"/>
      <c r="AA549" s="81"/>
      <c r="AB549" s="81"/>
      <c r="AC549" s="81"/>
      <c r="AD549" s="81"/>
      <c r="AE549" s="81"/>
      <c r="AF549" s="81"/>
      <c r="AG549" s="81"/>
      <c r="AH549" s="81"/>
      <c r="AI549" s="81"/>
      <c r="AJ549" s="81"/>
      <c r="AK549" s="81"/>
      <c r="AL549" s="81"/>
      <c r="AM549" s="81"/>
      <c r="AN549" s="81"/>
      <c r="AO549" s="81"/>
      <c r="AP549" s="81"/>
      <c r="AQ549" s="81"/>
      <c r="AR549" s="81"/>
      <c r="AS549" s="81"/>
      <c r="AT549" s="81"/>
      <c r="AU549" s="81"/>
      <c r="AV549" s="81"/>
      <c r="AW549" s="81"/>
      <c r="AX549" s="81"/>
      <c r="AY549" s="81"/>
      <c r="AZ549" s="81"/>
      <c r="BA549" s="81"/>
      <c r="BB549" s="81"/>
      <c r="BC549" s="81"/>
      <c r="BD549" s="81"/>
      <c r="BE549" s="81"/>
      <c r="BF549" s="81"/>
      <c r="BG549" s="81"/>
      <c r="BH549" s="81"/>
      <c r="BI549" s="81"/>
      <c r="BJ549" s="81"/>
      <c r="BK549" s="81"/>
      <c r="BL549" s="81"/>
      <c r="BM549" s="81"/>
      <c r="BN549" s="81"/>
      <c r="BO549" s="81"/>
      <c r="BP549" s="81"/>
      <c r="BQ549" s="81"/>
      <c r="BR549" s="81"/>
      <c r="BS549" s="81"/>
      <c r="BT549" s="81"/>
      <c r="BU549" s="81"/>
      <c r="BV549" s="81"/>
      <c r="BW549" s="81"/>
      <c r="BX549" s="81"/>
      <c r="BY549" s="81"/>
      <c r="BZ549" s="81"/>
      <c r="CA549" s="81"/>
      <c r="CB549" s="81"/>
      <c r="CC549" s="81"/>
      <c r="CD549" s="81"/>
      <c r="CE549" s="81"/>
      <c r="CF549" s="81"/>
      <c r="CG549" s="81"/>
      <c r="CH549" s="81"/>
      <c r="CI549" s="81"/>
      <c r="CJ549" s="81"/>
      <c r="CK549" s="81"/>
      <c r="CL549" s="81"/>
      <c r="CM549" s="81"/>
      <c r="CN549" s="81"/>
      <c r="CO549" s="81"/>
      <c r="CP549" s="81"/>
      <c r="CQ549" s="81"/>
      <c r="CR549" s="81"/>
      <c r="CS549" s="81"/>
      <c r="CT549" s="81"/>
      <c r="CU549" s="81"/>
      <c r="CV549" s="81"/>
      <c r="CW549" s="81"/>
      <c r="CX549" s="81"/>
      <c r="CY549" s="81"/>
      <c r="CZ549" s="81"/>
      <c r="DA549" s="81"/>
      <c r="DB549" s="81"/>
      <c r="DC549" s="81"/>
      <c r="DD549" s="81"/>
      <c r="DE549" s="81"/>
      <c r="DF549" s="81"/>
      <c r="DG549" s="81"/>
      <c r="DH549" s="81"/>
      <c r="DI549" s="81"/>
      <c r="DJ549" s="81"/>
      <c r="DK549" s="81"/>
      <c r="DL549" s="81"/>
      <c r="DM549" s="81"/>
      <c r="DN549" s="81"/>
      <c r="DO549" s="81"/>
      <c r="DP549" s="81"/>
      <c r="DQ549" s="81"/>
      <c r="DR549" s="81"/>
      <c r="DS549" s="81"/>
      <c r="DT549" s="81"/>
      <c r="DU549" s="81"/>
      <c r="DV549" s="81"/>
      <c r="DW549" s="81"/>
      <c r="DX549" s="81"/>
      <c r="DY549" s="81"/>
      <c r="DZ549" s="81"/>
      <c r="EA549" s="81"/>
      <c r="EB549" s="81"/>
      <c r="EC549" s="81"/>
      <c r="ED549" s="81"/>
      <c r="EE549" s="81"/>
      <c r="EF549" s="81"/>
      <c r="EG549" s="81"/>
      <c r="EH549" s="81"/>
      <c r="EI549" s="81"/>
      <c r="EJ549" s="81"/>
      <c r="EK549" s="81"/>
      <c r="EL549" s="81"/>
      <c r="EM549" s="81"/>
      <c r="EN549" s="81"/>
      <c r="EO549" s="81"/>
      <c r="EP549" s="81"/>
      <c r="EQ549" s="81"/>
      <c r="ER549" s="81"/>
      <c r="ES549" s="81"/>
      <c r="ET549" s="81"/>
      <c r="EU549" s="81"/>
      <c r="EV549" s="81"/>
      <c r="EW549" s="81"/>
    </row>
    <row r="550" spans="1:153" ht="14.45" hidden="1" customHeight="1" x14ac:dyDescent="0.2"/>
    <row r="551" spans="1:153" ht="14.45" customHeight="1" x14ac:dyDescent="0.2"/>
    <row r="552" spans="1:153" ht="14.45" customHeight="1" x14ac:dyDescent="0.2"/>
    <row r="553" spans="1:153" ht="14.45" customHeight="1" x14ac:dyDescent="0.2"/>
    <row r="554" spans="1:153" ht="14.45" customHeight="1" x14ac:dyDescent="0.2"/>
    <row r="555" spans="1:153" ht="14.45" customHeight="1" x14ac:dyDescent="0.2"/>
    <row r="556" spans="1:153" ht="14.45" customHeight="1" x14ac:dyDescent="0.2"/>
    <row r="557" spans="1:153" ht="14.45" customHeight="1" x14ac:dyDescent="0.2"/>
    <row r="558" spans="1:153" ht="14.45" customHeight="1" x14ac:dyDescent="0.2"/>
    <row r="559" spans="1:153" ht="14.45" customHeight="1" x14ac:dyDescent="0.2"/>
    <row r="560" spans="1:153" ht="14.45" customHeight="1" x14ac:dyDescent="0.2"/>
    <row r="561" ht="14.45" customHeight="1" x14ac:dyDescent="0.2"/>
    <row r="562" ht="14.45" customHeight="1" x14ac:dyDescent="0.2"/>
    <row r="563" ht="14.45" customHeight="1" x14ac:dyDescent="0.2"/>
    <row r="564" ht="14.45" customHeight="1" x14ac:dyDescent="0.2"/>
  </sheetData>
  <sheetProtection selectLockedCells="1" selectUnlockedCells="1"/>
  <autoFilter ref="A15:S549"/>
  <mergeCells count="20">
    <mergeCell ref="Q2:R2"/>
    <mergeCell ref="A3:S3"/>
    <mergeCell ref="A4:S4"/>
    <mergeCell ref="A8:A10"/>
    <mergeCell ref="B8:B10"/>
    <mergeCell ref="C8:C10"/>
    <mergeCell ref="D8:D10"/>
    <mergeCell ref="E8:E10"/>
    <mergeCell ref="F8:L8"/>
    <mergeCell ref="M8:S8"/>
    <mergeCell ref="F9:F11"/>
    <mergeCell ref="G9:L9"/>
    <mergeCell ref="M9:M11"/>
    <mergeCell ref="N9:S9"/>
    <mergeCell ref="G10:G11"/>
    <mergeCell ref="H10:K10"/>
    <mergeCell ref="L10:L11"/>
    <mergeCell ref="N10:N11"/>
    <mergeCell ref="O10:R10"/>
    <mergeCell ref="S10:S11"/>
  </mergeCells>
  <printOptions horizontalCentered="1"/>
  <pageMargins left="0" right="0" top="0.35433070866141736" bottom="0.19685039370078741" header="0.31496062992125984" footer="0.31496062992125984"/>
  <pageSetup paperSize="8" firstPageNumber="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
  <sheetViews>
    <sheetView workbookViewId="0">
      <selection activeCell="B28" sqref="B28"/>
    </sheetView>
  </sheetViews>
  <sheetFormatPr defaultRowHeight="15" x14ac:dyDescent="0.25"/>
  <sheetData>
    <row r="4" spans="3:3" x14ac:dyDescent="0.25">
      <c r="C4"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17681</TotalTime>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Bgt Martie 2022 </vt:lpstr>
      <vt:lpstr>2022 fond spec</vt:lpstr>
      <vt:lpstr>Sheet4</vt:lpstr>
      <vt:lpstr>'2022 fond spec'!__xlnm__FilterDatabase</vt:lpstr>
      <vt:lpstr>'Bgt Martie 2022 '!__xlnm__FilterDatabase</vt:lpstr>
      <vt:lpstr>'2022 fond spec'!__xlnm_Print_Area</vt:lpstr>
      <vt:lpstr>'Bgt Martie 2022 '!__xlnm_Print_Area</vt:lpstr>
      <vt:lpstr>'2022 fond spec'!__xlnm_Print_Titles</vt:lpstr>
      <vt:lpstr>'Bgt Martie 2022 '!__xlnm_Print_Titles</vt:lpstr>
      <vt:lpstr>'2022 fond spec'!Excel_BuiltIn__FilterDatabase</vt:lpstr>
      <vt:lpstr>'Bgt Martie 2022 '!Excel_BuiltIn__FilterDatabase</vt:lpstr>
      <vt:lpstr>'2022 fond spec'!Excel_BuiltIn_Print_Area</vt:lpstr>
      <vt:lpstr>'Bgt Martie 2022 '!Excel_BuiltIn_Print_Area</vt:lpstr>
      <vt:lpstr>'2022 fond spec'!Excel_BuiltIn_Print_Titles</vt:lpstr>
      <vt:lpstr>'Bgt Martie 2022 '!Excel_BuiltIn_Print_Titles</vt:lpstr>
      <vt:lpstr>'2022 fond spec'!Print_Area</vt:lpstr>
      <vt:lpstr>'Bgt Martie 2022 '!Print_Area</vt:lpstr>
      <vt:lpstr>'2022 fond spec'!Print_Titles</vt:lpstr>
      <vt:lpstr>'Bgt Martie 2022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user111</dc:creator>
  <cp:keywords/>
  <dc:description/>
  <cp:lastModifiedBy>LUCIAN BLAGA</cp:lastModifiedBy>
  <cp:revision>115</cp:revision>
  <cp:lastPrinted>2022-05-17T11:35:51Z</cp:lastPrinted>
  <dcterms:created xsi:type="dcterms:W3CDTF">2011-10-28T06:35:55Z</dcterms:created>
  <dcterms:modified xsi:type="dcterms:W3CDTF">2022-05-27T07:05:54Z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