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94672394\Desktop\"/>
    </mc:Choice>
  </mc:AlternateContent>
  <workbookProtection workbookAlgorithmName="SHA-512" workbookHashValue="MEL97bIbYea4XsCXQi/SApr4bEnlbN4hPVfrJtLvxXUY+OGwMK38eJQUtD2Jc6RVlWWTJy4foD0qsJjX0VUbIw==" workbookSaltValue="iWOMN3kmztGjUlrY34hYqg==" workbookSpinCount="100000" lockStructure="1"/>
  <bookViews>
    <workbookView xWindow="0" yWindow="0" windowWidth="16380" windowHeight="8190" tabRatio="261"/>
  </bookViews>
  <sheets>
    <sheet name="Mar 2017" sheetId="4" r:id="rId1"/>
    <sheet name="Sheet1" sheetId="5" r:id="rId2"/>
  </sheets>
  <definedNames>
    <definedName name="__xlfn_IFERROR">#N/A</definedName>
    <definedName name="Excel_BuiltIn__FilterDatabase" localSheetId="0">'Mar 2017'!$A$9:$Q$11</definedName>
  </definedNames>
  <calcPr calcId="152511"/>
</workbook>
</file>

<file path=xl/calcChain.xml><?xml version="1.0" encoding="utf-8"?>
<calcChain xmlns="http://schemas.openxmlformats.org/spreadsheetml/2006/main">
  <c r="C10" i="4" l="1"/>
  <c r="C11" i="4"/>
  <c r="C9" i="4"/>
  <c r="K9" i="4" l="1"/>
  <c r="AG8" i="4" l="1"/>
  <c r="AF8" i="4"/>
  <c r="AE8" i="4"/>
  <c r="AD8" i="4"/>
  <c r="AC8" i="4"/>
  <c r="AB8" i="4"/>
  <c r="Z8" i="4"/>
  <c r="Y8" i="4"/>
  <c r="X8" i="4"/>
  <c r="W8" i="4"/>
  <c r="V8" i="4"/>
  <c r="U8" i="4"/>
  <c r="T8" i="4"/>
  <c r="K11" i="4"/>
  <c r="K10" i="4"/>
  <c r="O8" i="4"/>
  <c r="G8" i="4"/>
  <c r="Q8" i="4"/>
  <c r="P8" i="4"/>
  <c r="N8" i="4"/>
  <c r="M8" i="4"/>
  <c r="L8" i="4"/>
  <c r="J8" i="4"/>
  <c r="I8" i="4"/>
  <c r="H8" i="4"/>
  <c r="F8" i="4"/>
  <c r="E8" i="4"/>
  <c r="D8" i="4"/>
  <c r="K8" i="4" l="1"/>
  <c r="AW11" i="4" l="1"/>
  <c r="AV11" i="4"/>
  <c r="AU11" i="4"/>
  <c r="AT11" i="4"/>
  <c r="AS11" i="4"/>
  <c r="AR11" i="4"/>
  <c r="AP11" i="4"/>
  <c r="AW10" i="4"/>
  <c r="AV10" i="4"/>
  <c r="AU10" i="4"/>
  <c r="AT10" i="4"/>
  <c r="AS10" i="4"/>
  <c r="AR10" i="4"/>
  <c r="AP10" i="4"/>
  <c r="AW9" i="4"/>
  <c r="AV9" i="4"/>
  <c r="AU9" i="4"/>
  <c r="AT9" i="4"/>
  <c r="AS9" i="4"/>
  <c r="AR9" i="4"/>
  <c r="AP9" i="4"/>
  <c r="AM11" i="4"/>
  <c r="AM10" i="4"/>
  <c r="AM9" i="4"/>
  <c r="AA11" i="4"/>
  <c r="AA10" i="4"/>
  <c r="AA9" i="4"/>
  <c r="AU8" i="4"/>
  <c r="S11" i="4"/>
  <c r="S10" i="4"/>
  <c r="AQ10" i="4" s="1"/>
  <c r="S9" i="4"/>
  <c r="AM8" i="4" l="1"/>
  <c r="AA8" i="4"/>
  <c r="AQ11" i="4"/>
  <c r="AQ9" i="4"/>
  <c r="S8" i="4"/>
  <c r="AO11" i="4"/>
  <c r="AN11" i="4"/>
  <c r="AL11" i="4"/>
  <c r="AK11" i="4"/>
  <c r="AJ11" i="4"/>
  <c r="AO10" i="4"/>
  <c r="AN10" i="4"/>
  <c r="AL10" i="4"/>
  <c r="AK10" i="4"/>
  <c r="AJ10" i="4"/>
  <c r="AI10" i="4"/>
  <c r="AO9" i="4"/>
  <c r="AN9" i="4"/>
  <c r="AL9" i="4"/>
  <c r="AK9" i="4"/>
  <c r="AJ9" i="4"/>
  <c r="AH11" i="4"/>
  <c r="AH10" i="4"/>
  <c r="AH9" i="4"/>
  <c r="R8" i="4"/>
  <c r="AP8" i="4" s="1"/>
  <c r="B8" i="4"/>
  <c r="AV8" i="4"/>
  <c r="AT8" i="4"/>
  <c r="AL8" i="4" l="1"/>
  <c r="AH8" i="4"/>
  <c r="AJ8" i="4"/>
  <c r="AO8" i="4"/>
  <c r="AK8" i="4"/>
  <c r="AN8" i="4"/>
  <c r="AW8" i="4"/>
  <c r="AS8" i="4"/>
  <c r="AR8" i="4"/>
  <c r="AI11" i="4"/>
  <c r="AI9" i="4"/>
  <c r="C8" i="4"/>
  <c r="AQ8" i="4"/>
  <c r="AI8" i="4" l="1"/>
</calcChain>
</file>

<file path=xl/sharedStrings.xml><?xml version="1.0" encoding="utf-8"?>
<sst xmlns="http://schemas.openxmlformats.org/spreadsheetml/2006/main" count="63" uniqueCount="25">
  <si>
    <t xml:space="preserve"> mii lei</t>
  </si>
  <si>
    <t>Rest de executat</t>
  </si>
  <si>
    <t>Total General</t>
  </si>
  <si>
    <t>Total Buget de stat, din care</t>
  </si>
  <si>
    <t>Titlul 51</t>
  </si>
  <si>
    <t>Titlul 55</t>
  </si>
  <si>
    <t>Titlul 56</t>
  </si>
  <si>
    <t>Titlul 65</t>
  </si>
  <si>
    <t>Titlul 71</t>
  </si>
  <si>
    <t>din care BS</t>
  </si>
  <si>
    <t>TOTAL</t>
  </si>
  <si>
    <t>% Cheltuieli / Program Decembrie</t>
  </si>
  <si>
    <t>Titlul 58</t>
  </si>
  <si>
    <t>mii lei</t>
  </si>
  <si>
    <t>Bugetul asigurarilor sociale de stat</t>
  </si>
  <si>
    <t>Bugetul asigurarilor pentru somaj</t>
  </si>
  <si>
    <t>ANEXA 2</t>
  </si>
  <si>
    <t>Total General, din care:</t>
  </si>
  <si>
    <t>Bugetul Fondului național unic de asigurări sociale de sănătate</t>
  </si>
  <si>
    <t>Program actualizat la data de 31.12.2017</t>
  </si>
  <si>
    <t>Plăți cumulate la data de 31.12.2017</t>
  </si>
  <si>
    <t>Total Buget asigurări</t>
  </si>
  <si>
    <t>din care:</t>
  </si>
  <si>
    <t>Anexa nr.3</t>
  </si>
  <si>
    <t>Situația cheltuielilor de investiții detaliată pe titluri pentru bugetele de asigurări, la 31 decembrie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</si>
</sst>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4"/>
      </patternFill>
    </fill>
  </fills>
  <borders count="30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medium">
        <color indexed="64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3" fontId="0" fillId="0" borderId="0" xfId="0" applyNumberFormat="1"/>
    <xf numFmtId="3" fontId="0" fillId="0" borderId="0" xfId="0" applyNumberFormat="1" applyFont="1"/>
    <xf numFmtId="3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vertical="center" wrapText="1"/>
    </xf>
    <xf numFmtId="3" fontId="0" fillId="0" borderId="1" xfId="0" applyNumberFormat="1" applyFont="1" applyBorder="1"/>
    <xf numFmtId="3" fontId="0" fillId="0" borderId="1" xfId="0" applyNumberFormat="1" applyFont="1" applyBorder="1" applyAlignment="1">
      <alignment wrapText="1"/>
    </xf>
    <xf numFmtId="3" fontId="0" fillId="2" borderId="1" xfId="0" applyNumberFormat="1" applyFont="1" applyFill="1" applyBorder="1"/>
    <xf numFmtId="3" fontId="0" fillId="0" borderId="2" xfId="0" applyNumberFormat="1" applyFont="1" applyBorder="1"/>
    <xf numFmtId="3" fontId="0" fillId="2" borderId="2" xfId="0" applyNumberFormat="1" applyFont="1" applyFill="1" applyBorder="1"/>
    <xf numFmtId="3" fontId="2" fillId="0" borderId="0" xfId="0" applyNumberFormat="1" applyFont="1" applyFill="1" applyBorder="1" applyAlignment="1">
      <alignment wrapText="1"/>
    </xf>
    <xf numFmtId="3" fontId="0" fillId="0" borderId="0" xfId="0" applyNumberFormat="1" applyFont="1" applyBorder="1"/>
    <xf numFmtId="3" fontId="0" fillId="0" borderId="0" xfId="0" applyNumberFormat="1" applyBorder="1"/>
    <xf numFmtId="3" fontId="0" fillId="0" borderId="4" xfId="0" applyNumberFormat="1" applyFont="1" applyBorder="1"/>
    <xf numFmtId="3" fontId="3" fillId="0" borderId="2" xfId="0" applyNumberFormat="1" applyFont="1" applyBorder="1"/>
    <xf numFmtId="3" fontId="0" fillId="0" borderId="6" xfId="0" applyNumberFormat="1" applyFont="1" applyBorder="1"/>
    <xf numFmtId="3" fontId="0" fillId="2" borderId="6" xfId="0" applyNumberFormat="1" applyFont="1" applyFill="1" applyBorder="1"/>
    <xf numFmtId="3" fontId="3" fillId="0" borderId="6" xfId="0" applyNumberFormat="1" applyFont="1" applyBorder="1"/>
    <xf numFmtId="3" fontId="1" fillId="0" borderId="7" xfId="0" applyNumberFormat="1" applyFont="1" applyBorder="1" applyAlignment="1">
      <alignment horizontal="right" wrapText="1"/>
    </xf>
    <xf numFmtId="3" fontId="1" fillId="0" borderId="7" xfId="0" applyNumberFormat="1" applyFont="1" applyBorder="1"/>
    <xf numFmtId="3" fontId="0" fillId="0" borderId="9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right" wrapText="1"/>
    </xf>
    <xf numFmtId="3" fontId="0" fillId="0" borderId="12" xfId="0" applyNumberFormat="1" applyFont="1" applyBorder="1"/>
    <xf numFmtId="3" fontId="0" fillId="0" borderId="10" xfId="0" applyNumberFormat="1" applyFont="1" applyBorder="1"/>
    <xf numFmtId="3" fontId="0" fillId="0" borderId="14" xfId="0" applyNumberFormat="1" applyFont="1" applyBorder="1"/>
    <xf numFmtId="3" fontId="0" fillId="0" borderId="13" xfId="0" applyNumberFormat="1" applyFont="1" applyBorder="1"/>
    <xf numFmtId="3" fontId="0" fillId="0" borderId="15" xfId="0" applyNumberFormat="1" applyFont="1" applyBorder="1"/>
    <xf numFmtId="3" fontId="1" fillId="0" borderId="16" xfId="0" applyNumberFormat="1" applyFont="1" applyBorder="1" applyAlignment="1">
      <alignment horizontal="right" wrapText="1"/>
    </xf>
    <xf numFmtId="3" fontId="1" fillId="0" borderId="17" xfId="0" applyNumberFormat="1" applyFont="1" applyBorder="1" applyAlignment="1">
      <alignment horizontal="right" wrapText="1"/>
    </xf>
    <xf numFmtId="3" fontId="1" fillId="0" borderId="0" xfId="0" applyNumberFormat="1" applyFont="1"/>
    <xf numFmtId="3" fontId="0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vertical="center" wrapText="1"/>
    </xf>
    <xf numFmtId="3" fontId="0" fillId="2" borderId="0" xfId="0" applyNumberFormat="1" applyFont="1" applyFill="1" applyBorder="1"/>
    <xf numFmtId="3" fontId="0" fillId="0" borderId="0" xfId="0" applyNumberFormat="1" applyFont="1" applyBorder="1" applyAlignment="1">
      <alignment wrapText="1"/>
    </xf>
    <xf numFmtId="3" fontId="0" fillId="0" borderId="4" xfId="0" applyNumberFormat="1" applyFont="1" applyBorder="1" applyAlignment="1">
      <alignment horizontal="center" vertical="center"/>
    </xf>
    <xf numFmtId="3" fontId="0" fillId="0" borderId="1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1" fillId="0" borderId="25" xfId="0" applyNumberFormat="1" applyFont="1" applyBorder="1" applyAlignment="1">
      <alignment horizontal="left" vertical="center" wrapText="1"/>
    </xf>
    <xf numFmtId="3" fontId="2" fillId="0" borderId="26" xfId="0" applyNumberFormat="1" applyFont="1" applyFill="1" applyBorder="1" applyAlignment="1">
      <alignment wrapText="1"/>
    </xf>
    <xf numFmtId="3" fontId="2" fillId="0" borderId="23" xfId="0" applyNumberFormat="1" applyFont="1" applyFill="1" applyBorder="1" applyAlignment="1">
      <alignment wrapText="1"/>
    </xf>
    <xf numFmtId="3" fontId="2" fillId="0" borderId="24" xfId="0" applyNumberFormat="1" applyFont="1" applyFill="1" applyBorder="1" applyAlignment="1">
      <alignment wrapText="1"/>
    </xf>
    <xf numFmtId="3" fontId="0" fillId="0" borderId="27" xfId="0" applyNumberFormat="1" applyFont="1" applyBorder="1"/>
    <xf numFmtId="3" fontId="1" fillId="0" borderId="28" xfId="0" applyNumberFormat="1" applyFont="1" applyBorder="1" applyAlignment="1">
      <alignment horizontal="right" wrapText="1"/>
    </xf>
    <xf numFmtId="3" fontId="2" fillId="0" borderId="18" xfId="0" applyNumberFormat="1" applyFont="1" applyFill="1" applyBorder="1" applyAlignment="1">
      <alignment wrapText="1"/>
    </xf>
    <xf numFmtId="3" fontId="2" fillId="0" borderId="29" xfId="0" applyNumberFormat="1" applyFont="1" applyFill="1" applyBorder="1" applyAlignment="1">
      <alignment wrapText="1"/>
    </xf>
    <xf numFmtId="3" fontId="2" fillId="0" borderId="3" xfId="0" applyNumberFormat="1" applyFont="1" applyFill="1" applyBorder="1" applyAlignment="1">
      <alignment wrapText="1"/>
    </xf>
    <xf numFmtId="3" fontId="0" fillId="0" borderId="18" xfId="0" applyNumberFormat="1" applyFont="1" applyBorder="1"/>
    <xf numFmtId="3" fontId="0" fillId="0" borderId="29" xfId="0" applyNumberFormat="1" applyFont="1" applyBorder="1"/>
    <xf numFmtId="3" fontId="0" fillId="0" borderId="3" xfId="0" applyNumberFormat="1" applyFont="1" applyBorder="1"/>
    <xf numFmtId="3" fontId="0" fillId="0" borderId="6" xfId="0" applyNumberFormat="1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22" xfId="0" applyNumberFormat="1" applyFont="1" applyBorder="1" applyAlignment="1">
      <alignment horizontal="center" vertical="center" wrapText="1"/>
    </xf>
    <xf numFmtId="3" fontId="0" fillId="0" borderId="23" xfId="0" applyNumberFormat="1" applyFont="1" applyBorder="1" applyAlignment="1">
      <alignment horizontal="center" vertical="center" wrapText="1"/>
    </xf>
    <xf numFmtId="3" fontId="0" fillId="0" borderId="24" xfId="0" applyNumberFormat="1" applyFont="1" applyBorder="1" applyAlignment="1">
      <alignment horizontal="center" vertical="center" wrapText="1"/>
    </xf>
    <xf numFmtId="3" fontId="0" fillId="0" borderId="18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0" fillId="0" borderId="5" xfId="0" applyNumberFormat="1" applyFont="1" applyBorder="1" applyAlignment="1">
      <alignment horizontal="center" vertical="center"/>
    </xf>
    <xf numFmtId="3" fontId="0" fillId="2" borderId="5" xfId="0" applyNumberFormat="1" applyFont="1" applyFill="1" applyBorder="1" applyAlignment="1">
      <alignment horizontal="center" vertical="center" wrapText="1"/>
    </xf>
    <xf numFmtId="3" fontId="0" fillId="0" borderId="19" xfId="0" applyNumberFormat="1" applyFont="1" applyBorder="1" applyAlignment="1">
      <alignment horizontal="center" vertical="center" wrapText="1"/>
    </xf>
    <xf numFmtId="3" fontId="0" fillId="0" borderId="20" xfId="0" applyNumberFormat="1" applyFont="1" applyBorder="1" applyAlignment="1">
      <alignment horizontal="center" vertical="center" wrapText="1"/>
    </xf>
    <xf numFmtId="3" fontId="0" fillId="0" borderId="21" xfId="0" applyNumberFormat="1" applyFont="1" applyBorder="1" applyAlignment="1">
      <alignment horizontal="center" vertical="center" wrapText="1"/>
    </xf>
    <xf numFmtId="3" fontId="0" fillId="0" borderId="19" xfId="0" applyNumberFormat="1" applyFont="1" applyBorder="1" applyAlignment="1">
      <alignment horizontal="center" vertical="center"/>
    </xf>
    <xf numFmtId="3" fontId="0" fillId="0" borderId="20" xfId="0" applyNumberFormat="1" applyFont="1" applyBorder="1" applyAlignment="1">
      <alignment horizontal="center" vertical="center"/>
    </xf>
    <xf numFmtId="3" fontId="0" fillId="0" borderId="21" xfId="0" applyNumberFormat="1" applyFont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"/>
  <sheetViews>
    <sheetView tabSelected="1" zoomScaleNormal="100" workbookViewId="0">
      <pane xSplit="1" ySplit="8" topLeftCell="B9" activePane="bottomRight" state="frozen"/>
      <selection pane="topRight" activeCell="C1" sqref="C1"/>
      <selection pane="bottomLeft" activeCell="A9" sqref="A9"/>
      <selection pane="bottomRight" activeCell="F15" sqref="F15"/>
    </sheetView>
  </sheetViews>
  <sheetFormatPr defaultColWidth="11.5703125" defaultRowHeight="12.75" x14ac:dyDescent="0.2"/>
  <cols>
    <col min="1" max="1" width="48.5703125" style="1" customWidth="1"/>
    <col min="2" max="2" width="12.28515625" style="1" customWidth="1"/>
    <col min="3" max="3" width="11.7109375" style="1" customWidth="1"/>
    <col min="4" max="4" width="9.5703125" style="1" customWidth="1"/>
    <col min="5" max="5" width="9.7109375" style="1" customWidth="1"/>
    <col min="6" max="7" width="9.85546875" style="1" customWidth="1"/>
    <col min="8" max="8" width="9.42578125" style="1" customWidth="1"/>
    <col min="9" max="9" width="9.85546875" style="1" customWidth="1"/>
    <col min="10" max="10" width="13" style="1" customWidth="1"/>
    <col min="11" max="11" width="12.5703125" style="1" customWidth="1"/>
    <col min="12" max="17" width="11.5703125" style="1" customWidth="1"/>
    <col min="18" max="18" width="10.7109375" style="1" hidden="1" customWidth="1"/>
    <col min="19" max="19" width="11.140625" style="1" hidden="1" customWidth="1"/>
    <col min="20" max="20" width="11.42578125" style="1" hidden="1" customWidth="1"/>
    <col min="21" max="21" width="9.42578125" style="1" hidden="1" customWidth="1"/>
    <col min="22" max="23" width="9.85546875" style="1" hidden="1" customWidth="1"/>
    <col min="24" max="24" width="9.7109375" style="1" hidden="1" customWidth="1"/>
    <col min="25" max="33" width="10.140625" style="1" hidden="1" customWidth="1"/>
    <col min="34" max="34" width="10.7109375" style="1" hidden="1" customWidth="1"/>
    <col min="35" max="35" width="11.140625" style="1" hidden="1" customWidth="1"/>
    <col min="36" max="36" width="7.7109375" style="1" hidden="1" customWidth="1"/>
    <col min="37" max="37" width="9.42578125" style="1" hidden="1" customWidth="1"/>
    <col min="38" max="39" width="9.85546875" style="1" hidden="1" customWidth="1"/>
    <col min="40" max="40" width="9.7109375" style="1" hidden="1" customWidth="1"/>
    <col min="41" max="41" width="9.5703125" style="1" hidden="1" customWidth="1"/>
    <col min="42" max="42" width="9.7109375" style="1" hidden="1" customWidth="1"/>
    <col min="43" max="43" width="11.5703125" style="1" hidden="1" customWidth="1"/>
    <col min="44" max="44" width="9.42578125" style="1" hidden="1" customWidth="1"/>
    <col min="45" max="45" width="9.140625" style="1" hidden="1" customWidth="1"/>
    <col min="46" max="47" width="8.28515625" style="1" hidden="1" customWidth="1"/>
    <col min="48" max="48" width="8.7109375" style="1" hidden="1" customWidth="1"/>
    <col min="49" max="49" width="9.7109375" style="1" hidden="1" customWidth="1"/>
    <col min="50" max="16384" width="11.5703125" style="1"/>
  </cols>
  <sheetData>
    <row r="1" spans="1:49" x14ac:dyDescent="0.2">
      <c r="O1" s="1" t="s">
        <v>23</v>
      </c>
      <c r="Q1" s="29" t="s">
        <v>16</v>
      </c>
    </row>
    <row r="2" spans="1:49" x14ac:dyDescent="0.2">
      <c r="A2" s="58" t="s">
        <v>24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4" spans="1:49" ht="27" customHeight="1" thickBot="1" x14ac:dyDescent="0.25">
      <c r="Q4" s="36" t="s">
        <v>13</v>
      </c>
      <c r="AN4" s="1" t="s">
        <v>0</v>
      </c>
    </row>
    <row r="5" spans="1:49" s="2" customFormat="1" ht="29.45" customHeight="1" thickBot="1" x14ac:dyDescent="0.25">
      <c r="A5" s="53"/>
      <c r="B5" s="61" t="s">
        <v>19</v>
      </c>
      <c r="C5" s="62"/>
      <c r="D5" s="62"/>
      <c r="E5" s="62"/>
      <c r="F5" s="62"/>
      <c r="G5" s="62"/>
      <c r="H5" s="62"/>
      <c r="I5" s="63"/>
      <c r="J5" s="64" t="s">
        <v>20</v>
      </c>
      <c r="K5" s="65"/>
      <c r="L5" s="65"/>
      <c r="M5" s="65"/>
      <c r="N5" s="65"/>
      <c r="O5" s="65"/>
      <c r="P5" s="65"/>
      <c r="Q5" s="66"/>
      <c r="R5" s="67"/>
      <c r="S5" s="68"/>
      <c r="T5" s="68"/>
      <c r="U5" s="68"/>
      <c r="V5" s="68"/>
      <c r="W5" s="68"/>
      <c r="X5" s="68"/>
      <c r="Y5" s="68"/>
      <c r="Z5" s="60"/>
      <c r="AA5" s="60"/>
      <c r="AB5" s="60"/>
      <c r="AC5" s="60"/>
      <c r="AD5" s="60"/>
      <c r="AE5" s="60"/>
      <c r="AF5" s="60"/>
      <c r="AG5" s="60"/>
      <c r="AH5" s="59" t="s">
        <v>1</v>
      </c>
      <c r="AI5" s="59"/>
      <c r="AJ5" s="59"/>
      <c r="AK5" s="59"/>
      <c r="AL5" s="59"/>
      <c r="AM5" s="59"/>
      <c r="AN5" s="59"/>
      <c r="AO5" s="59"/>
      <c r="AP5" s="59" t="s">
        <v>11</v>
      </c>
      <c r="AQ5" s="59"/>
      <c r="AR5" s="59"/>
      <c r="AS5" s="59"/>
      <c r="AT5" s="59"/>
      <c r="AU5" s="59"/>
      <c r="AV5" s="59"/>
      <c r="AW5" s="59"/>
    </row>
    <row r="6" spans="1:49" s="2" customFormat="1" ht="39" thickTop="1" x14ac:dyDescent="0.2">
      <c r="A6" s="54"/>
      <c r="B6" s="56" t="s">
        <v>17</v>
      </c>
      <c r="C6" s="49" t="s">
        <v>21</v>
      </c>
      <c r="D6" s="51" t="s">
        <v>22</v>
      </c>
      <c r="E6" s="51"/>
      <c r="F6" s="51"/>
      <c r="G6" s="51"/>
      <c r="H6" s="51"/>
      <c r="I6" s="52"/>
      <c r="J6" s="56" t="s">
        <v>17</v>
      </c>
      <c r="K6" s="49" t="s">
        <v>21</v>
      </c>
      <c r="L6" s="51" t="s">
        <v>22</v>
      </c>
      <c r="M6" s="51"/>
      <c r="N6" s="51"/>
      <c r="O6" s="51"/>
      <c r="P6" s="51"/>
      <c r="Q6" s="52"/>
      <c r="R6" s="20" t="s">
        <v>2</v>
      </c>
      <c r="S6" s="4" t="s">
        <v>9</v>
      </c>
      <c r="T6" s="5" t="s">
        <v>4</v>
      </c>
      <c r="U6" s="5" t="s">
        <v>5</v>
      </c>
      <c r="V6" s="5" t="s">
        <v>6</v>
      </c>
      <c r="W6" s="5" t="s">
        <v>12</v>
      </c>
      <c r="X6" s="5" t="s">
        <v>7</v>
      </c>
      <c r="Y6" s="5" t="s">
        <v>8</v>
      </c>
      <c r="Z6" s="3" t="s">
        <v>2</v>
      </c>
      <c r="AA6" s="4" t="s">
        <v>9</v>
      </c>
      <c r="AB6" s="7" t="s">
        <v>4</v>
      </c>
      <c r="AC6" s="7" t="s">
        <v>5</v>
      </c>
      <c r="AD6" s="7" t="s">
        <v>6</v>
      </c>
      <c r="AE6" s="7" t="s">
        <v>12</v>
      </c>
      <c r="AF6" s="7" t="s">
        <v>7</v>
      </c>
      <c r="AG6" s="7" t="s">
        <v>8</v>
      </c>
      <c r="AH6" s="3" t="s">
        <v>2</v>
      </c>
      <c r="AI6" s="6" t="s">
        <v>3</v>
      </c>
      <c r="AJ6" s="5" t="s">
        <v>4</v>
      </c>
      <c r="AK6" s="5" t="s">
        <v>5</v>
      </c>
      <c r="AL6" s="5" t="s">
        <v>6</v>
      </c>
      <c r="AM6" s="5" t="s">
        <v>12</v>
      </c>
      <c r="AN6" s="5" t="s">
        <v>7</v>
      </c>
      <c r="AO6" s="5" t="s">
        <v>8</v>
      </c>
      <c r="AP6" s="3" t="s">
        <v>2</v>
      </c>
      <c r="AQ6" s="6" t="s">
        <v>3</v>
      </c>
      <c r="AR6" s="5" t="s">
        <v>4</v>
      </c>
      <c r="AS6" s="5" t="s">
        <v>5</v>
      </c>
      <c r="AT6" s="5" t="s">
        <v>6</v>
      </c>
      <c r="AU6" s="5" t="s">
        <v>12</v>
      </c>
      <c r="AV6" s="5" t="s">
        <v>7</v>
      </c>
      <c r="AW6" s="5" t="s">
        <v>8</v>
      </c>
    </row>
    <row r="7" spans="1:49" s="2" customFormat="1" ht="21.75" customHeight="1" thickBot="1" x14ac:dyDescent="0.25">
      <c r="A7" s="55"/>
      <c r="B7" s="57"/>
      <c r="C7" s="50"/>
      <c r="D7" s="34" t="s">
        <v>4</v>
      </c>
      <c r="E7" s="34" t="s">
        <v>5</v>
      </c>
      <c r="F7" s="34" t="s">
        <v>6</v>
      </c>
      <c r="G7" s="34" t="s">
        <v>12</v>
      </c>
      <c r="H7" s="34" t="s">
        <v>7</v>
      </c>
      <c r="I7" s="35" t="s">
        <v>8</v>
      </c>
      <c r="J7" s="57"/>
      <c r="K7" s="50"/>
      <c r="L7" s="34" t="s">
        <v>4</v>
      </c>
      <c r="M7" s="34" t="s">
        <v>5</v>
      </c>
      <c r="N7" s="34" t="s">
        <v>6</v>
      </c>
      <c r="O7" s="34" t="s">
        <v>12</v>
      </c>
      <c r="P7" s="34" t="s">
        <v>7</v>
      </c>
      <c r="Q7" s="35" t="s">
        <v>8</v>
      </c>
      <c r="R7" s="30"/>
      <c r="S7" s="31"/>
      <c r="T7" s="11"/>
      <c r="U7" s="11"/>
      <c r="V7" s="11"/>
      <c r="W7" s="11"/>
      <c r="X7" s="11"/>
      <c r="Y7" s="11"/>
      <c r="Z7" s="30"/>
      <c r="AA7" s="31"/>
      <c r="AB7" s="32"/>
      <c r="AC7" s="32"/>
      <c r="AD7" s="32"/>
      <c r="AE7" s="32"/>
      <c r="AF7" s="32"/>
      <c r="AG7" s="32"/>
      <c r="AH7" s="30"/>
      <c r="AI7" s="33"/>
      <c r="AJ7" s="11"/>
      <c r="AK7" s="11"/>
      <c r="AL7" s="11"/>
      <c r="AM7" s="11"/>
      <c r="AN7" s="11"/>
      <c r="AO7" s="11"/>
      <c r="AP7" s="30"/>
      <c r="AQ7" s="33"/>
      <c r="AR7" s="11"/>
      <c r="AS7" s="11"/>
      <c r="AT7" s="11"/>
      <c r="AU7" s="11"/>
      <c r="AV7" s="11"/>
      <c r="AW7" s="11"/>
    </row>
    <row r="8" spans="1:49" ht="26.25" customHeight="1" thickBot="1" x14ac:dyDescent="0.25">
      <c r="A8" s="37" t="s">
        <v>10</v>
      </c>
      <c r="B8" s="42">
        <f t="shared" ref="B8:AO8" si="0">SUM(B9:B11)</f>
        <v>11550</v>
      </c>
      <c r="C8" s="27">
        <f t="shared" si="0"/>
        <v>11550</v>
      </c>
      <c r="D8" s="27">
        <f t="shared" si="0"/>
        <v>951</v>
      </c>
      <c r="E8" s="27">
        <f t="shared" si="0"/>
        <v>0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8">
        <f t="shared" si="0"/>
        <v>10599</v>
      </c>
      <c r="J8" s="42">
        <f t="shared" si="0"/>
        <v>8301</v>
      </c>
      <c r="K8" s="27">
        <f t="shared" si="0"/>
        <v>8301</v>
      </c>
      <c r="L8" s="27">
        <f t="shared" si="0"/>
        <v>939</v>
      </c>
      <c r="M8" s="27">
        <f t="shared" si="0"/>
        <v>0</v>
      </c>
      <c r="N8" s="27">
        <f t="shared" si="0"/>
        <v>0</v>
      </c>
      <c r="O8" s="27">
        <f t="shared" si="0"/>
        <v>0</v>
      </c>
      <c r="P8" s="27">
        <f t="shared" si="0"/>
        <v>0</v>
      </c>
      <c r="Q8" s="28">
        <f t="shared" si="0"/>
        <v>7362</v>
      </c>
      <c r="R8" s="21">
        <f t="shared" si="0"/>
        <v>0</v>
      </c>
      <c r="S8" s="18">
        <f t="shared" si="0"/>
        <v>0</v>
      </c>
      <c r="T8" s="18">
        <f t="shared" si="0"/>
        <v>0</v>
      </c>
      <c r="U8" s="18">
        <f t="shared" si="0"/>
        <v>0</v>
      </c>
      <c r="V8" s="18">
        <f t="shared" si="0"/>
        <v>0</v>
      </c>
      <c r="W8" s="18">
        <f t="shared" si="0"/>
        <v>0</v>
      </c>
      <c r="X8" s="18">
        <f t="shared" si="0"/>
        <v>0</v>
      </c>
      <c r="Y8" s="18">
        <f t="shared" si="0"/>
        <v>0</v>
      </c>
      <c r="Z8" s="18">
        <f t="shared" si="0"/>
        <v>0</v>
      </c>
      <c r="AA8" s="18">
        <f t="shared" si="0"/>
        <v>0</v>
      </c>
      <c r="AB8" s="18">
        <f t="shared" si="0"/>
        <v>0</v>
      </c>
      <c r="AC8" s="18">
        <f t="shared" si="0"/>
        <v>0</v>
      </c>
      <c r="AD8" s="18">
        <f t="shared" si="0"/>
        <v>0</v>
      </c>
      <c r="AE8" s="18">
        <f t="shared" si="0"/>
        <v>0</v>
      </c>
      <c r="AF8" s="18">
        <f t="shared" si="0"/>
        <v>0</v>
      </c>
      <c r="AG8" s="18">
        <f t="shared" si="0"/>
        <v>0</v>
      </c>
      <c r="AH8" s="18">
        <f t="shared" si="0"/>
        <v>0</v>
      </c>
      <c r="AI8" s="18">
        <f t="shared" si="0"/>
        <v>0</v>
      </c>
      <c r="AJ8" s="18">
        <f t="shared" si="0"/>
        <v>0</v>
      </c>
      <c r="AK8" s="18">
        <f t="shared" si="0"/>
        <v>0</v>
      </c>
      <c r="AL8" s="18">
        <f t="shared" si="0"/>
        <v>0</v>
      </c>
      <c r="AM8" s="18">
        <f t="shared" si="0"/>
        <v>0</v>
      </c>
      <c r="AN8" s="18">
        <f t="shared" si="0"/>
        <v>0</v>
      </c>
      <c r="AO8" s="18">
        <f t="shared" si="0"/>
        <v>0</v>
      </c>
      <c r="AP8" s="19" t="str">
        <f>IFERROR(Z8/R8*100,"")</f>
        <v/>
      </c>
      <c r="AQ8" s="19" t="str">
        <f t="shared" ref="AQ8:AW8" si="1">IFERROR(AA8/S8*100,"")</f>
        <v/>
      </c>
      <c r="AR8" s="19" t="str">
        <f t="shared" si="1"/>
        <v/>
      </c>
      <c r="AS8" s="19" t="str">
        <f t="shared" si="1"/>
        <v/>
      </c>
      <c r="AT8" s="19" t="str">
        <f t="shared" si="1"/>
        <v/>
      </c>
      <c r="AU8" s="19" t="str">
        <f t="shared" si="1"/>
        <v/>
      </c>
      <c r="AV8" s="19" t="str">
        <f t="shared" si="1"/>
        <v/>
      </c>
      <c r="AW8" s="19" t="str">
        <f t="shared" si="1"/>
        <v/>
      </c>
    </row>
    <row r="9" spans="1:49" ht="21" customHeight="1" thickTop="1" x14ac:dyDescent="0.2">
      <c r="A9" s="38" t="s">
        <v>14</v>
      </c>
      <c r="B9" s="43">
        <v>7350</v>
      </c>
      <c r="C9" s="15">
        <f>D9+E9+F9+G9+H9+I9</f>
        <v>7350</v>
      </c>
      <c r="D9" s="15"/>
      <c r="E9" s="15"/>
      <c r="F9" s="15"/>
      <c r="G9" s="15"/>
      <c r="H9" s="15"/>
      <c r="I9" s="24">
        <v>7350</v>
      </c>
      <c r="J9" s="46">
        <v>5196</v>
      </c>
      <c r="K9" s="15">
        <f>L9+M9+N9+P9+Q9+O9</f>
        <v>5196</v>
      </c>
      <c r="L9" s="15"/>
      <c r="M9" s="15"/>
      <c r="N9" s="15"/>
      <c r="O9" s="15"/>
      <c r="P9" s="15"/>
      <c r="Q9" s="24">
        <v>5196</v>
      </c>
      <c r="R9" s="22"/>
      <c r="S9" s="15">
        <f>T9+U9+V9+X9+Y9+W9</f>
        <v>0</v>
      </c>
      <c r="T9" s="15"/>
      <c r="U9" s="15"/>
      <c r="V9" s="15"/>
      <c r="W9" s="15"/>
      <c r="X9" s="15"/>
      <c r="Y9" s="15"/>
      <c r="Z9" s="16"/>
      <c r="AA9" s="16">
        <f>AB9+AC9+AD9+AF9+AG9+AE9</f>
        <v>0</v>
      </c>
      <c r="AB9" s="16"/>
      <c r="AC9" s="16"/>
      <c r="AD9" s="16"/>
      <c r="AE9" s="16"/>
      <c r="AF9" s="16"/>
      <c r="AG9" s="16"/>
      <c r="AH9" s="15">
        <f t="shared" ref="AH9:AO9" si="2">R9-Z9</f>
        <v>0</v>
      </c>
      <c r="AI9" s="15">
        <f t="shared" si="2"/>
        <v>0</v>
      </c>
      <c r="AJ9" s="15">
        <f t="shared" si="2"/>
        <v>0</v>
      </c>
      <c r="AK9" s="15">
        <f t="shared" si="2"/>
        <v>0</v>
      </c>
      <c r="AL9" s="15">
        <f t="shared" si="2"/>
        <v>0</v>
      </c>
      <c r="AM9" s="15">
        <f t="shared" si="2"/>
        <v>0</v>
      </c>
      <c r="AN9" s="15">
        <f t="shared" si="2"/>
        <v>0</v>
      </c>
      <c r="AO9" s="15">
        <f t="shared" si="2"/>
        <v>0</v>
      </c>
      <c r="AP9" s="17" t="str">
        <f t="shared" ref="AP9:AP11" si="3">IFERROR(Z9/R9*100,"")</f>
        <v/>
      </c>
      <c r="AQ9" s="17" t="str">
        <f t="shared" ref="AQ9:AQ11" si="4">IFERROR(AA9/S9*100,"")</f>
        <v/>
      </c>
      <c r="AR9" s="17" t="str">
        <f t="shared" ref="AR9:AR11" si="5">IFERROR(AB9/T9*100,"")</f>
        <v/>
      </c>
      <c r="AS9" s="17" t="str">
        <f t="shared" ref="AS9:AS11" si="6">IFERROR(AC9/U9*100,"")</f>
        <v/>
      </c>
      <c r="AT9" s="17" t="str">
        <f t="shared" ref="AT9:AT11" si="7">IFERROR(AD9/V9*100,"")</f>
        <v/>
      </c>
      <c r="AU9" s="17" t="str">
        <f t="shared" ref="AU9:AU11" si="8">IFERROR(AE9/W9*100,"")</f>
        <v/>
      </c>
      <c r="AV9" s="17" t="str">
        <f t="shared" ref="AV9:AV11" si="9">IFERROR(AF9/X9*100,"")</f>
        <v/>
      </c>
      <c r="AW9" s="17" t="str">
        <f t="shared" ref="AW9:AW11" si="10">IFERROR(AG9/Y9*100,"")</f>
        <v/>
      </c>
    </row>
    <row r="10" spans="1:49" ht="23.25" customHeight="1" x14ac:dyDescent="0.2">
      <c r="A10" s="39" t="s">
        <v>15</v>
      </c>
      <c r="B10" s="44">
        <v>1951</v>
      </c>
      <c r="C10" s="15">
        <f t="shared" ref="C10:C11" si="11">D10+E10+F10+G10+H10+I10</f>
        <v>1951</v>
      </c>
      <c r="D10" s="8">
        <v>951</v>
      </c>
      <c r="E10" s="8"/>
      <c r="F10" s="8"/>
      <c r="G10" s="8"/>
      <c r="H10" s="8"/>
      <c r="I10" s="25">
        <v>1000</v>
      </c>
      <c r="J10" s="47">
        <v>1881</v>
      </c>
      <c r="K10" s="8">
        <f t="shared" ref="K10:K11" si="12">L10+M10+N10+P10+Q10+O10</f>
        <v>1881</v>
      </c>
      <c r="L10" s="8">
        <v>939</v>
      </c>
      <c r="M10" s="8"/>
      <c r="N10" s="8"/>
      <c r="O10" s="8"/>
      <c r="P10" s="8"/>
      <c r="Q10" s="25">
        <v>942</v>
      </c>
      <c r="R10" s="23"/>
      <c r="S10" s="8">
        <f>T10+U10+V10+X10+Y10+W10</f>
        <v>0</v>
      </c>
      <c r="T10" s="8"/>
      <c r="U10" s="8"/>
      <c r="V10" s="8"/>
      <c r="W10" s="8"/>
      <c r="X10" s="8"/>
      <c r="Y10" s="8"/>
      <c r="Z10" s="9"/>
      <c r="AA10" s="9">
        <f>AB10+AC10+AD10+AF10+AG10+AE10</f>
        <v>0</v>
      </c>
      <c r="AB10" s="9"/>
      <c r="AC10" s="9"/>
      <c r="AD10" s="9"/>
      <c r="AE10" s="9"/>
      <c r="AF10" s="9"/>
      <c r="AG10" s="9"/>
      <c r="AH10" s="8">
        <f t="shared" ref="AH10:AH11" si="13">R10-Z10</f>
        <v>0</v>
      </c>
      <c r="AI10" s="8">
        <f t="shared" ref="AI10:AI11" si="14">S10-AA10</f>
        <v>0</v>
      </c>
      <c r="AJ10" s="8">
        <f t="shared" ref="AJ10:AJ11" si="15">T10-AB10</f>
        <v>0</v>
      </c>
      <c r="AK10" s="8">
        <f t="shared" ref="AK10:AK11" si="16">U10-AC10</f>
        <v>0</v>
      </c>
      <c r="AL10" s="8">
        <f t="shared" ref="AL10:AM11" si="17">V10-AD10</f>
        <v>0</v>
      </c>
      <c r="AM10" s="8">
        <f t="shared" si="17"/>
        <v>0</v>
      </c>
      <c r="AN10" s="8">
        <f t="shared" ref="AN10:AN11" si="18">X10-AF10</f>
        <v>0</v>
      </c>
      <c r="AO10" s="8">
        <f t="shared" ref="AO10:AO11" si="19">Y10-AG10</f>
        <v>0</v>
      </c>
      <c r="AP10" s="14" t="str">
        <f t="shared" si="3"/>
        <v/>
      </c>
      <c r="AQ10" s="14" t="str">
        <f t="shared" si="4"/>
        <v/>
      </c>
      <c r="AR10" s="14" t="str">
        <f t="shared" si="5"/>
        <v/>
      </c>
      <c r="AS10" s="14" t="str">
        <f t="shared" si="6"/>
        <v/>
      </c>
      <c r="AT10" s="14" t="str">
        <f t="shared" si="7"/>
        <v/>
      </c>
      <c r="AU10" s="14" t="str">
        <f t="shared" si="8"/>
        <v/>
      </c>
      <c r="AV10" s="14" t="str">
        <f t="shared" si="9"/>
        <v/>
      </c>
      <c r="AW10" s="14" t="str">
        <f t="shared" si="10"/>
        <v/>
      </c>
    </row>
    <row r="11" spans="1:49" ht="26.25" thickBot="1" x14ac:dyDescent="0.25">
      <c r="A11" s="40" t="s">
        <v>18</v>
      </c>
      <c r="B11" s="45">
        <v>2249</v>
      </c>
      <c r="C11" s="41">
        <f t="shared" si="11"/>
        <v>2249</v>
      </c>
      <c r="D11" s="13"/>
      <c r="E11" s="13"/>
      <c r="F11" s="13"/>
      <c r="G11" s="13"/>
      <c r="H11" s="13"/>
      <c r="I11" s="26">
        <v>2249</v>
      </c>
      <c r="J11" s="48">
        <v>1224</v>
      </c>
      <c r="K11" s="13">
        <f t="shared" si="12"/>
        <v>1224</v>
      </c>
      <c r="L11" s="13"/>
      <c r="M11" s="13"/>
      <c r="N11" s="13"/>
      <c r="O11" s="13"/>
      <c r="P11" s="13"/>
      <c r="Q11" s="26">
        <v>1224</v>
      </c>
      <c r="R11" s="23"/>
      <c r="S11" s="8">
        <f t="shared" ref="S11" si="20">T11+U11+V11+X11+Y11+W11</f>
        <v>0</v>
      </c>
      <c r="T11" s="8"/>
      <c r="U11" s="8"/>
      <c r="V11" s="8"/>
      <c r="W11" s="8"/>
      <c r="X11" s="8"/>
      <c r="Y11" s="8"/>
      <c r="Z11" s="9"/>
      <c r="AA11" s="9">
        <f t="shared" ref="AA11" si="21">AB11+AC11+AD11+AF11+AG11+AE11</f>
        <v>0</v>
      </c>
      <c r="AB11" s="9"/>
      <c r="AC11" s="9"/>
      <c r="AD11" s="9"/>
      <c r="AE11" s="9"/>
      <c r="AF11" s="9"/>
      <c r="AG11" s="9"/>
      <c r="AH11" s="8">
        <f t="shared" si="13"/>
        <v>0</v>
      </c>
      <c r="AI11" s="8">
        <f t="shared" si="14"/>
        <v>0</v>
      </c>
      <c r="AJ11" s="8">
        <f t="shared" si="15"/>
        <v>0</v>
      </c>
      <c r="AK11" s="8">
        <f t="shared" si="16"/>
        <v>0</v>
      </c>
      <c r="AL11" s="8">
        <f t="shared" si="17"/>
        <v>0</v>
      </c>
      <c r="AM11" s="8">
        <f t="shared" si="17"/>
        <v>0</v>
      </c>
      <c r="AN11" s="8">
        <f t="shared" si="18"/>
        <v>0</v>
      </c>
      <c r="AO11" s="8">
        <f t="shared" si="19"/>
        <v>0</v>
      </c>
      <c r="AP11" s="14" t="str">
        <f t="shared" si="3"/>
        <v/>
      </c>
      <c r="AQ11" s="14" t="str">
        <f t="shared" si="4"/>
        <v/>
      </c>
      <c r="AR11" s="14" t="str">
        <f t="shared" si="5"/>
        <v/>
      </c>
      <c r="AS11" s="14" t="str">
        <f t="shared" si="6"/>
        <v/>
      </c>
      <c r="AT11" s="14" t="str">
        <f t="shared" si="7"/>
        <v/>
      </c>
      <c r="AU11" s="14" t="str">
        <f t="shared" si="8"/>
        <v/>
      </c>
      <c r="AV11" s="14" t="str">
        <f t="shared" si="9"/>
        <v/>
      </c>
      <c r="AW11" s="14" t="str">
        <f t="shared" si="10"/>
        <v/>
      </c>
    </row>
    <row r="12" spans="1:49" x14ac:dyDescent="0.2">
      <c r="A12" s="10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2"/>
      <c r="AQ12" s="12"/>
      <c r="AR12" s="12"/>
      <c r="AS12" s="12"/>
      <c r="AT12" s="12"/>
      <c r="AU12" s="12"/>
      <c r="AV12" s="12"/>
      <c r="AW12" s="12"/>
    </row>
  </sheetData>
  <sheetProtection selectLockedCells="1" selectUnlockedCells="1"/>
  <mergeCells count="14">
    <mergeCell ref="A2:Q2"/>
    <mergeCell ref="AH5:AO5"/>
    <mergeCell ref="AP5:AW5"/>
    <mergeCell ref="Z5:AG5"/>
    <mergeCell ref="B5:I5"/>
    <mergeCell ref="J5:Q5"/>
    <mergeCell ref="R5:Y5"/>
    <mergeCell ref="K6:K7"/>
    <mergeCell ref="L6:Q6"/>
    <mergeCell ref="A5:A7"/>
    <mergeCell ref="B6:B7"/>
    <mergeCell ref="C6:C7"/>
    <mergeCell ref="D6:I6"/>
    <mergeCell ref="J6:J7"/>
  </mergeCells>
  <printOptions horizontalCentered="1"/>
  <pageMargins left="0.15748031496062992" right="0.11811023622047245" top="1.0629921259842521" bottom="7.874015748031496E-2" header="0.78740157480314965" footer="0.78740157480314965"/>
  <pageSetup paperSize="8" scale="75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Mar 2017</vt:lpstr>
      <vt:lpstr>Sheet1</vt:lpstr>
      <vt:lpstr>'Mar 2017'!Excel_BuiltIn__FilterDatabase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OVIDIU-CRISTIAN COSTACHE</dc:creator>
  <cp:lastModifiedBy>RALUCA-ELENA ENACHE</cp:lastModifiedBy>
  <cp:lastPrinted>2018-02-14T07:56:24Z</cp:lastPrinted>
  <dcterms:created xsi:type="dcterms:W3CDTF">2016-01-21T08:29:54Z</dcterms:created>
  <dcterms:modified xsi:type="dcterms:W3CDTF">2018-03-28T07:09:31Z</dcterms:modified>
</cp:coreProperties>
</file>