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40" windowWidth="10995" windowHeight="10125" activeTab="0"/>
  </bookViews>
  <sheets>
    <sheet name="fara spitale" sheetId="1" r:id="rId1"/>
    <sheet name="Sheet1" sheetId="2" r:id="rId2"/>
  </sheets>
  <externalReferences>
    <externalReference r:id="rId5"/>
  </externalReferences>
  <definedNames>
    <definedName name="_xlfn.BAHTTEXT" hidden="1">#NAME?</definedName>
    <definedName name="COVER">#REF!</definedName>
    <definedName name="_xlnm.Print_Area" localSheetId="0">'fara spitale'!$B$2:$BF$29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<sst xmlns="http://schemas.openxmlformats.org/spreadsheetml/2006/main" count="93" uniqueCount="33">
  <si>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</si>
  <si>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</si>
  <si>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</si>
  <si>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</si>
  <si>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</si>
  <si>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</si>
  <si>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</si>
  <si>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</si>
  <si>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</si>
  <si>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</si>
  <si>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</si>
  <si>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</si>
  <si>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</si>
  <si>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</si>
  <si>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</si>
  <si>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</si>
  <si>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</si>
  <si>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</si>
  <si>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Dec
2018</t>
  </si>
  <si>
    <t>Dec
2019</t>
  </si>
  <si>
    <t>Bugetele Asigurărilor Sociale 
(fără spitale)</t>
  </si>
  <si>
    <t>Ian 
2020</t>
  </si>
  <si>
    <t>Febr
2020</t>
  </si>
  <si>
    <t>Mart
2020</t>
  </si>
  <si>
    <t>Apr
2020</t>
  </si>
  <si>
    <t>Mai
2020</t>
  </si>
  <si>
    <t>Iunie
2020</t>
  </si>
  <si>
    <t>Iulie
2020</t>
  </si>
  <si>
    <t>Aug
2020</t>
  </si>
  <si>
    <t>Sept
2020</t>
  </si>
  <si>
    <t>Oct
2020</t>
  </si>
  <si>
    <t>Nov
2020</t>
  </si>
  <si>
    <t>Dec
2020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</si>
</sst>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1"/>
      <name val="Calibri"/>
      <family val="0"/>
    </font>
    <font>
      <sz val="11"/>
      <color theme="1"/>
      <name val="Calibri"/>
      <family val="2"/>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7">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3"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172" fontId="20" fillId="0" borderId="26" xfId="0" applyNumberFormat="1" applyFont="1" applyFill="1" applyBorder="1" applyAlignment="1">
      <alignment wrapText="1"/>
    </xf>
    <xf numFmtId="49" fontId="35" fillId="0" borderId="10" xfId="0" applyNumberFormat="1" applyFont="1" applyFill="1" applyBorder="1" applyAlignment="1">
      <alignment horizontal="center" vertical="center" wrapText="1"/>
    </xf>
    <xf numFmtId="49" fontId="35" fillId="0" borderId="27"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 fontId="20" fillId="0" borderId="21" xfId="0" applyNumberFormat="1" applyFont="1" applyFill="1" applyBorder="1" applyAlignment="1">
      <alignment horizontal="right" vertical="center"/>
    </xf>
    <xf numFmtId="172" fontId="20" fillId="0" borderId="28"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6" fillId="0" borderId="13" xfId="0" applyNumberFormat="1" applyFont="1" applyFill="1" applyBorder="1" applyAlignment="1">
      <alignment horizontal="right" wrapText="1"/>
    </xf>
    <xf numFmtId="172" fontId="36" fillId="0" borderId="19" xfId="0" applyNumberFormat="1" applyFont="1" applyFill="1" applyBorder="1" applyAlignment="1">
      <alignment horizontal="right" wrapText="1"/>
    </xf>
    <xf numFmtId="4" fontId="36" fillId="0" borderId="16" xfId="0" applyNumberFormat="1" applyFont="1" applyFill="1" applyBorder="1" applyAlignment="1">
      <alignment wrapText="1"/>
    </xf>
    <xf numFmtId="172" fontId="36" fillId="0" borderId="12" xfId="0" applyNumberFormat="1" applyFont="1" applyFill="1" applyBorder="1" applyAlignment="1">
      <alignment horizontal="right" wrapText="1"/>
    </xf>
    <xf numFmtId="172" fontId="36" fillId="0" borderId="14" xfId="0" applyNumberFormat="1" applyFont="1" applyFill="1" applyBorder="1" applyAlignment="1">
      <alignment horizontal="right" wrapText="1"/>
    </xf>
    <xf numFmtId="4" fontId="36" fillId="0" borderId="17" xfId="0" applyNumberFormat="1" applyFont="1" applyFill="1" applyBorder="1" applyAlignment="1">
      <alignment wrapText="1"/>
    </xf>
    <xf numFmtId="172" fontId="36" fillId="0" borderId="16" xfId="0" applyNumberFormat="1" applyFont="1" applyFill="1" applyBorder="1" applyAlignment="1">
      <alignment wrapText="1"/>
    </xf>
    <xf numFmtId="4" fontId="0" fillId="0" borderId="14" xfId="0" applyNumberFormat="1" applyFont="1" applyFill="1" applyBorder="1" applyAlignment="1">
      <alignment/>
    </xf>
    <xf numFmtId="4" fontId="0" fillId="0" borderId="13" xfId="0" applyNumberFormat="1" applyFont="1" applyFill="1" applyBorder="1" applyAlignment="1">
      <alignment/>
    </xf>
    <xf numFmtId="173" fontId="0" fillId="0" borderId="12" xfId="0" applyNumberFormat="1" applyFont="1" applyFill="1" applyBorder="1" applyAlignment="1">
      <alignment/>
    </xf>
    <xf numFmtId="173" fontId="0" fillId="0" borderId="14" xfId="0" applyNumberFormat="1" applyFont="1" applyFill="1" applyBorder="1" applyAlignment="1">
      <alignment/>
    </xf>
    <xf numFmtId="173" fontId="36" fillId="0" borderId="17" xfId="0" applyNumberFormat="1" applyFont="1" applyFill="1" applyBorder="1" applyAlignment="1">
      <alignment wrapText="1"/>
    </xf>
    <xf numFmtId="173" fontId="20" fillId="0" borderId="12" xfId="0" applyNumberFormat="1" applyFont="1" applyFill="1" applyBorder="1" applyAlignment="1">
      <alignment horizontal="right" vertical="center"/>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_plrestit"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F416"/>
  <sheetViews>
    <sheetView tabSelected="1" view="pageBreakPreview" zoomScaleNormal="80" zoomScaleSheetLayoutView="100" zoomScalePageLayoutView="0" workbookViewId="0" topLeftCell="A1">
      <pane xSplit="2" ySplit="6" topLeftCell="C13" activePane="bottomRight" state="frozen"/>
      <selection pane="topLeft" activeCell="A1" sqref="A1"/>
      <selection pane="topRight" activeCell="J1" sqref="J1"/>
      <selection pane="bottomLeft" activeCell="A7" sqref="A7"/>
      <selection pane="bottomRight" activeCell="A1" sqref="A1"/>
    </sheetView>
  </sheetViews>
  <sheetFormatPr defaultColWidth="9.140625" defaultRowHeight="12.75" outlineLevelCol="1"/>
  <cols>
    <col min="1" max="1" width="3.8515625" style="1" customWidth="1"/>
    <col min="2" max="2" width="26.8515625" style="1" customWidth="1"/>
    <col min="3" max="3" width="5.57421875" style="4" bestFit="1" customWidth="1"/>
    <col min="4" max="4" width="5.8515625" style="4" customWidth="1"/>
    <col min="5" max="5" width="5.8515625" style="4" hidden="1" customWidth="1" outlineLevel="1"/>
    <col min="6" max="6" width="5.57421875" style="4" hidden="1" customWidth="1" outlineLevel="1"/>
    <col min="7" max="7" width="5.57421875" style="4" bestFit="1" customWidth="1" collapsed="1"/>
    <col min="8" max="8" width="5.57421875" style="4" hidden="1" customWidth="1" outlineLevel="1"/>
    <col min="9" max="9" width="5.8515625" style="4" hidden="1" customWidth="1" outlineLevel="1"/>
    <col min="10" max="10" width="5.57421875" style="4" customWidth="1" collapsed="1"/>
    <col min="11" max="11" width="5.57421875" style="4" hidden="1" customWidth="1" outlineLevel="1"/>
    <col min="12" max="12" width="6.28125" style="4" hidden="1" customWidth="1" outlineLevel="1"/>
    <col min="13" max="13" width="6.28125" style="4" customWidth="1" collapsed="1"/>
    <col min="14" max="14" width="6.28125" style="4" customWidth="1"/>
    <col min="15" max="15" width="6.28125" style="4" hidden="1" customWidth="1" outlineLevel="1"/>
    <col min="16" max="16" width="5.00390625" style="4" bestFit="1" customWidth="1" collapsed="1"/>
    <col min="17" max="17" width="5.57421875" style="1" bestFit="1" customWidth="1"/>
    <col min="18" max="18" width="5.57421875" style="1" customWidth="1"/>
    <col min="19" max="20" width="6.57421875" style="1" hidden="1" customWidth="1" outlineLevel="1"/>
    <col min="21" max="21" width="6.57421875" style="1" bestFit="1" customWidth="1" collapsed="1"/>
    <col min="22" max="23" width="6.57421875" style="1" hidden="1" customWidth="1" outlineLevel="1"/>
    <col min="24" max="24" width="6.57421875" style="1" customWidth="1" collapsed="1"/>
    <col min="25" max="26" width="6.57421875" style="1" hidden="1" customWidth="1" outlineLevel="1"/>
    <col min="27" max="27" width="6.57421875" style="1" customWidth="1" collapsed="1"/>
    <col min="28" max="28" width="7.57421875" style="1" bestFit="1" customWidth="1"/>
    <col min="29" max="29" width="5.00390625" style="1" hidden="1" customWidth="1" outlineLevel="1"/>
    <col min="30" max="30" width="5.00390625" style="1" bestFit="1" customWidth="1" collapsed="1"/>
    <col min="31" max="32" width="5.28125" style="1" customWidth="1"/>
    <col min="33" max="34" width="5.28125" style="1" hidden="1" customWidth="1" outlineLevel="1"/>
    <col min="35" max="35" width="5.28125" style="1" customWidth="1" collapsed="1"/>
    <col min="36" max="37" width="5.28125" style="1" hidden="1" customWidth="1" outlineLevel="1"/>
    <col min="38" max="38" width="5.28125" style="1" customWidth="1" collapsed="1"/>
    <col min="39" max="40" width="5.28125" style="1" hidden="1" customWidth="1" outlineLevel="1"/>
    <col min="41" max="41" width="5.421875" style="1" customWidth="1" collapsed="1"/>
    <col min="42" max="42" width="5.28125" style="1" customWidth="1"/>
    <col min="43" max="43" width="5.28125" style="1" hidden="1" customWidth="1" outlineLevel="1"/>
    <col min="44" max="44" width="5.28125" style="1" customWidth="1" collapsed="1"/>
    <col min="45" max="45" width="6.57421875" style="1" bestFit="1" customWidth="1"/>
    <col min="46" max="46" width="6.57421875" style="1" customWidth="1"/>
    <col min="47" max="48" width="6.57421875" style="1" hidden="1" customWidth="1" outlineLevel="1"/>
    <col min="49" max="49" width="6.57421875" style="1" bestFit="1" customWidth="1" collapsed="1"/>
    <col min="50" max="50" width="6.57421875" style="1" hidden="1" customWidth="1" outlineLevel="1"/>
    <col min="51" max="51" width="6.7109375" style="1" hidden="1" customWidth="1" outlineLevel="1"/>
    <col min="52" max="52" width="6.57421875" style="1" bestFit="1" customWidth="1" collapsed="1"/>
    <col min="53" max="54" width="6.57421875" style="1" hidden="1" customWidth="1" outlineLevel="1"/>
    <col min="55" max="55" width="6.57421875" style="1" bestFit="1" customWidth="1" collapsed="1"/>
    <col min="56" max="56" width="6.57421875" style="1" bestFit="1" customWidth="1"/>
    <col min="57" max="57" width="5.00390625" style="1" hidden="1" customWidth="1" outlineLevel="1"/>
    <col min="58" max="58" width="5.00390625" style="1" bestFit="1" customWidth="1" collapsed="1"/>
    <col min="59" max="59" width="15.57421875" style="1" customWidth="1"/>
    <col min="60" max="16384" width="9.140625" style="1" customWidth="1"/>
  </cols>
  <sheetData>
    <row r="1" spans="3:16" ht="12.75">
      <c r="C1" s="3"/>
      <c r="D1" s="3"/>
      <c r="E1" s="3"/>
      <c r="F1" s="3"/>
      <c r="G1" s="3"/>
      <c r="H1" s="3"/>
      <c r="I1" s="3"/>
      <c r="J1" s="3"/>
      <c r="K1" s="3"/>
      <c r="L1" s="3"/>
      <c r="M1" s="3"/>
      <c r="N1" s="3"/>
      <c r="O1" s="3"/>
      <c r="P1" s="3"/>
    </row>
    <row r="2" spans="2:44" ht="27.75" customHeight="1">
      <c r="B2" s="73" t="s">
        <v>12</v>
      </c>
      <c r="C2" s="73"/>
      <c r="D2" s="73"/>
      <c r="E2" s="73"/>
      <c r="F2" s="73"/>
      <c r="G2" s="73"/>
      <c r="H2" s="73"/>
      <c r="I2" s="73"/>
      <c r="J2" s="73"/>
      <c r="K2" s="73"/>
      <c r="L2" s="73"/>
      <c r="M2" s="73"/>
      <c r="N2" s="73"/>
      <c r="O2" s="73"/>
      <c r="P2" s="73"/>
      <c r="Q2" s="98"/>
      <c r="R2" s="98"/>
      <c r="S2" s="98"/>
      <c r="T2" s="98"/>
      <c r="U2" s="98"/>
      <c r="V2" s="98"/>
      <c r="W2" s="98"/>
      <c r="X2" s="98"/>
      <c r="Y2" s="98"/>
      <c r="Z2" s="98"/>
      <c r="AA2" s="98"/>
      <c r="AB2" s="98"/>
      <c r="AC2" s="98"/>
      <c r="AD2" s="98"/>
      <c r="AE2" s="99"/>
      <c r="AF2" s="99"/>
      <c r="AG2" s="99"/>
      <c r="AH2" s="99"/>
      <c r="AI2" s="99"/>
      <c r="AJ2" s="99"/>
      <c r="AK2" s="99"/>
      <c r="AL2" s="99"/>
      <c r="AM2" s="99"/>
      <c r="AN2" s="99"/>
      <c r="AO2" s="99"/>
      <c r="AP2" s="99"/>
      <c r="AQ2" s="99"/>
      <c r="AR2" s="99"/>
    </row>
    <row r="3" spans="2:44" ht="15" customHeight="1" thickBot="1">
      <c r="B3" s="5"/>
      <c r="C3" s="7"/>
      <c r="D3" s="7"/>
      <c r="E3" s="7"/>
      <c r="F3" s="7"/>
      <c r="G3" s="7"/>
      <c r="H3" s="7"/>
      <c r="I3" s="7"/>
      <c r="J3" s="7"/>
      <c r="K3" s="7"/>
      <c r="L3" s="7"/>
      <c r="M3" s="7"/>
      <c r="N3" s="7"/>
      <c r="O3" s="7"/>
      <c r="P3" s="7"/>
      <c r="Q3" s="5"/>
      <c r="R3" s="5"/>
      <c r="S3" s="5"/>
      <c r="T3" s="5"/>
      <c r="U3" s="5"/>
      <c r="V3" s="5"/>
      <c r="W3" s="5"/>
      <c r="X3" s="5"/>
      <c r="Y3" s="5"/>
      <c r="Z3" s="5"/>
      <c r="AA3" s="5"/>
      <c r="AB3" s="5"/>
      <c r="AC3" s="5"/>
      <c r="AD3" s="5"/>
      <c r="AE3" s="8"/>
      <c r="AF3" s="8"/>
      <c r="AG3" s="8"/>
      <c r="AH3" s="8"/>
      <c r="AI3" s="8"/>
      <c r="AJ3" s="8"/>
      <c r="AK3" s="8"/>
      <c r="AL3" s="8"/>
      <c r="AM3" s="8"/>
      <c r="AN3" s="8"/>
      <c r="AO3" s="8"/>
      <c r="AP3" s="8"/>
      <c r="AQ3" s="8"/>
      <c r="AR3" s="8"/>
    </row>
    <row r="4" spans="2:58" s="96" customFormat="1" ht="36.75" customHeight="1" thickBot="1">
      <c r="B4" s="122" t="s">
        <v>0</v>
      </c>
      <c r="C4" s="120" t="s">
        <v>11</v>
      </c>
      <c r="D4" s="120"/>
      <c r="E4" s="120"/>
      <c r="F4" s="120"/>
      <c r="G4" s="120"/>
      <c r="H4" s="120"/>
      <c r="I4" s="120"/>
      <c r="J4" s="120"/>
      <c r="K4" s="120"/>
      <c r="L4" s="120"/>
      <c r="M4" s="120"/>
      <c r="N4" s="120"/>
      <c r="O4" s="120"/>
      <c r="P4" s="121"/>
      <c r="Q4" s="120" t="s">
        <v>1</v>
      </c>
      <c r="R4" s="120"/>
      <c r="S4" s="120"/>
      <c r="T4" s="120"/>
      <c r="U4" s="120"/>
      <c r="V4" s="120"/>
      <c r="W4" s="120"/>
      <c r="X4" s="120"/>
      <c r="Y4" s="120"/>
      <c r="Z4" s="120"/>
      <c r="AA4" s="120"/>
      <c r="AB4" s="120"/>
      <c r="AC4" s="120"/>
      <c r="AD4" s="121"/>
      <c r="AE4" s="120" t="s">
        <v>20</v>
      </c>
      <c r="AF4" s="120"/>
      <c r="AG4" s="120"/>
      <c r="AH4" s="120"/>
      <c r="AI4" s="120"/>
      <c r="AJ4" s="120"/>
      <c r="AK4" s="120"/>
      <c r="AL4" s="120"/>
      <c r="AM4" s="120"/>
      <c r="AN4" s="120"/>
      <c r="AO4" s="120"/>
      <c r="AP4" s="120"/>
      <c r="AQ4" s="120"/>
      <c r="AR4" s="121"/>
      <c r="AS4" s="120" t="s">
        <v>7</v>
      </c>
      <c r="AT4" s="120"/>
      <c r="AU4" s="120"/>
      <c r="AV4" s="120"/>
      <c r="AW4" s="120"/>
      <c r="AX4" s="120"/>
      <c r="AY4" s="120"/>
      <c r="AZ4" s="120"/>
      <c r="BA4" s="120"/>
      <c r="BB4" s="120"/>
      <c r="BC4" s="120"/>
      <c r="BD4" s="120"/>
      <c r="BE4" s="120"/>
      <c r="BF4" s="121"/>
    </row>
    <row r="5" spans="2:58" ht="36" customHeight="1" thickBot="1">
      <c r="B5" s="123"/>
      <c r="C5" s="10" t="s">
        <v>18</v>
      </c>
      <c r="D5" s="10" t="s">
        <v>19</v>
      </c>
      <c r="E5" s="101" t="s">
        <v>21</v>
      </c>
      <c r="F5" s="101" t="s">
        <v>22</v>
      </c>
      <c r="G5" s="101" t="s">
        <v>23</v>
      </c>
      <c r="H5" s="101" t="s">
        <v>24</v>
      </c>
      <c r="I5" s="101" t="s">
        <v>25</v>
      </c>
      <c r="J5" s="101" t="s">
        <v>26</v>
      </c>
      <c r="K5" s="101" t="s">
        <v>27</v>
      </c>
      <c r="L5" s="101" t="s">
        <v>28</v>
      </c>
      <c r="M5" s="101" t="s">
        <v>29</v>
      </c>
      <c r="N5" s="101" t="s">
        <v>30</v>
      </c>
      <c r="O5" s="101" t="s">
        <v>31</v>
      </c>
      <c r="P5" s="102" t="s">
        <v>32</v>
      </c>
      <c r="Q5" s="10" t="s">
        <v>18</v>
      </c>
      <c r="R5" s="10" t="s">
        <v>19</v>
      </c>
      <c r="S5" s="101" t="s">
        <v>21</v>
      </c>
      <c r="T5" s="101" t="s">
        <v>22</v>
      </c>
      <c r="U5" s="101" t="s">
        <v>23</v>
      </c>
      <c r="V5" s="101" t="s">
        <v>24</v>
      </c>
      <c r="W5" s="101" t="s">
        <v>25</v>
      </c>
      <c r="X5" s="101" t="s">
        <v>26</v>
      </c>
      <c r="Y5" s="101" t="s">
        <v>27</v>
      </c>
      <c r="Z5" s="101" t="s">
        <v>28</v>
      </c>
      <c r="AA5" s="101" t="s">
        <v>29</v>
      </c>
      <c r="AB5" s="101" t="s">
        <v>30</v>
      </c>
      <c r="AC5" s="101" t="s">
        <v>31</v>
      </c>
      <c r="AD5" s="102" t="s">
        <v>32</v>
      </c>
      <c r="AE5" s="10" t="s">
        <v>18</v>
      </c>
      <c r="AF5" s="10" t="s">
        <v>19</v>
      </c>
      <c r="AG5" s="101" t="s">
        <v>21</v>
      </c>
      <c r="AH5" s="101" t="s">
        <v>22</v>
      </c>
      <c r="AI5" s="101" t="s">
        <v>23</v>
      </c>
      <c r="AJ5" s="101" t="s">
        <v>24</v>
      </c>
      <c r="AK5" s="101" t="s">
        <v>25</v>
      </c>
      <c r="AL5" s="101" t="s">
        <v>26</v>
      </c>
      <c r="AM5" s="101" t="s">
        <v>27</v>
      </c>
      <c r="AN5" s="101" t="s">
        <v>28</v>
      </c>
      <c r="AO5" s="101" t="s">
        <v>29</v>
      </c>
      <c r="AP5" s="101" t="s">
        <v>30</v>
      </c>
      <c r="AQ5" s="101" t="s">
        <v>31</v>
      </c>
      <c r="AR5" s="102" t="s">
        <v>32</v>
      </c>
      <c r="AS5" s="10" t="s">
        <v>18</v>
      </c>
      <c r="AT5" s="10" t="s">
        <v>19</v>
      </c>
      <c r="AU5" s="101" t="s">
        <v>21</v>
      </c>
      <c r="AV5" s="101" t="s">
        <v>22</v>
      </c>
      <c r="AW5" s="101" t="s">
        <v>23</v>
      </c>
      <c r="AX5" s="101" t="s">
        <v>24</v>
      </c>
      <c r="AY5" s="101" t="s">
        <v>25</v>
      </c>
      <c r="AZ5" s="101" t="s">
        <v>26</v>
      </c>
      <c r="BA5" s="101" t="s">
        <v>27</v>
      </c>
      <c r="BB5" s="101" t="s">
        <v>28</v>
      </c>
      <c r="BC5" s="101" t="s">
        <v>29</v>
      </c>
      <c r="BD5" s="101" t="s">
        <v>30</v>
      </c>
      <c r="BE5" s="101" t="s">
        <v>31</v>
      </c>
      <c r="BF5" s="102" t="s">
        <v>32</v>
      </c>
    </row>
    <row r="6" spans="2:58" s="81" customFormat="1" ht="29.25" customHeight="1">
      <c r="B6" s="83" t="s">
        <v>9</v>
      </c>
      <c r="C6" s="85">
        <f aca="true" t="shared" si="0" ref="C6:N6">SUM(C7:C9)</f>
        <v>18.603161</v>
      </c>
      <c r="D6" s="85">
        <f t="shared" si="0"/>
        <v>22.82261593</v>
      </c>
      <c r="E6" s="85">
        <f t="shared" si="0"/>
        <v>25.913799</v>
      </c>
      <c r="F6" s="85">
        <f t="shared" si="0"/>
        <v>28.117169</v>
      </c>
      <c r="G6" s="85">
        <f t="shared" si="0"/>
        <v>22.500467999999998</v>
      </c>
      <c r="H6" s="85">
        <f t="shared" si="0"/>
        <v>22.99624</v>
      </c>
      <c r="I6" s="85">
        <f t="shared" si="0"/>
        <v>27.983308</v>
      </c>
      <c r="J6" s="85">
        <f t="shared" si="0"/>
        <v>25.558204</v>
      </c>
      <c r="K6" s="85">
        <f t="shared" si="0"/>
        <v>30.76866</v>
      </c>
      <c r="L6" s="85">
        <f t="shared" si="0"/>
        <v>26.191499</v>
      </c>
      <c r="M6" s="85">
        <f t="shared" si="0"/>
        <v>28.416069999999998</v>
      </c>
      <c r="N6" s="85">
        <f t="shared" si="0"/>
        <v>27.780149</v>
      </c>
      <c r="O6" s="85"/>
      <c r="P6" s="90"/>
      <c r="Q6" s="85">
        <f>SUM(Q7:Q9)</f>
        <v>169.28134</v>
      </c>
      <c r="R6" s="85">
        <v>110.326124</v>
      </c>
      <c r="S6" s="85">
        <f aca="true" t="shared" si="1" ref="S6:AB6">SUM(S7:S9)</f>
        <v>122.337669</v>
      </c>
      <c r="T6" s="85">
        <f t="shared" si="1"/>
        <v>129.709051</v>
      </c>
      <c r="U6" s="85">
        <f t="shared" si="1"/>
        <v>145.363777</v>
      </c>
      <c r="V6" s="85">
        <f t="shared" si="1"/>
        <v>172.274714</v>
      </c>
      <c r="W6" s="85">
        <f t="shared" si="1"/>
        <v>184.75446999999997</v>
      </c>
      <c r="X6" s="85">
        <f t="shared" si="1"/>
        <v>216.335395</v>
      </c>
      <c r="Y6" s="85">
        <f t="shared" si="1"/>
        <v>221.80995299999998</v>
      </c>
      <c r="Z6" s="85">
        <f t="shared" si="1"/>
        <v>241.196526</v>
      </c>
      <c r="AA6" s="85">
        <f t="shared" si="1"/>
        <v>210.23561999999998</v>
      </c>
      <c r="AB6" s="88">
        <f t="shared" si="1"/>
        <v>204.377016</v>
      </c>
      <c r="AC6" s="85"/>
      <c r="AD6" s="90"/>
      <c r="AE6" s="88">
        <f aca="true" t="shared" si="2" ref="AE6:AP6">SUM(AE7:AE9)</f>
        <v>0</v>
      </c>
      <c r="AF6" s="88">
        <f t="shared" si="2"/>
        <v>0</v>
      </c>
      <c r="AG6" s="88">
        <f t="shared" si="2"/>
        <v>0</v>
      </c>
      <c r="AH6" s="88">
        <f t="shared" si="2"/>
        <v>0</v>
      </c>
      <c r="AI6" s="88">
        <f t="shared" si="2"/>
        <v>0</v>
      </c>
      <c r="AJ6" s="88">
        <f t="shared" si="2"/>
        <v>0</v>
      </c>
      <c r="AK6" s="88">
        <f t="shared" si="2"/>
        <v>0</v>
      </c>
      <c r="AL6" s="88">
        <f t="shared" si="2"/>
        <v>0</v>
      </c>
      <c r="AM6" s="88">
        <f t="shared" si="2"/>
        <v>0</v>
      </c>
      <c r="AN6" s="88">
        <f t="shared" si="2"/>
        <v>0</v>
      </c>
      <c r="AO6" s="88">
        <f t="shared" si="2"/>
        <v>0</v>
      </c>
      <c r="AP6" s="88">
        <f t="shared" si="2"/>
        <v>0</v>
      </c>
      <c r="AQ6" s="85"/>
      <c r="AR6" s="90"/>
      <c r="AS6" s="85">
        <f aca="true" t="shared" si="3" ref="AS6:AX6">SUM(AS7:AS9)</f>
        <v>187.884501</v>
      </c>
      <c r="AT6" s="85">
        <f t="shared" si="3"/>
        <v>133.14873993</v>
      </c>
      <c r="AU6" s="85">
        <f t="shared" si="3"/>
        <v>148.251468</v>
      </c>
      <c r="AV6" s="85">
        <f t="shared" si="3"/>
        <v>157.82622</v>
      </c>
      <c r="AW6" s="85">
        <f t="shared" si="3"/>
        <v>167.86424499999998</v>
      </c>
      <c r="AX6" s="85">
        <f t="shared" si="3"/>
        <v>195.27095400000002</v>
      </c>
      <c r="AY6" s="85">
        <f aca="true" t="shared" si="4" ref="AY6:BD6">SUM(AY7:AY9)</f>
        <v>212.737778</v>
      </c>
      <c r="AZ6" s="85">
        <f t="shared" si="4"/>
        <v>241.89359900000002</v>
      </c>
      <c r="BA6" s="85">
        <f t="shared" si="4"/>
        <v>252.578613</v>
      </c>
      <c r="BB6" s="85">
        <f t="shared" si="4"/>
        <v>267.38802499999997</v>
      </c>
      <c r="BC6" s="85">
        <f t="shared" si="4"/>
        <v>238.65169</v>
      </c>
      <c r="BD6" s="85">
        <f t="shared" si="4"/>
        <v>232.157165</v>
      </c>
      <c r="BE6" s="85"/>
      <c r="BF6" s="90"/>
    </row>
    <row r="7" spans="1:58" ht="12.75">
      <c r="A7" s="12"/>
      <c r="B7" s="13" t="s">
        <v>2</v>
      </c>
      <c r="C7" s="14">
        <v>1.740925</v>
      </c>
      <c r="D7" s="14">
        <v>5.977584</v>
      </c>
      <c r="E7" s="14">
        <v>5.675238</v>
      </c>
      <c r="F7" s="14">
        <v>6.776133</v>
      </c>
      <c r="G7" s="14">
        <v>3.961431</v>
      </c>
      <c r="H7" s="14">
        <v>4.760976</v>
      </c>
      <c r="I7" s="14">
        <v>8.25732</v>
      </c>
      <c r="J7" s="14">
        <v>6.206078</v>
      </c>
      <c r="K7" s="14">
        <v>9.62461</v>
      </c>
      <c r="L7" s="14">
        <v>6.140363</v>
      </c>
      <c r="M7" s="14">
        <v>7.998227</v>
      </c>
      <c r="N7" s="15">
        <v>7.577094</v>
      </c>
      <c r="O7" s="14"/>
      <c r="P7" s="95"/>
      <c r="Q7" s="14">
        <v>70.412379</v>
      </c>
      <c r="R7" s="14">
        <v>38.554325</v>
      </c>
      <c r="S7" s="14">
        <v>49.561256</v>
      </c>
      <c r="T7" s="14">
        <v>45.03317</v>
      </c>
      <c r="U7" s="14">
        <v>58.912698</v>
      </c>
      <c r="V7" s="14">
        <v>75.667819</v>
      </c>
      <c r="W7" s="14">
        <v>67.339728</v>
      </c>
      <c r="X7" s="14">
        <v>104.617872</v>
      </c>
      <c r="Y7" s="14">
        <v>64.386472</v>
      </c>
      <c r="Z7" s="14">
        <v>74.988129</v>
      </c>
      <c r="AA7" s="14">
        <v>64.712205</v>
      </c>
      <c r="AB7" s="14">
        <v>61.811788</v>
      </c>
      <c r="AC7" s="14"/>
      <c r="AD7" s="95"/>
      <c r="AE7" s="14"/>
      <c r="AF7" s="14"/>
      <c r="AG7" s="14"/>
      <c r="AH7" s="14"/>
      <c r="AI7" s="14"/>
      <c r="AJ7" s="14"/>
      <c r="AK7" s="14"/>
      <c r="AL7" s="14"/>
      <c r="AM7" s="14"/>
      <c r="AN7" s="14"/>
      <c r="AO7" s="14"/>
      <c r="AP7" s="14"/>
      <c r="AQ7" s="14"/>
      <c r="AR7" s="95"/>
      <c r="AS7" s="14">
        <f aca="true" t="shared" si="5" ref="AS7:BD9">C7+Q7+AE7</f>
        <v>72.153304</v>
      </c>
      <c r="AT7" s="14">
        <f t="shared" si="5"/>
        <v>44.531909</v>
      </c>
      <c r="AU7" s="14">
        <f t="shared" si="5"/>
        <v>55.236494</v>
      </c>
      <c r="AV7" s="14">
        <f t="shared" si="5"/>
        <v>51.809303</v>
      </c>
      <c r="AW7" s="14">
        <f t="shared" si="5"/>
        <v>62.874128999999996</v>
      </c>
      <c r="AX7" s="14">
        <f t="shared" si="5"/>
        <v>80.428795</v>
      </c>
      <c r="AY7" s="14">
        <f t="shared" si="5"/>
        <v>75.597048</v>
      </c>
      <c r="AZ7" s="14">
        <f t="shared" si="5"/>
        <v>110.82395000000001</v>
      </c>
      <c r="BA7" s="14">
        <f t="shared" si="5"/>
        <v>74.011082</v>
      </c>
      <c r="BB7" s="14">
        <f t="shared" si="5"/>
        <v>81.128492</v>
      </c>
      <c r="BC7" s="14">
        <f t="shared" si="5"/>
        <v>72.710432</v>
      </c>
      <c r="BD7" s="14">
        <f t="shared" si="5"/>
        <v>69.388882</v>
      </c>
      <c r="BE7" s="14"/>
      <c r="BF7" s="95"/>
    </row>
    <row r="8" spans="1:58" ht="12.75">
      <c r="A8" s="12"/>
      <c r="B8" s="13" t="s">
        <v>3</v>
      </c>
      <c r="C8" s="14">
        <v>5.592994</v>
      </c>
      <c r="D8" s="14">
        <v>6.24897293</v>
      </c>
      <c r="E8" s="14">
        <v>9.433215</v>
      </c>
      <c r="F8" s="14">
        <v>10.345874</v>
      </c>
      <c r="G8" s="14">
        <v>7.382497</v>
      </c>
      <c r="H8" s="14">
        <v>6.855595</v>
      </c>
      <c r="I8" s="14">
        <v>7.194738</v>
      </c>
      <c r="J8" s="14">
        <v>7.930118</v>
      </c>
      <c r="K8" s="14">
        <v>9.543484</v>
      </c>
      <c r="L8" s="14">
        <v>8.195304</v>
      </c>
      <c r="M8" s="14">
        <v>8.993928</v>
      </c>
      <c r="N8" s="15">
        <v>8.401475</v>
      </c>
      <c r="O8" s="14"/>
      <c r="P8" s="95"/>
      <c r="Q8" s="14">
        <v>69.018026</v>
      </c>
      <c r="R8" s="14">
        <v>34.125523</v>
      </c>
      <c r="S8" s="14">
        <v>33.96951</v>
      </c>
      <c r="T8" s="14">
        <v>45.871869</v>
      </c>
      <c r="U8" s="14">
        <v>47.797097</v>
      </c>
      <c r="V8" s="14">
        <v>57.436045</v>
      </c>
      <c r="W8" s="14">
        <v>77.235322</v>
      </c>
      <c r="X8" s="14">
        <v>71.726895</v>
      </c>
      <c r="Y8" s="14">
        <v>117.484977</v>
      </c>
      <c r="Z8" s="14">
        <v>126.123444</v>
      </c>
      <c r="AA8" s="14">
        <v>108.694862</v>
      </c>
      <c r="AB8" s="14">
        <v>110.507603</v>
      </c>
      <c r="AC8" s="14"/>
      <c r="AD8" s="95"/>
      <c r="AE8" s="14"/>
      <c r="AF8" s="14"/>
      <c r="AG8" s="14"/>
      <c r="AH8" s="14"/>
      <c r="AI8" s="14"/>
      <c r="AJ8" s="14"/>
      <c r="AK8" s="14"/>
      <c r="AL8" s="14"/>
      <c r="AM8" s="14"/>
      <c r="AN8" s="14"/>
      <c r="AO8" s="14"/>
      <c r="AP8" s="14"/>
      <c r="AQ8" s="14"/>
      <c r="AR8" s="95"/>
      <c r="AS8" s="14">
        <f t="shared" si="5"/>
        <v>74.61102000000001</v>
      </c>
      <c r="AT8" s="14">
        <f t="shared" si="5"/>
        <v>40.37449593</v>
      </c>
      <c r="AU8" s="14">
        <f t="shared" si="5"/>
        <v>43.402725000000004</v>
      </c>
      <c r="AV8" s="14">
        <f t="shared" si="5"/>
        <v>56.217743</v>
      </c>
      <c r="AW8" s="14">
        <f t="shared" si="5"/>
        <v>55.179594</v>
      </c>
      <c r="AX8" s="14">
        <f t="shared" si="5"/>
        <v>64.29164</v>
      </c>
      <c r="AY8" s="14">
        <f t="shared" si="5"/>
        <v>84.43006</v>
      </c>
      <c r="AZ8" s="14">
        <f t="shared" si="5"/>
        <v>79.657013</v>
      </c>
      <c r="BA8" s="14">
        <f t="shared" si="5"/>
        <v>127.028461</v>
      </c>
      <c r="BB8" s="14">
        <f t="shared" si="5"/>
        <v>134.318748</v>
      </c>
      <c r="BC8" s="14">
        <f t="shared" si="5"/>
        <v>117.68879</v>
      </c>
      <c r="BD8" s="14">
        <f t="shared" si="5"/>
        <v>118.90907800000001</v>
      </c>
      <c r="BE8" s="14"/>
      <c r="BF8" s="95"/>
    </row>
    <row r="9" spans="1:58" ht="12.75">
      <c r="A9" s="12"/>
      <c r="B9" s="13" t="s">
        <v>4</v>
      </c>
      <c r="C9" s="14">
        <v>11.269242</v>
      </c>
      <c r="D9" s="14">
        <v>10.596059</v>
      </c>
      <c r="E9" s="14">
        <v>10.805346</v>
      </c>
      <c r="F9" s="14">
        <v>10.995162</v>
      </c>
      <c r="G9" s="14">
        <v>11.15654</v>
      </c>
      <c r="H9" s="14">
        <v>11.379669</v>
      </c>
      <c r="I9" s="14">
        <v>12.53125</v>
      </c>
      <c r="J9" s="14">
        <v>11.422008</v>
      </c>
      <c r="K9" s="14">
        <v>11.600566</v>
      </c>
      <c r="L9" s="14">
        <v>11.855832</v>
      </c>
      <c r="M9" s="14">
        <v>11.423915</v>
      </c>
      <c r="N9" s="15">
        <v>11.80158</v>
      </c>
      <c r="O9" s="14"/>
      <c r="P9" s="95"/>
      <c r="Q9" s="14">
        <v>29.850935</v>
      </c>
      <c r="R9" s="14">
        <v>37.646276</v>
      </c>
      <c r="S9" s="14">
        <v>38.806903</v>
      </c>
      <c r="T9" s="14">
        <v>38.804012</v>
      </c>
      <c r="U9" s="14">
        <v>38.653982</v>
      </c>
      <c r="V9" s="14">
        <v>39.17085</v>
      </c>
      <c r="W9" s="14">
        <v>40.17942</v>
      </c>
      <c r="X9" s="14">
        <v>39.990628</v>
      </c>
      <c r="Y9" s="14">
        <v>39.938504</v>
      </c>
      <c r="Z9" s="14">
        <v>40.084953</v>
      </c>
      <c r="AA9" s="14">
        <v>36.828553</v>
      </c>
      <c r="AB9" s="14">
        <v>32.057625</v>
      </c>
      <c r="AC9" s="14"/>
      <c r="AD9" s="95"/>
      <c r="AE9" s="14"/>
      <c r="AF9" s="14"/>
      <c r="AG9" s="14"/>
      <c r="AH9" s="14"/>
      <c r="AI9" s="14"/>
      <c r="AJ9" s="14"/>
      <c r="AK9" s="14"/>
      <c r="AL9" s="14"/>
      <c r="AM9" s="14"/>
      <c r="AN9" s="14"/>
      <c r="AO9" s="14"/>
      <c r="AP9" s="14"/>
      <c r="AQ9" s="14"/>
      <c r="AR9" s="95"/>
      <c r="AS9" s="14">
        <f t="shared" si="5"/>
        <v>41.120177</v>
      </c>
      <c r="AT9" s="14">
        <f t="shared" si="5"/>
        <v>48.242335</v>
      </c>
      <c r="AU9" s="14">
        <f t="shared" si="5"/>
        <v>49.612249</v>
      </c>
      <c r="AV9" s="14">
        <f t="shared" si="5"/>
        <v>49.799174</v>
      </c>
      <c r="AW9" s="14">
        <f t="shared" si="5"/>
        <v>49.810522</v>
      </c>
      <c r="AX9" s="14">
        <f t="shared" si="5"/>
        <v>50.550519</v>
      </c>
      <c r="AY9" s="14">
        <f t="shared" si="5"/>
        <v>52.71067</v>
      </c>
      <c r="AZ9" s="14">
        <f t="shared" si="5"/>
        <v>51.412636</v>
      </c>
      <c r="BA9" s="14">
        <f t="shared" si="5"/>
        <v>51.53907</v>
      </c>
      <c r="BB9" s="14">
        <f t="shared" si="5"/>
        <v>51.940785</v>
      </c>
      <c r="BC9" s="14">
        <f t="shared" si="5"/>
        <v>48.252468</v>
      </c>
      <c r="BD9" s="14">
        <f t="shared" si="5"/>
        <v>43.859205</v>
      </c>
      <c r="BE9" s="14"/>
      <c r="BF9" s="95"/>
    </row>
    <row r="10" spans="2:58" s="81" customFormat="1" ht="25.5">
      <c r="B10" s="82" t="s">
        <v>5</v>
      </c>
      <c r="C10" s="84">
        <f aca="true" t="shared" si="6" ref="C10:N10">SUM(C11:C13)</f>
        <v>2.368551</v>
      </c>
      <c r="D10" s="84">
        <f t="shared" si="6"/>
        <v>2.7174110000000002</v>
      </c>
      <c r="E10" s="84">
        <f t="shared" si="6"/>
        <v>3.166946</v>
      </c>
      <c r="F10" s="84">
        <f t="shared" si="6"/>
        <v>3.5453019999999995</v>
      </c>
      <c r="G10" s="84">
        <f t="shared" si="6"/>
        <v>3.705089</v>
      </c>
      <c r="H10" s="84">
        <f t="shared" si="6"/>
        <v>4.114535999999999</v>
      </c>
      <c r="I10" s="84">
        <f t="shared" si="6"/>
        <v>3.609975</v>
      </c>
      <c r="J10" s="84">
        <f t="shared" si="6"/>
        <v>3.161431</v>
      </c>
      <c r="K10" s="84">
        <f t="shared" si="6"/>
        <v>2.699661</v>
      </c>
      <c r="L10" s="84">
        <f t="shared" si="6"/>
        <v>2.377111</v>
      </c>
      <c r="M10" s="84">
        <f t="shared" si="6"/>
        <v>2.5575469999999996</v>
      </c>
      <c r="N10" s="84">
        <f t="shared" si="6"/>
        <v>2.860294</v>
      </c>
      <c r="O10" s="84"/>
      <c r="P10" s="89"/>
      <c r="Q10" s="87">
        <f>SUM(Q11:Q13)</f>
        <v>0.965434</v>
      </c>
      <c r="R10" s="87">
        <v>0.162271</v>
      </c>
      <c r="S10" s="87">
        <f aca="true" t="shared" si="7" ref="S10:AB10">SUM(S11:S13)</f>
        <v>0.28062699999999996</v>
      </c>
      <c r="T10" s="87">
        <f t="shared" si="7"/>
        <v>0.196453</v>
      </c>
      <c r="U10" s="87">
        <f t="shared" si="7"/>
        <v>0.222583</v>
      </c>
      <c r="V10" s="87">
        <f t="shared" si="7"/>
        <v>0.19159500000000002</v>
      </c>
      <c r="W10" s="87">
        <f t="shared" si="7"/>
        <v>0.278869</v>
      </c>
      <c r="X10" s="87">
        <f t="shared" si="7"/>
        <v>0.467205</v>
      </c>
      <c r="Y10" s="87">
        <f t="shared" si="7"/>
        <v>0.553238</v>
      </c>
      <c r="Z10" s="87">
        <f t="shared" si="7"/>
        <v>0.8338430000000001</v>
      </c>
      <c r="AA10" s="87">
        <f t="shared" si="7"/>
        <v>0.63004</v>
      </c>
      <c r="AB10" s="87">
        <f t="shared" si="7"/>
        <v>0.830482</v>
      </c>
      <c r="AC10" s="87"/>
      <c r="AD10" s="104"/>
      <c r="AE10" s="84"/>
      <c r="AF10" s="84"/>
      <c r="AG10" s="87"/>
      <c r="AH10" s="87"/>
      <c r="AI10" s="87"/>
      <c r="AJ10" s="87"/>
      <c r="AK10" s="87"/>
      <c r="AL10" s="87"/>
      <c r="AM10" s="87"/>
      <c r="AN10" s="87"/>
      <c r="AO10" s="87"/>
      <c r="AP10" s="87"/>
      <c r="AQ10" s="87"/>
      <c r="AR10" s="104"/>
      <c r="AS10" s="84">
        <f aca="true" t="shared" si="8" ref="AS10:AX10">SUM(AS11:AS13)</f>
        <v>3.333985</v>
      </c>
      <c r="AT10" s="84">
        <f t="shared" si="8"/>
        <v>2.879682</v>
      </c>
      <c r="AU10" s="84">
        <f t="shared" si="8"/>
        <v>3.4475729999999998</v>
      </c>
      <c r="AV10" s="84">
        <f t="shared" si="8"/>
        <v>3.7417549999999995</v>
      </c>
      <c r="AW10" s="84">
        <f t="shared" si="8"/>
        <v>3.9276720000000003</v>
      </c>
      <c r="AX10" s="84">
        <f t="shared" si="8"/>
        <v>4.306131</v>
      </c>
      <c r="AY10" s="84">
        <f aca="true" t="shared" si="9" ref="AY10:BD10">SUM(AY11:AY13)</f>
        <v>3.8888439999999997</v>
      </c>
      <c r="AZ10" s="84">
        <f t="shared" si="9"/>
        <v>3.6286359999999998</v>
      </c>
      <c r="BA10" s="84">
        <f t="shared" si="9"/>
        <v>3.252899</v>
      </c>
      <c r="BB10" s="84">
        <f t="shared" si="9"/>
        <v>3.210954</v>
      </c>
      <c r="BC10" s="84">
        <f t="shared" si="9"/>
        <v>3.1875869999999997</v>
      </c>
      <c r="BD10" s="84">
        <f t="shared" si="9"/>
        <v>3.6907759999999996</v>
      </c>
      <c r="BE10" s="87"/>
      <c r="BF10" s="104"/>
    </row>
    <row r="11" spans="2:58" ht="12.75">
      <c r="B11" s="13" t="s">
        <v>2</v>
      </c>
      <c r="C11" s="14">
        <v>0.469424</v>
      </c>
      <c r="D11" s="14">
        <v>0.241741</v>
      </c>
      <c r="E11" s="14">
        <v>0.571654</v>
      </c>
      <c r="F11" s="14">
        <v>0.580526</v>
      </c>
      <c r="G11" s="14">
        <v>0.58089</v>
      </c>
      <c r="H11" s="14">
        <v>0.612076</v>
      </c>
      <c r="I11" s="14">
        <v>0.189007</v>
      </c>
      <c r="J11" s="14">
        <v>0.442165</v>
      </c>
      <c r="K11" s="14">
        <v>0.353533</v>
      </c>
      <c r="L11" s="14">
        <v>0.153808</v>
      </c>
      <c r="M11" s="14">
        <v>0.360847</v>
      </c>
      <c r="N11" s="14">
        <v>0.631316</v>
      </c>
      <c r="O11" s="14"/>
      <c r="P11" s="95"/>
      <c r="Q11" s="93">
        <v>0.146465</v>
      </c>
      <c r="R11" s="93">
        <v>0.077245</v>
      </c>
      <c r="S11" s="93">
        <v>0.129159</v>
      </c>
      <c r="T11" s="115">
        <v>0.09483</v>
      </c>
      <c r="U11" s="93">
        <v>0.112491</v>
      </c>
      <c r="V11" s="93">
        <v>0.093726</v>
      </c>
      <c r="W11" s="93">
        <v>0.122417</v>
      </c>
      <c r="X11" s="93">
        <v>0.256154</v>
      </c>
      <c r="Y11" s="93">
        <v>0.138249</v>
      </c>
      <c r="Z11" s="93">
        <v>0.282193</v>
      </c>
      <c r="AA11" s="93">
        <v>0.289771</v>
      </c>
      <c r="AB11" s="115">
        <v>0.3908</v>
      </c>
      <c r="AC11" s="93"/>
      <c r="AD11" s="95"/>
      <c r="AE11" s="14"/>
      <c r="AF11" s="93"/>
      <c r="AG11" s="93"/>
      <c r="AH11" s="93"/>
      <c r="AI11" s="93"/>
      <c r="AJ11" s="93"/>
      <c r="AK11" s="93"/>
      <c r="AL11" s="93"/>
      <c r="AM11" s="93"/>
      <c r="AN11" s="93"/>
      <c r="AO11" s="93"/>
      <c r="AP11" s="93"/>
      <c r="AQ11" s="93"/>
      <c r="AR11" s="95"/>
      <c r="AS11" s="14">
        <f aca="true" t="shared" si="10" ref="AS11:BD13">C11+Q11+AE11</f>
        <v>0.615889</v>
      </c>
      <c r="AT11" s="14">
        <f t="shared" si="10"/>
        <v>0.318986</v>
      </c>
      <c r="AU11" s="14">
        <f t="shared" si="10"/>
        <v>0.700813</v>
      </c>
      <c r="AV11" s="14">
        <f t="shared" si="10"/>
        <v>0.675356</v>
      </c>
      <c r="AW11" s="14">
        <f t="shared" si="10"/>
        <v>0.693381</v>
      </c>
      <c r="AX11" s="14">
        <f t="shared" si="10"/>
        <v>0.7058019999999999</v>
      </c>
      <c r="AY11" s="14">
        <f t="shared" si="10"/>
        <v>0.31142400000000003</v>
      </c>
      <c r="AZ11" s="14">
        <f t="shared" si="10"/>
        <v>0.6983189999999999</v>
      </c>
      <c r="BA11" s="14">
        <f t="shared" si="10"/>
        <v>0.491782</v>
      </c>
      <c r="BB11" s="14">
        <f t="shared" si="10"/>
        <v>0.436001</v>
      </c>
      <c r="BC11" s="14">
        <f t="shared" si="10"/>
        <v>0.6506179999999999</v>
      </c>
      <c r="BD11" s="14">
        <f t="shared" si="10"/>
        <v>1.022116</v>
      </c>
      <c r="BE11" s="93"/>
      <c r="BF11" s="95"/>
    </row>
    <row r="12" spans="2:58" ht="12.75">
      <c r="B12" s="13" t="s">
        <v>3</v>
      </c>
      <c r="C12" s="14">
        <v>0.551283</v>
      </c>
      <c r="D12" s="14">
        <v>0.903377</v>
      </c>
      <c r="E12" s="14">
        <v>1.016281</v>
      </c>
      <c r="F12" s="14">
        <v>1.309694</v>
      </c>
      <c r="G12" s="14">
        <v>1.469117</v>
      </c>
      <c r="H12" s="14">
        <v>1.828835</v>
      </c>
      <c r="I12" s="14">
        <v>2.033927</v>
      </c>
      <c r="J12" s="14">
        <v>1.468563</v>
      </c>
      <c r="K12" s="14">
        <v>1.074283</v>
      </c>
      <c r="L12" s="14">
        <v>0.963558</v>
      </c>
      <c r="M12" s="14">
        <v>0.915851</v>
      </c>
      <c r="N12" s="14">
        <v>0.891334</v>
      </c>
      <c r="O12" s="14"/>
      <c r="P12" s="95"/>
      <c r="Q12" s="93">
        <v>0.304171</v>
      </c>
      <c r="R12" s="93">
        <v>0.063519</v>
      </c>
      <c r="S12" s="93">
        <v>0.122792</v>
      </c>
      <c r="T12" s="115">
        <v>0.095403</v>
      </c>
      <c r="U12" s="93">
        <v>0.103872</v>
      </c>
      <c r="V12" s="93">
        <v>0.097869</v>
      </c>
      <c r="W12" s="93">
        <v>0.134945</v>
      </c>
      <c r="X12" s="93">
        <v>0.189544</v>
      </c>
      <c r="Y12" s="93">
        <v>0.386313</v>
      </c>
      <c r="Z12" s="93">
        <v>0.530143</v>
      </c>
      <c r="AA12" s="93">
        <v>0.309803</v>
      </c>
      <c r="AB12" s="115">
        <v>0.381521</v>
      </c>
      <c r="AC12" s="93"/>
      <c r="AD12" s="95"/>
      <c r="AE12" s="14"/>
      <c r="AF12" s="93"/>
      <c r="AG12" s="93"/>
      <c r="AH12" s="93"/>
      <c r="AI12" s="93"/>
      <c r="AJ12" s="93"/>
      <c r="AK12" s="93"/>
      <c r="AL12" s="93"/>
      <c r="AM12" s="93"/>
      <c r="AN12" s="93"/>
      <c r="AO12" s="93"/>
      <c r="AP12" s="93"/>
      <c r="AQ12" s="93"/>
      <c r="AR12" s="95"/>
      <c r="AS12" s="14">
        <f t="shared" si="10"/>
        <v>0.8554539999999999</v>
      </c>
      <c r="AT12" s="14">
        <f t="shared" si="10"/>
        <v>0.966896</v>
      </c>
      <c r="AU12" s="14">
        <f t="shared" si="10"/>
        <v>1.139073</v>
      </c>
      <c r="AV12" s="14">
        <f t="shared" si="10"/>
        <v>1.4050969999999998</v>
      </c>
      <c r="AW12" s="14">
        <f t="shared" si="10"/>
        <v>1.572989</v>
      </c>
      <c r="AX12" s="14">
        <f t="shared" si="10"/>
        <v>1.926704</v>
      </c>
      <c r="AY12" s="14">
        <f t="shared" si="10"/>
        <v>2.168872</v>
      </c>
      <c r="AZ12" s="14">
        <f t="shared" si="10"/>
        <v>1.658107</v>
      </c>
      <c r="BA12" s="14">
        <f t="shared" si="10"/>
        <v>1.4605960000000002</v>
      </c>
      <c r="BB12" s="14">
        <f t="shared" si="10"/>
        <v>1.4937010000000002</v>
      </c>
      <c r="BC12" s="14">
        <f t="shared" si="10"/>
        <v>1.225654</v>
      </c>
      <c r="BD12" s="14">
        <f t="shared" si="10"/>
        <v>1.2728549999999998</v>
      </c>
      <c r="BE12" s="93"/>
      <c r="BF12" s="95"/>
    </row>
    <row r="13" spans="2:58" ht="12.75">
      <c r="B13" s="13" t="s">
        <v>4</v>
      </c>
      <c r="C13" s="14">
        <v>1.347844</v>
      </c>
      <c r="D13" s="14">
        <v>1.572293</v>
      </c>
      <c r="E13" s="14">
        <v>1.579011</v>
      </c>
      <c r="F13" s="14">
        <v>1.655082</v>
      </c>
      <c r="G13" s="14">
        <v>1.655082</v>
      </c>
      <c r="H13" s="14">
        <v>1.673625</v>
      </c>
      <c r="I13" s="14">
        <v>1.387041</v>
      </c>
      <c r="J13" s="14">
        <v>1.250703</v>
      </c>
      <c r="K13" s="14">
        <v>1.271845</v>
      </c>
      <c r="L13" s="14">
        <v>1.259745</v>
      </c>
      <c r="M13" s="14">
        <v>1.280849</v>
      </c>
      <c r="N13" s="14">
        <v>1.337644</v>
      </c>
      <c r="O13" s="14"/>
      <c r="P13" s="95"/>
      <c r="Q13" s="93">
        <v>0.514798</v>
      </c>
      <c r="R13" s="93">
        <v>0.021507</v>
      </c>
      <c r="S13" s="93">
        <v>0.028676</v>
      </c>
      <c r="T13" s="115">
        <v>0.00622</v>
      </c>
      <c r="U13" s="93">
        <v>0.00622</v>
      </c>
      <c r="V13" s="93"/>
      <c r="W13" s="93">
        <v>0.021507</v>
      </c>
      <c r="X13" s="93">
        <v>0.021507</v>
      </c>
      <c r="Y13" s="93">
        <v>0.028676</v>
      </c>
      <c r="Z13" s="93">
        <v>0.021507</v>
      </c>
      <c r="AA13" s="93">
        <v>0.030466</v>
      </c>
      <c r="AB13" s="115">
        <v>0.058161</v>
      </c>
      <c r="AC13" s="93"/>
      <c r="AD13" s="95"/>
      <c r="AE13" s="14"/>
      <c r="AF13" s="93"/>
      <c r="AG13" s="93"/>
      <c r="AH13" s="93"/>
      <c r="AI13" s="93"/>
      <c r="AJ13" s="93"/>
      <c r="AK13" s="93"/>
      <c r="AL13" s="93"/>
      <c r="AM13" s="93"/>
      <c r="AN13" s="93"/>
      <c r="AO13" s="93"/>
      <c r="AP13" s="93"/>
      <c r="AQ13" s="93"/>
      <c r="AR13" s="95"/>
      <c r="AS13" s="14">
        <f t="shared" si="10"/>
        <v>1.8626420000000001</v>
      </c>
      <c r="AT13" s="14">
        <f t="shared" si="10"/>
        <v>1.5937999999999999</v>
      </c>
      <c r="AU13" s="14">
        <f t="shared" si="10"/>
        <v>1.6076869999999999</v>
      </c>
      <c r="AV13" s="14">
        <f t="shared" si="10"/>
        <v>1.6613019999999998</v>
      </c>
      <c r="AW13" s="14">
        <f t="shared" si="10"/>
        <v>1.6613019999999998</v>
      </c>
      <c r="AX13" s="14">
        <f t="shared" si="10"/>
        <v>1.673625</v>
      </c>
      <c r="AY13" s="14">
        <f t="shared" si="10"/>
        <v>1.408548</v>
      </c>
      <c r="AZ13" s="14">
        <f t="shared" si="10"/>
        <v>1.2722099999999998</v>
      </c>
      <c r="BA13" s="14">
        <f t="shared" si="10"/>
        <v>1.3005209999999998</v>
      </c>
      <c r="BB13" s="14">
        <f t="shared" si="10"/>
        <v>1.2812519999999998</v>
      </c>
      <c r="BC13" s="14">
        <f t="shared" si="10"/>
        <v>1.311315</v>
      </c>
      <c r="BD13" s="14">
        <f t="shared" si="10"/>
        <v>1.395805</v>
      </c>
      <c r="BE13" s="93"/>
      <c r="BF13" s="95"/>
    </row>
    <row r="14" spans="2:58" s="81" customFormat="1" ht="25.5">
      <c r="B14" s="82" t="s">
        <v>8</v>
      </c>
      <c r="C14" s="84"/>
      <c r="D14" s="84">
        <v>0</v>
      </c>
      <c r="E14" s="84">
        <f aca="true" t="shared" si="11" ref="E14:N14">SUM(E15:E17)</f>
        <v>0</v>
      </c>
      <c r="F14" s="84">
        <f t="shared" si="11"/>
        <v>0</v>
      </c>
      <c r="G14" s="84">
        <f t="shared" si="11"/>
        <v>0</v>
      </c>
      <c r="H14" s="84">
        <f t="shared" si="11"/>
        <v>0</v>
      </c>
      <c r="I14" s="84">
        <f t="shared" si="11"/>
        <v>0</v>
      </c>
      <c r="J14" s="84">
        <f t="shared" si="11"/>
        <v>0</v>
      </c>
      <c r="K14" s="84">
        <f t="shared" si="11"/>
        <v>0</v>
      </c>
      <c r="L14" s="84">
        <f t="shared" si="11"/>
        <v>0</v>
      </c>
      <c r="M14" s="84">
        <f t="shared" si="11"/>
        <v>0</v>
      </c>
      <c r="N14" s="84">
        <f t="shared" si="11"/>
        <v>0</v>
      </c>
      <c r="O14" s="84"/>
      <c r="P14" s="89"/>
      <c r="Q14" s="87">
        <f>SUM(Q15:Q17)</f>
        <v>0.764879</v>
      </c>
      <c r="R14" s="87">
        <v>0.336565</v>
      </c>
      <c r="S14" s="87">
        <f aca="true" t="shared" si="12" ref="S14:AB14">SUM(S15:S17)</f>
        <v>0.281565</v>
      </c>
      <c r="T14" s="87">
        <f t="shared" si="12"/>
        <v>0.242789</v>
      </c>
      <c r="U14" s="87">
        <f t="shared" si="12"/>
        <v>0.142789</v>
      </c>
      <c r="V14" s="87">
        <f t="shared" si="12"/>
        <v>0.142789</v>
      </c>
      <c r="W14" s="87">
        <f t="shared" si="12"/>
        <v>0.170789</v>
      </c>
      <c r="X14" s="87">
        <f t="shared" si="12"/>
        <v>0.21632400000000002</v>
      </c>
      <c r="Y14" s="87">
        <f t="shared" si="12"/>
        <v>0.265789</v>
      </c>
      <c r="Z14" s="87">
        <f t="shared" si="12"/>
        <v>0.257789</v>
      </c>
      <c r="AA14" s="87">
        <f t="shared" si="12"/>
        <v>0.405795</v>
      </c>
      <c r="AB14" s="87">
        <f t="shared" si="12"/>
        <v>0.419604</v>
      </c>
      <c r="AC14" s="87"/>
      <c r="AD14" s="104"/>
      <c r="AE14" s="84"/>
      <c r="AF14" s="84"/>
      <c r="AG14" s="87"/>
      <c r="AH14" s="87"/>
      <c r="AI14" s="87"/>
      <c r="AJ14" s="87"/>
      <c r="AK14" s="87"/>
      <c r="AL14" s="87"/>
      <c r="AM14" s="87"/>
      <c r="AN14" s="87"/>
      <c r="AO14" s="87"/>
      <c r="AP14" s="87"/>
      <c r="AQ14" s="87"/>
      <c r="AR14" s="104"/>
      <c r="AS14" s="84">
        <f aca="true" t="shared" si="13" ref="AS14:AX14">SUM(AS15:AS17)</f>
        <v>0.764879</v>
      </c>
      <c r="AT14" s="84">
        <f t="shared" si="13"/>
        <v>0.336565</v>
      </c>
      <c r="AU14" s="84">
        <f t="shared" si="13"/>
        <v>0.281565</v>
      </c>
      <c r="AV14" s="84">
        <f t="shared" si="13"/>
        <v>0.242789</v>
      </c>
      <c r="AW14" s="84">
        <f t="shared" si="13"/>
        <v>0.142789</v>
      </c>
      <c r="AX14" s="84">
        <f t="shared" si="13"/>
        <v>0.142789</v>
      </c>
      <c r="AY14" s="84">
        <f aca="true" t="shared" si="14" ref="AY14:BD14">SUM(AY15:AY17)</f>
        <v>0.170789</v>
      </c>
      <c r="AZ14" s="84">
        <f t="shared" si="14"/>
        <v>0.21632400000000002</v>
      </c>
      <c r="BA14" s="84">
        <f t="shared" si="14"/>
        <v>0.265789</v>
      </c>
      <c r="BB14" s="84">
        <f t="shared" si="14"/>
        <v>0.257789</v>
      </c>
      <c r="BC14" s="84">
        <f t="shared" si="14"/>
        <v>0.405795</v>
      </c>
      <c r="BD14" s="84">
        <f t="shared" si="14"/>
        <v>0.419604</v>
      </c>
      <c r="BE14" s="87"/>
      <c r="BF14" s="104"/>
    </row>
    <row r="15" spans="2:58" ht="12.75">
      <c r="B15" s="13" t="s">
        <v>2</v>
      </c>
      <c r="C15" s="14"/>
      <c r="D15" s="14"/>
      <c r="E15" s="14"/>
      <c r="F15" s="14"/>
      <c r="G15" s="14"/>
      <c r="H15" s="14"/>
      <c r="I15" s="14"/>
      <c r="J15" s="14"/>
      <c r="K15" s="14"/>
      <c r="L15" s="14"/>
      <c r="M15" s="14"/>
      <c r="N15" s="14"/>
      <c r="O15" s="14"/>
      <c r="P15" s="95"/>
      <c r="Q15" s="93">
        <v>0.068314</v>
      </c>
      <c r="R15" s="93">
        <v>0.055</v>
      </c>
      <c r="S15" s="93"/>
      <c r="T15" s="115">
        <v>0</v>
      </c>
      <c r="U15" s="93"/>
      <c r="V15" s="93"/>
      <c r="W15" s="115">
        <v>0.028</v>
      </c>
      <c r="X15" s="93">
        <v>0.073535</v>
      </c>
      <c r="Y15" s="93">
        <v>0.1</v>
      </c>
      <c r="Z15" s="93"/>
      <c r="AA15" s="93">
        <v>0.082191</v>
      </c>
      <c r="AB15" s="115">
        <v>0.001</v>
      </c>
      <c r="AC15" s="93"/>
      <c r="AD15" s="95"/>
      <c r="AE15" s="14"/>
      <c r="AF15" s="93"/>
      <c r="AG15" s="93"/>
      <c r="AH15" s="93"/>
      <c r="AI15" s="93"/>
      <c r="AJ15" s="93"/>
      <c r="AK15" s="93"/>
      <c r="AL15" s="93"/>
      <c r="AM15" s="93"/>
      <c r="AN15" s="93"/>
      <c r="AO15" s="93"/>
      <c r="AP15" s="93"/>
      <c r="AQ15" s="93"/>
      <c r="AR15" s="95"/>
      <c r="AS15" s="14">
        <f aca="true" t="shared" si="15" ref="AS15:BD17">C15+Q15+AE15</f>
        <v>0.068314</v>
      </c>
      <c r="AT15" s="14">
        <f t="shared" si="15"/>
        <v>0.055</v>
      </c>
      <c r="AU15" s="14">
        <f t="shared" si="15"/>
        <v>0</v>
      </c>
      <c r="AV15" s="14">
        <f t="shared" si="15"/>
        <v>0</v>
      </c>
      <c r="AW15" s="14">
        <f t="shared" si="15"/>
        <v>0</v>
      </c>
      <c r="AX15" s="14">
        <f t="shared" si="15"/>
        <v>0</v>
      </c>
      <c r="AY15" s="14">
        <f t="shared" si="15"/>
        <v>0.028</v>
      </c>
      <c r="AZ15" s="14">
        <f t="shared" si="15"/>
        <v>0.073535</v>
      </c>
      <c r="BA15" s="14">
        <f t="shared" si="15"/>
        <v>0.1</v>
      </c>
      <c r="BB15" s="14">
        <f t="shared" si="15"/>
        <v>0</v>
      </c>
      <c r="BC15" s="14">
        <f t="shared" si="15"/>
        <v>0.082191</v>
      </c>
      <c r="BD15" s="14">
        <f t="shared" si="15"/>
        <v>0.001</v>
      </c>
      <c r="BE15" s="93"/>
      <c r="BF15" s="95"/>
    </row>
    <row r="16" spans="2:58" ht="12.75">
      <c r="B16" s="13" t="s">
        <v>3</v>
      </c>
      <c r="C16" s="18"/>
      <c r="D16" s="18"/>
      <c r="E16" s="18"/>
      <c r="F16" s="18"/>
      <c r="G16" s="18"/>
      <c r="H16" s="18"/>
      <c r="I16" s="18"/>
      <c r="J16" s="18"/>
      <c r="K16" s="18"/>
      <c r="L16" s="18"/>
      <c r="M16" s="18"/>
      <c r="N16" s="18"/>
      <c r="O16" s="18"/>
      <c r="P16" s="91"/>
      <c r="Q16" s="18">
        <v>0.696565</v>
      </c>
      <c r="R16" s="18">
        <v>0.173776</v>
      </c>
      <c r="S16" s="18">
        <v>0.173776</v>
      </c>
      <c r="T16" s="106">
        <v>0.135</v>
      </c>
      <c r="U16" s="106"/>
      <c r="V16" s="18"/>
      <c r="W16" s="106">
        <v>0.035</v>
      </c>
      <c r="X16" s="18"/>
      <c r="Y16" s="18">
        <v>0.058</v>
      </c>
      <c r="Z16" s="106">
        <v>0.115</v>
      </c>
      <c r="AA16" s="18">
        <v>0.180815</v>
      </c>
      <c r="AB16" s="106">
        <v>0.275815</v>
      </c>
      <c r="AC16" s="18"/>
      <c r="AD16" s="91"/>
      <c r="AE16" s="18"/>
      <c r="AF16" s="17"/>
      <c r="AG16" s="17"/>
      <c r="AH16" s="18"/>
      <c r="AI16" s="18"/>
      <c r="AJ16" s="18"/>
      <c r="AK16" s="18"/>
      <c r="AL16" s="18"/>
      <c r="AM16" s="18"/>
      <c r="AN16" s="18"/>
      <c r="AO16" s="18"/>
      <c r="AP16" s="18"/>
      <c r="AQ16" s="18"/>
      <c r="AR16" s="91"/>
      <c r="AS16" s="18">
        <f t="shared" si="15"/>
        <v>0.696565</v>
      </c>
      <c r="AT16" s="18">
        <f t="shared" si="15"/>
        <v>0.173776</v>
      </c>
      <c r="AU16" s="18">
        <f t="shared" si="15"/>
        <v>0.173776</v>
      </c>
      <c r="AV16" s="18">
        <f t="shared" si="15"/>
        <v>0.135</v>
      </c>
      <c r="AW16" s="18">
        <f t="shared" si="15"/>
        <v>0</v>
      </c>
      <c r="AX16" s="18">
        <f t="shared" si="15"/>
        <v>0</v>
      </c>
      <c r="AY16" s="18">
        <f t="shared" si="15"/>
        <v>0.035</v>
      </c>
      <c r="AZ16" s="18">
        <f t="shared" si="15"/>
        <v>0</v>
      </c>
      <c r="BA16" s="18">
        <f t="shared" si="15"/>
        <v>0.058</v>
      </c>
      <c r="BB16" s="18">
        <f t="shared" si="15"/>
        <v>0.115</v>
      </c>
      <c r="BC16" s="18">
        <f t="shared" si="15"/>
        <v>0.180815</v>
      </c>
      <c r="BD16" s="18">
        <f t="shared" si="15"/>
        <v>0.275815</v>
      </c>
      <c r="BE16" s="18"/>
      <c r="BF16" s="91"/>
    </row>
    <row r="17" spans="2:58" ht="12.75">
      <c r="B17" s="13" t="s">
        <v>4</v>
      </c>
      <c r="C17" s="18"/>
      <c r="D17" s="18"/>
      <c r="E17" s="18"/>
      <c r="F17" s="18"/>
      <c r="G17" s="18"/>
      <c r="H17" s="18"/>
      <c r="I17" s="18"/>
      <c r="J17" s="18"/>
      <c r="K17" s="18"/>
      <c r="L17" s="18"/>
      <c r="M17" s="18"/>
      <c r="N17" s="18"/>
      <c r="O17" s="18"/>
      <c r="P17" s="91"/>
      <c r="Q17" s="18"/>
      <c r="R17" s="18">
        <v>0.107789</v>
      </c>
      <c r="S17" s="18">
        <v>0.107789</v>
      </c>
      <c r="T17" s="106">
        <v>0.107789</v>
      </c>
      <c r="U17" s="106">
        <v>0.142789</v>
      </c>
      <c r="V17" s="106">
        <v>0.142789</v>
      </c>
      <c r="W17" s="106">
        <v>0.107789</v>
      </c>
      <c r="X17" s="18">
        <v>0.142789</v>
      </c>
      <c r="Y17" s="18">
        <v>0.107789</v>
      </c>
      <c r="Z17" s="106">
        <v>0.142789</v>
      </c>
      <c r="AA17" s="18">
        <v>0.142789</v>
      </c>
      <c r="AB17" s="106">
        <v>0.142789</v>
      </c>
      <c r="AC17" s="18"/>
      <c r="AD17" s="91"/>
      <c r="AE17" s="18"/>
      <c r="AF17" s="17"/>
      <c r="AG17" s="17"/>
      <c r="AH17" s="18"/>
      <c r="AI17" s="18"/>
      <c r="AJ17" s="18"/>
      <c r="AK17" s="18"/>
      <c r="AL17" s="18"/>
      <c r="AM17" s="18"/>
      <c r="AN17" s="18"/>
      <c r="AO17" s="18"/>
      <c r="AP17" s="18"/>
      <c r="AQ17" s="18"/>
      <c r="AR17" s="91"/>
      <c r="AS17" s="18">
        <f t="shared" si="15"/>
        <v>0</v>
      </c>
      <c r="AT17" s="18">
        <f t="shared" si="15"/>
        <v>0.107789</v>
      </c>
      <c r="AU17" s="18">
        <f t="shared" si="15"/>
        <v>0.107789</v>
      </c>
      <c r="AV17" s="18">
        <f t="shared" si="15"/>
        <v>0.107789</v>
      </c>
      <c r="AW17" s="18">
        <f t="shared" si="15"/>
        <v>0.142789</v>
      </c>
      <c r="AX17" s="18">
        <f t="shared" si="15"/>
        <v>0.142789</v>
      </c>
      <c r="AY17" s="18">
        <f t="shared" si="15"/>
        <v>0.107789</v>
      </c>
      <c r="AZ17" s="18">
        <f t="shared" si="15"/>
        <v>0.142789</v>
      </c>
      <c r="BA17" s="18">
        <f t="shared" si="15"/>
        <v>0.107789</v>
      </c>
      <c r="BB17" s="18">
        <f t="shared" si="15"/>
        <v>0.142789</v>
      </c>
      <c r="BC17" s="18">
        <f t="shared" si="15"/>
        <v>0.142789</v>
      </c>
      <c r="BD17" s="18">
        <f t="shared" si="15"/>
        <v>0.142789</v>
      </c>
      <c r="BE17" s="18"/>
      <c r="BF17" s="91"/>
    </row>
    <row r="18" spans="2:58" s="81" customFormat="1" ht="23.25" customHeight="1">
      <c r="B18" s="82" t="s">
        <v>6</v>
      </c>
      <c r="C18" s="84"/>
      <c r="D18" s="84">
        <v>0</v>
      </c>
      <c r="E18" s="84">
        <v>0</v>
      </c>
      <c r="F18" s="84">
        <v>0</v>
      </c>
      <c r="G18" s="84">
        <v>0</v>
      </c>
      <c r="H18" s="84">
        <v>0</v>
      </c>
      <c r="I18" s="84">
        <v>0</v>
      </c>
      <c r="J18" s="84">
        <v>0</v>
      </c>
      <c r="K18" s="84">
        <v>0</v>
      </c>
      <c r="L18" s="84">
        <v>0</v>
      </c>
      <c r="M18" s="84">
        <v>0</v>
      </c>
      <c r="N18" s="84">
        <v>0</v>
      </c>
      <c r="O18" s="84"/>
      <c r="P18" s="89"/>
      <c r="Q18" s="87">
        <f aca="true" t="shared" si="16" ref="Q18:AB18">SUM(Q19:Q21)</f>
        <v>0.309748</v>
      </c>
      <c r="R18" s="87">
        <f t="shared" si="16"/>
        <v>0</v>
      </c>
      <c r="S18" s="87">
        <f t="shared" si="16"/>
        <v>0</v>
      </c>
      <c r="T18" s="87">
        <f t="shared" si="16"/>
        <v>0</v>
      </c>
      <c r="U18" s="87">
        <f t="shared" si="16"/>
        <v>0</v>
      </c>
      <c r="V18" s="87">
        <f t="shared" si="16"/>
        <v>0</v>
      </c>
      <c r="W18" s="87">
        <f t="shared" si="16"/>
        <v>0</v>
      </c>
      <c r="X18" s="87">
        <f t="shared" si="16"/>
        <v>0.045112</v>
      </c>
      <c r="Y18" s="87">
        <f t="shared" si="16"/>
        <v>0</v>
      </c>
      <c r="Z18" s="87">
        <f t="shared" si="16"/>
        <v>0</v>
      </c>
      <c r="AA18" s="87">
        <f t="shared" si="16"/>
        <v>0.060242000000000004</v>
      </c>
      <c r="AB18" s="87">
        <f t="shared" si="16"/>
        <v>0.279441</v>
      </c>
      <c r="AC18" s="87"/>
      <c r="AD18" s="104"/>
      <c r="AE18" s="84"/>
      <c r="AF18" s="86"/>
      <c r="AG18" s="92"/>
      <c r="AH18" s="87"/>
      <c r="AI18" s="87"/>
      <c r="AJ18" s="87"/>
      <c r="AK18" s="87"/>
      <c r="AL18" s="87"/>
      <c r="AM18" s="87"/>
      <c r="AN18" s="87"/>
      <c r="AO18" s="87"/>
      <c r="AP18" s="87"/>
      <c r="AQ18" s="87"/>
      <c r="AR18" s="104"/>
      <c r="AS18" s="84">
        <f aca="true" t="shared" si="17" ref="AS18:AX18">SUM(AS19:AS21)</f>
        <v>0.309748</v>
      </c>
      <c r="AT18" s="84">
        <f t="shared" si="17"/>
        <v>0</v>
      </c>
      <c r="AU18" s="84">
        <f t="shared" si="17"/>
        <v>0</v>
      </c>
      <c r="AV18" s="84">
        <f t="shared" si="17"/>
        <v>0</v>
      </c>
      <c r="AW18" s="84">
        <f t="shared" si="17"/>
        <v>0</v>
      </c>
      <c r="AX18" s="84">
        <f t="shared" si="17"/>
        <v>0</v>
      </c>
      <c r="AY18" s="84">
        <f aca="true" t="shared" si="18" ref="AY18:BD18">SUM(AY19:AY21)</f>
        <v>0</v>
      </c>
      <c r="AZ18" s="84">
        <f t="shared" si="18"/>
        <v>0.045112</v>
      </c>
      <c r="BA18" s="84">
        <f t="shared" si="18"/>
        <v>0</v>
      </c>
      <c r="BB18" s="84">
        <f t="shared" si="18"/>
        <v>0</v>
      </c>
      <c r="BC18" s="84">
        <f t="shared" si="18"/>
        <v>0.060242000000000004</v>
      </c>
      <c r="BD18" s="84">
        <f t="shared" si="18"/>
        <v>0.279441</v>
      </c>
      <c r="BE18" s="87"/>
      <c r="BF18" s="104"/>
    </row>
    <row r="19" spans="2:58" ht="12.75">
      <c r="B19" s="13" t="s">
        <v>2</v>
      </c>
      <c r="C19" s="18"/>
      <c r="D19" s="18"/>
      <c r="E19" s="18"/>
      <c r="F19" s="18"/>
      <c r="G19" s="18"/>
      <c r="H19" s="18"/>
      <c r="I19" s="18"/>
      <c r="J19" s="18"/>
      <c r="K19" s="18"/>
      <c r="L19" s="18"/>
      <c r="M19" s="18"/>
      <c r="N19" s="18"/>
      <c r="O19" s="18"/>
      <c r="P19" s="91"/>
      <c r="Q19" s="18">
        <v>0.25</v>
      </c>
      <c r="R19" s="18"/>
      <c r="S19" s="106"/>
      <c r="T19" s="18"/>
      <c r="U19" s="18"/>
      <c r="V19" s="18"/>
      <c r="W19" s="18"/>
      <c r="X19" s="106">
        <v>0.045112</v>
      </c>
      <c r="Y19" s="18"/>
      <c r="Z19" s="18"/>
      <c r="AA19" s="106">
        <v>0.032965</v>
      </c>
      <c r="AB19" s="18"/>
      <c r="AC19" s="18"/>
      <c r="AD19" s="91"/>
      <c r="AE19" s="18"/>
      <c r="AF19" s="17"/>
      <c r="AG19" s="17"/>
      <c r="AH19" s="18"/>
      <c r="AI19" s="18"/>
      <c r="AJ19" s="18"/>
      <c r="AK19" s="18"/>
      <c r="AL19" s="18"/>
      <c r="AM19" s="18"/>
      <c r="AN19" s="18"/>
      <c r="AO19" s="18"/>
      <c r="AP19" s="18"/>
      <c r="AQ19" s="18"/>
      <c r="AR19" s="91"/>
      <c r="AS19" s="18">
        <f aca="true" t="shared" si="19" ref="AS19:BD21">C19+Q19+AE19</f>
        <v>0.25</v>
      </c>
      <c r="AT19" s="18">
        <f t="shared" si="19"/>
        <v>0</v>
      </c>
      <c r="AU19" s="18">
        <f t="shared" si="19"/>
        <v>0</v>
      </c>
      <c r="AV19" s="18">
        <f t="shared" si="19"/>
        <v>0</v>
      </c>
      <c r="AW19" s="18">
        <f t="shared" si="19"/>
        <v>0</v>
      </c>
      <c r="AX19" s="18">
        <f t="shared" si="19"/>
        <v>0</v>
      </c>
      <c r="AY19" s="18">
        <f t="shared" si="19"/>
        <v>0</v>
      </c>
      <c r="AZ19" s="18">
        <f t="shared" si="19"/>
        <v>0.045112</v>
      </c>
      <c r="BA19" s="18">
        <f t="shared" si="19"/>
        <v>0</v>
      </c>
      <c r="BB19" s="18">
        <f t="shared" si="19"/>
        <v>0</v>
      </c>
      <c r="BC19" s="18">
        <f t="shared" si="19"/>
        <v>0.032965</v>
      </c>
      <c r="BD19" s="18">
        <f t="shared" si="19"/>
        <v>0</v>
      </c>
      <c r="BE19" s="18"/>
      <c r="BF19" s="91"/>
    </row>
    <row r="20" spans="2:58" ht="12.75">
      <c r="B20" s="13" t="s">
        <v>3</v>
      </c>
      <c r="C20" s="18"/>
      <c r="D20" s="18"/>
      <c r="E20" s="18"/>
      <c r="F20" s="18"/>
      <c r="G20" s="18"/>
      <c r="H20" s="18"/>
      <c r="I20" s="18"/>
      <c r="J20" s="18"/>
      <c r="K20" s="18"/>
      <c r="L20" s="18"/>
      <c r="M20" s="18"/>
      <c r="N20" s="18"/>
      <c r="O20" s="18"/>
      <c r="P20" s="91"/>
      <c r="Q20" s="18"/>
      <c r="R20" s="18"/>
      <c r="S20" s="106"/>
      <c r="T20" s="18"/>
      <c r="U20" s="18"/>
      <c r="V20" s="18"/>
      <c r="W20" s="18"/>
      <c r="X20" s="18"/>
      <c r="Y20" s="18"/>
      <c r="Z20" s="18"/>
      <c r="AA20" s="106">
        <v>0.027277</v>
      </c>
      <c r="AB20" s="106">
        <v>0.226374</v>
      </c>
      <c r="AC20" s="18"/>
      <c r="AD20" s="91"/>
      <c r="AE20" s="18"/>
      <c r="AF20" s="17"/>
      <c r="AG20" s="17"/>
      <c r="AH20" s="18"/>
      <c r="AI20" s="18"/>
      <c r="AJ20" s="18"/>
      <c r="AK20" s="18"/>
      <c r="AL20" s="18"/>
      <c r="AM20" s="18"/>
      <c r="AN20" s="18"/>
      <c r="AO20" s="18"/>
      <c r="AP20" s="18"/>
      <c r="AQ20" s="18"/>
      <c r="AR20" s="91"/>
      <c r="AS20" s="18">
        <f t="shared" si="19"/>
        <v>0</v>
      </c>
      <c r="AT20" s="18">
        <f t="shared" si="19"/>
        <v>0</v>
      </c>
      <c r="AU20" s="18">
        <f t="shared" si="19"/>
        <v>0</v>
      </c>
      <c r="AV20" s="18">
        <f t="shared" si="19"/>
        <v>0</v>
      </c>
      <c r="AW20" s="18">
        <f t="shared" si="19"/>
        <v>0</v>
      </c>
      <c r="AX20" s="18">
        <f t="shared" si="19"/>
        <v>0</v>
      </c>
      <c r="AY20" s="18">
        <f t="shared" si="19"/>
        <v>0</v>
      </c>
      <c r="AZ20" s="18">
        <f t="shared" si="19"/>
        <v>0</v>
      </c>
      <c r="BA20" s="18">
        <f t="shared" si="19"/>
        <v>0</v>
      </c>
      <c r="BB20" s="18">
        <f t="shared" si="19"/>
        <v>0</v>
      </c>
      <c r="BC20" s="18">
        <f t="shared" si="19"/>
        <v>0.027277</v>
      </c>
      <c r="BD20" s="18">
        <f t="shared" si="19"/>
        <v>0.226374</v>
      </c>
      <c r="BE20" s="18"/>
      <c r="BF20" s="91"/>
    </row>
    <row r="21" spans="2:58" ht="12.75">
      <c r="B21" s="13" t="s">
        <v>4</v>
      </c>
      <c r="C21" s="18"/>
      <c r="D21" s="18"/>
      <c r="E21" s="18"/>
      <c r="F21" s="18"/>
      <c r="G21" s="18"/>
      <c r="H21" s="18"/>
      <c r="I21" s="18"/>
      <c r="J21" s="18"/>
      <c r="K21" s="18"/>
      <c r="L21" s="18"/>
      <c r="M21" s="18"/>
      <c r="N21" s="18"/>
      <c r="O21" s="18"/>
      <c r="P21" s="91"/>
      <c r="Q21" s="18">
        <v>0.059748</v>
      </c>
      <c r="R21" s="18"/>
      <c r="S21" s="106"/>
      <c r="T21" s="18"/>
      <c r="U21" s="18"/>
      <c r="V21" s="18"/>
      <c r="W21" s="18"/>
      <c r="X21" s="18"/>
      <c r="Y21" s="18"/>
      <c r="Z21" s="18"/>
      <c r="AA21" s="18"/>
      <c r="AB21" s="106">
        <v>0.053067</v>
      </c>
      <c r="AC21" s="18"/>
      <c r="AD21" s="91"/>
      <c r="AE21" s="18"/>
      <c r="AF21" s="17"/>
      <c r="AG21" s="17"/>
      <c r="AH21" s="18"/>
      <c r="AI21" s="18"/>
      <c r="AJ21" s="18"/>
      <c r="AK21" s="18"/>
      <c r="AL21" s="18"/>
      <c r="AM21" s="18"/>
      <c r="AN21" s="18"/>
      <c r="AO21" s="18"/>
      <c r="AP21" s="18"/>
      <c r="AQ21" s="18"/>
      <c r="AR21" s="91"/>
      <c r="AS21" s="18">
        <f t="shared" si="19"/>
        <v>0.059748</v>
      </c>
      <c r="AT21" s="18">
        <f t="shared" si="19"/>
        <v>0</v>
      </c>
      <c r="AU21" s="18">
        <f t="shared" si="19"/>
        <v>0</v>
      </c>
      <c r="AV21" s="18">
        <f t="shared" si="19"/>
        <v>0</v>
      </c>
      <c r="AW21" s="18">
        <f t="shared" si="19"/>
        <v>0</v>
      </c>
      <c r="AX21" s="18">
        <f t="shared" si="19"/>
        <v>0</v>
      </c>
      <c r="AY21" s="18">
        <f t="shared" si="19"/>
        <v>0</v>
      </c>
      <c r="AZ21" s="18">
        <f t="shared" si="19"/>
        <v>0</v>
      </c>
      <c r="BA21" s="18">
        <f t="shared" si="19"/>
        <v>0</v>
      </c>
      <c r="BB21" s="18">
        <f t="shared" si="19"/>
        <v>0</v>
      </c>
      <c r="BC21" s="18">
        <f t="shared" si="19"/>
        <v>0</v>
      </c>
      <c r="BD21" s="18">
        <f t="shared" si="19"/>
        <v>0.053067</v>
      </c>
      <c r="BE21" s="18"/>
      <c r="BF21" s="91"/>
    </row>
    <row r="22" spans="2:58" s="81" customFormat="1" ht="25.5">
      <c r="B22" s="82" t="s">
        <v>10</v>
      </c>
      <c r="C22" s="84">
        <f>C23+C24+C25</f>
        <v>0.312089</v>
      </c>
      <c r="D22" s="84">
        <v>0.04184</v>
      </c>
      <c r="E22" s="87">
        <f>E23+E24+E25</f>
        <v>0.04184</v>
      </c>
      <c r="F22" s="87">
        <f>F23+F24+F25</f>
        <v>0.041462</v>
      </c>
      <c r="G22" s="87">
        <f>G23+G24+G25</f>
        <v>0.041462</v>
      </c>
      <c r="H22" s="87">
        <f>H23+H24+H25</f>
        <v>0.041462</v>
      </c>
      <c r="I22" s="87">
        <f>I23+I24+I25</f>
        <v>0.041462</v>
      </c>
      <c r="J22" s="87">
        <f aca="true" t="shared" si="20" ref="J22:O22">J23+J24+J25</f>
        <v>0.041462</v>
      </c>
      <c r="K22" s="87">
        <f t="shared" si="20"/>
        <v>0.041462</v>
      </c>
      <c r="L22" s="87">
        <f t="shared" si="20"/>
        <v>0.041462</v>
      </c>
      <c r="M22" s="87">
        <f t="shared" si="20"/>
        <v>0.041462</v>
      </c>
      <c r="N22" s="87">
        <f t="shared" si="20"/>
        <v>0.04</v>
      </c>
      <c r="O22" s="87">
        <f t="shared" si="20"/>
        <v>0</v>
      </c>
      <c r="P22" s="89"/>
      <c r="Q22" s="84">
        <f>SUM(Q23:Q25)</f>
        <v>0.014218</v>
      </c>
      <c r="R22" s="84">
        <f>SUM(R23:R25)</f>
        <v>0</v>
      </c>
      <c r="S22" s="84">
        <f>SUM(S23:S25)</f>
        <v>0.0059</v>
      </c>
      <c r="T22" s="84">
        <f>SUM(T23:T25)</f>
        <v>0.009754</v>
      </c>
      <c r="U22" s="84">
        <f>SUM(U23:U25)</f>
        <v>0.019127</v>
      </c>
      <c r="V22" s="84">
        <f aca="true" t="shared" si="21" ref="V22:AC22">SUM(V23:V25)</f>
        <v>0.235183</v>
      </c>
      <c r="W22" s="84">
        <f t="shared" si="21"/>
        <v>0.284732</v>
      </c>
      <c r="X22" s="84">
        <f t="shared" si="21"/>
        <v>0.26860399999999995</v>
      </c>
      <c r="Y22" s="84">
        <f t="shared" si="21"/>
        <v>0.19096100000000002</v>
      </c>
      <c r="Z22" s="84">
        <f t="shared" si="21"/>
        <v>0.19679</v>
      </c>
      <c r="AA22" s="84">
        <f t="shared" si="21"/>
        <v>0.131465</v>
      </c>
      <c r="AB22" s="119">
        <f t="shared" si="21"/>
        <v>0.135216</v>
      </c>
      <c r="AC22" s="84">
        <f t="shared" si="21"/>
        <v>0</v>
      </c>
      <c r="AD22" s="89"/>
      <c r="AE22" s="84"/>
      <c r="AF22" s="86"/>
      <c r="AG22" s="86"/>
      <c r="AH22" s="84"/>
      <c r="AI22" s="84"/>
      <c r="AJ22" s="84"/>
      <c r="AK22" s="84"/>
      <c r="AL22" s="84"/>
      <c r="AM22" s="84"/>
      <c r="AN22" s="84"/>
      <c r="AO22" s="84"/>
      <c r="AP22" s="84"/>
      <c r="AQ22" s="84"/>
      <c r="AR22" s="89"/>
      <c r="AS22" s="84">
        <f aca="true" t="shared" si="22" ref="AS22:AX22">SUM(AS23:AS25)</f>
        <v>0.326307</v>
      </c>
      <c r="AT22" s="84">
        <f t="shared" si="22"/>
        <v>0.04184</v>
      </c>
      <c r="AU22" s="84">
        <f t="shared" si="22"/>
        <v>0.047740000000000005</v>
      </c>
      <c r="AV22" s="84">
        <f t="shared" si="22"/>
        <v>0.051216</v>
      </c>
      <c r="AW22" s="84">
        <f t="shared" si="22"/>
        <v>0.060589000000000004</v>
      </c>
      <c r="AX22" s="84">
        <f t="shared" si="22"/>
        <v>0.27664500000000003</v>
      </c>
      <c r="AY22" s="84">
        <f aca="true" t="shared" si="23" ref="AY22:BD22">SUM(AY23:AY25)</f>
        <v>0.326194</v>
      </c>
      <c r="AZ22" s="84">
        <f t="shared" si="23"/>
        <v>0.31006599999999995</v>
      </c>
      <c r="BA22" s="84">
        <f t="shared" si="23"/>
        <v>0.23242300000000002</v>
      </c>
      <c r="BB22" s="84">
        <f t="shared" si="23"/>
        <v>0.23825200000000002</v>
      </c>
      <c r="BC22" s="84">
        <f t="shared" si="23"/>
        <v>0.172927</v>
      </c>
      <c r="BD22" s="84">
        <f t="shared" si="23"/>
        <v>0.175216</v>
      </c>
      <c r="BE22" s="84"/>
      <c r="BF22" s="89"/>
    </row>
    <row r="23" spans="2:58" ht="12.75">
      <c r="B23" s="13" t="s">
        <v>2</v>
      </c>
      <c r="C23" s="14"/>
      <c r="D23" s="14"/>
      <c r="E23" s="14"/>
      <c r="F23" s="14"/>
      <c r="G23" s="14"/>
      <c r="H23" s="14"/>
      <c r="I23" s="14"/>
      <c r="J23" s="14"/>
      <c r="K23" s="14"/>
      <c r="L23" s="14"/>
      <c r="M23" s="14"/>
      <c r="N23" s="14"/>
      <c r="O23" s="14"/>
      <c r="P23" s="95"/>
      <c r="Q23" s="14"/>
      <c r="R23" s="14"/>
      <c r="S23" s="15">
        <v>0.0059</v>
      </c>
      <c r="T23" s="15">
        <v>0.009754</v>
      </c>
      <c r="U23" s="15">
        <v>0.019127</v>
      </c>
      <c r="V23" s="15">
        <v>0.235183</v>
      </c>
      <c r="W23" s="15">
        <v>0.257394</v>
      </c>
      <c r="X23" s="116">
        <v>0.213507</v>
      </c>
      <c r="Y23" s="15">
        <v>0.129464</v>
      </c>
      <c r="Z23" s="15">
        <v>0.132765</v>
      </c>
      <c r="AA23" s="15">
        <v>0.026981</v>
      </c>
      <c r="AB23" s="15">
        <v>0.02906</v>
      </c>
      <c r="AC23" s="14"/>
      <c r="AD23" s="95"/>
      <c r="AE23" s="14"/>
      <c r="AF23" s="93"/>
      <c r="AG23" s="93"/>
      <c r="AH23" s="14"/>
      <c r="AI23" s="14"/>
      <c r="AJ23" s="14"/>
      <c r="AK23" s="14"/>
      <c r="AL23" s="14"/>
      <c r="AM23" s="14"/>
      <c r="AN23" s="14"/>
      <c r="AO23" s="14"/>
      <c r="AP23" s="14"/>
      <c r="AQ23" s="14"/>
      <c r="AR23" s="95"/>
      <c r="AS23" s="14">
        <f aca="true" t="shared" si="24" ref="AS23:BD25">C23+Q23+AE23</f>
        <v>0</v>
      </c>
      <c r="AT23" s="14">
        <f t="shared" si="24"/>
        <v>0</v>
      </c>
      <c r="AU23" s="14">
        <f t="shared" si="24"/>
        <v>0.0059</v>
      </c>
      <c r="AV23" s="14">
        <f t="shared" si="24"/>
        <v>0.009754</v>
      </c>
      <c r="AW23" s="14">
        <f t="shared" si="24"/>
        <v>0.019127</v>
      </c>
      <c r="AX23" s="14">
        <f t="shared" si="24"/>
        <v>0.235183</v>
      </c>
      <c r="AY23" s="14">
        <f t="shared" si="24"/>
        <v>0.257394</v>
      </c>
      <c r="AZ23" s="14">
        <f t="shared" si="24"/>
        <v>0.213507</v>
      </c>
      <c r="BA23" s="14">
        <f t="shared" si="24"/>
        <v>0.129464</v>
      </c>
      <c r="BB23" s="14">
        <f t="shared" si="24"/>
        <v>0.132765</v>
      </c>
      <c r="BC23" s="14">
        <f t="shared" si="24"/>
        <v>0.026981</v>
      </c>
      <c r="BD23" s="14">
        <f t="shared" si="24"/>
        <v>0.02906</v>
      </c>
      <c r="BE23" s="14"/>
      <c r="BF23" s="95"/>
    </row>
    <row r="24" spans="2:58" ht="12.75">
      <c r="B24" s="13" t="s">
        <v>3</v>
      </c>
      <c r="C24" s="14"/>
      <c r="D24" s="14"/>
      <c r="E24" s="14"/>
      <c r="F24" s="14"/>
      <c r="G24" s="14"/>
      <c r="H24" s="14"/>
      <c r="I24" s="14"/>
      <c r="J24" s="14"/>
      <c r="K24" s="14"/>
      <c r="L24" s="14"/>
      <c r="M24" s="14"/>
      <c r="N24" s="14"/>
      <c r="O24" s="14"/>
      <c r="P24" s="95"/>
      <c r="Q24" s="14">
        <v>0.014218</v>
      </c>
      <c r="R24" s="14"/>
      <c r="S24" s="15"/>
      <c r="T24" s="14"/>
      <c r="U24" s="14"/>
      <c r="V24" s="14"/>
      <c r="W24" s="15">
        <v>0.027338</v>
      </c>
      <c r="X24" s="116">
        <v>0.049876</v>
      </c>
      <c r="Y24" s="15">
        <v>0.050639</v>
      </c>
      <c r="Z24" s="15">
        <v>0.047551</v>
      </c>
      <c r="AA24" s="15">
        <v>0.082394</v>
      </c>
      <c r="AB24" s="15">
        <v>0.07843</v>
      </c>
      <c r="AC24" s="14"/>
      <c r="AD24" s="95"/>
      <c r="AE24" s="14"/>
      <c r="AF24" s="93"/>
      <c r="AG24" s="93"/>
      <c r="AH24" s="14"/>
      <c r="AI24" s="14"/>
      <c r="AJ24" s="14"/>
      <c r="AK24" s="14"/>
      <c r="AL24" s="14"/>
      <c r="AM24" s="14"/>
      <c r="AN24" s="14"/>
      <c r="AO24" s="14"/>
      <c r="AP24" s="14"/>
      <c r="AQ24" s="14"/>
      <c r="AR24" s="95"/>
      <c r="AS24" s="14">
        <f t="shared" si="24"/>
        <v>0.014218</v>
      </c>
      <c r="AT24" s="14">
        <f t="shared" si="24"/>
        <v>0</v>
      </c>
      <c r="AU24" s="14">
        <f t="shared" si="24"/>
        <v>0</v>
      </c>
      <c r="AV24" s="14">
        <f t="shared" si="24"/>
        <v>0</v>
      </c>
      <c r="AW24" s="14">
        <f t="shared" si="24"/>
        <v>0</v>
      </c>
      <c r="AX24" s="14">
        <f t="shared" si="24"/>
        <v>0</v>
      </c>
      <c r="AY24" s="14">
        <f t="shared" si="24"/>
        <v>0.027338</v>
      </c>
      <c r="AZ24" s="14">
        <f t="shared" si="24"/>
        <v>0.049876</v>
      </c>
      <c r="BA24" s="14">
        <f t="shared" si="24"/>
        <v>0.050639</v>
      </c>
      <c r="BB24" s="14">
        <f t="shared" si="24"/>
        <v>0.047551</v>
      </c>
      <c r="BC24" s="14">
        <f t="shared" si="24"/>
        <v>0.082394</v>
      </c>
      <c r="BD24" s="14">
        <f t="shared" si="24"/>
        <v>0.07843</v>
      </c>
      <c r="BE24" s="14"/>
      <c r="BF24" s="95"/>
    </row>
    <row r="25" spans="2:58" ht="13.5" thickBot="1">
      <c r="B25" s="13" t="s">
        <v>4</v>
      </c>
      <c r="C25" s="20">
        <v>0.312089</v>
      </c>
      <c r="D25" s="20">
        <v>0.04184</v>
      </c>
      <c r="E25" s="114">
        <v>0.04184</v>
      </c>
      <c r="F25" s="114">
        <v>0.041462</v>
      </c>
      <c r="G25" s="114">
        <v>0.041462</v>
      </c>
      <c r="H25" s="114">
        <v>0.041462</v>
      </c>
      <c r="I25" s="114">
        <v>0.041462</v>
      </c>
      <c r="J25" s="114">
        <v>0.041462</v>
      </c>
      <c r="K25" s="114">
        <v>0.041462</v>
      </c>
      <c r="L25" s="114">
        <v>0.041462</v>
      </c>
      <c r="M25" s="114">
        <v>0.041462</v>
      </c>
      <c r="N25" s="114">
        <v>0.04</v>
      </c>
      <c r="O25" s="20"/>
      <c r="P25" s="97"/>
      <c r="Q25" s="20"/>
      <c r="R25" s="20"/>
      <c r="S25" s="20"/>
      <c r="T25" s="20"/>
      <c r="U25" s="20"/>
      <c r="V25" s="20"/>
      <c r="W25" s="20"/>
      <c r="X25" s="117">
        <v>0.005221</v>
      </c>
      <c r="Y25" s="114">
        <v>0.010858</v>
      </c>
      <c r="Z25" s="114">
        <v>0.016474</v>
      </c>
      <c r="AA25" s="114">
        <v>0.02209</v>
      </c>
      <c r="AB25" s="114">
        <v>0.027726</v>
      </c>
      <c r="AC25" s="20"/>
      <c r="AD25" s="97"/>
      <c r="AE25" s="20"/>
      <c r="AF25" s="94"/>
      <c r="AG25" s="94"/>
      <c r="AH25" s="20"/>
      <c r="AI25" s="20"/>
      <c r="AJ25" s="20"/>
      <c r="AK25" s="20"/>
      <c r="AL25" s="20"/>
      <c r="AM25" s="20"/>
      <c r="AN25" s="20"/>
      <c r="AO25" s="20"/>
      <c r="AP25" s="20"/>
      <c r="AQ25" s="20"/>
      <c r="AR25" s="97"/>
      <c r="AS25" s="20">
        <f t="shared" si="24"/>
        <v>0.312089</v>
      </c>
      <c r="AT25" s="20">
        <f t="shared" si="24"/>
        <v>0.04184</v>
      </c>
      <c r="AU25" s="20">
        <f t="shared" si="24"/>
        <v>0.04184</v>
      </c>
      <c r="AV25" s="20">
        <f t="shared" si="24"/>
        <v>0.041462</v>
      </c>
      <c r="AW25" s="20">
        <f t="shared" si="24"/>
        <v>0.041462</v>
      </c>
      <c r="AX25" s="20">
        <f t="shared" si="24"/>
        <v>0.041462</v>
      </c>
      <c r="AY25" s="20">
        <f t="shared" si="24"/>
        <v>0.041462</v>
      </c>
      <c r="AZ25" s="20">
        <f t="shared" si="24"/>
        <v>0.046683</v>
      </c>
      <c r="BA25" s="20">
        <f t="shared" si="24"/>
        <v>0.05232</v>
      </c>
      <c r="BB25" s="20">
        <f t="shared" si="24"/>
        <v>0.057936</v>
      </c>
      <c r="BC25" s="20">
        <f t="shared" si="24"/>
        <v>0.063552</v>
      </c>
      <c r="BD25" s="20">
        <f t="shared" si="24"/>
        <v>0.06772600000000001</v>
      </c>
      <c r="BE25" s="20"/>
      <c r="BF25" s="97"/>
    </row>
    <row r="26" spans="2:58" ht="15.75" customHeight="1">
      <c r="B26" s="21" t="s">
        <v>7</v>
      </c>
      <c r="C26" s="24">
        <f aca="true" t="shared" si="25" ref="C26:H26">SUM(C27:C29)</f>
        <v>21.283801</v>
      </c>
      <c r="D26" s="24">
        <f t="shared" si="25"/>
        <v>25.581866930000004</v>
      </c>
      <c r="E26" s="109">
        <f t="shared" si="25"/>
        <v>29.122585</v>
      </c>
      <c r="F26" s="109">
        <f t="shared" si="25"/>
        <v>31.703933</v>
      </c>
      <c r="G26" s="109">
        <f t="shared" si="25"/>
        <v>26.247018999999998</v>
      </c>
      <c r="H26" s="109">
        <f t="shared" si="25"/>
        <v>27.152237999999997</v>
      </c>
      <c r="I26" s="109">
        <f aca="true" t="shared" si="26" ref="I26:N26">SUM(I27:I29)</f>
        <v>31.634745</v>
      </c>
      <c r="J26" s="109">
        <f t="shared" si="26"/>
        <v>28.761097</v>
      </c>
      <c r="K26" s="109">
        <f t="shared" si="26"/>
        <v>33.509783</v>
      </c>
      <c r="L26" s="109">
        <f t="shared" si="26"/>
        <v>28.610072000000002</v>
      </c>
      <c r="M26" s="109">
        <f t="shared" si="26"/>
        <v>31.015079</v>
      </c>
      <c r="N26" s="109">
        <f t="shared" si="26"/>
        <v>30.680442999999997</v>
      </c>
      <c r="O26" s="24"/>
      <c r="P26" s="103"/>
      <c r="Q26" s="23">
        <f aca="true" t="shared" si="27" ref="Q26:V26">SUM(Q27:Q29)</f>
        <v>171.335619</v>
      </c>
      <c r="R26" s="23">
        <f t="shared" si="27"/>
        <v>110.82495999999999</v>
      </c>
      <c r="S26" s="112">
        <f t="shared" si="27"/>
        <v>122.90576099999998</v>
      </c>
      <c r="T26" s="112">
        <f t="shared" si="27"/>
        <v>130.158047</v>
      </c>
      <c r="U26" s="112">
        <f t="shared" si="27"/>
        <v>145.748276</v>
      </c>
      <c r="V26" s="112">
        <f t="shared" si="27"/>
        <v>172.844281</v>
      </c>
      <c r="W26" s="112">
        <f aca="true" t="shared" si="28" ref="W26:AC26">SUM(W27:W29)</f>
        <v>185.48886</v>
      </c>
      <c r="X26" s="112">
        <f t="shared" si="28"/>
        <v>217.33264000000003</v>
      </c>
      <c r="Y26" s="112">
        <f t="shared" si="28"/>
        <v>222.819941</v>
      </c>
      <c r="Z26" s="112">
        <f t="shared" si="28"/>
        <v>242.484948</v>
      </c>
      <c r="AA26" s="112">
        <f t="shared" si="28"/>
        <v>211.46316199999998</v>
      </c>
      <c r="AB26" s="118">
        <f t="shared" si="28"/>
        <v>206.041759</v>
      </c>
      <c r="AC26" s="112">
        <f t="shared" si="28"/>
        <v>0</v>
      </c>
      <c r="AD26" s="100"/>
      <c r="AE26" s="22">
        <f>SUM(AE27:AE29)</f>
        <v>0</v>
      </c>
      <c r="AF26" s="22">
        <f>SUM(AF27:AF29)</f>
        <v>0</v>
      </c>
      <c r="AG26" s="113">
        <f>SUM(AG27:AG29)</f>
        <v>0</v>
      </c>
      <c r="AH26" s="113">
        <f>SUM(AH27:AH29)</f>
        <v>0</v>
      </c>
      <c r="AI26" s="113">
        <f aca="true" t="shared" si="29" ref="AI26:AQ26">SUM(AI27:AI29)</f>
        <v>0</v>
      </c>
      <c r="AJ26" s="113">
        <f t="shared" si="29"/>
        <v>0</v>
      </c>
      <c r="AK26" s="113">
        <f t="shared" si="29"/>
        <v>0</v>
      </c>
      <c r="AL26" s="113">
        <f t="shared" si="29"/>
        <v>0</v>
      </c>
      <c r="AM26" s="113">
        <f t="shared" si="29"/>
        <v>0</v>
      </c>
      <c r="AN26" s="113">
        <f t="shared" si="29"/>
        <v>0</v>
      </c>
      <c r="AO26" s="113">
        <f t="shared" si="29"/>
        <v>0</v>
      </c>
      <c r="AP26" s="113">
        <f t="shared" si="29"/>
        <v>0</v>
      </c>
      <c r="AQ26" s="113">
        <f t="shared" si="29"/>
        <v>0</v>
      </c>
      <c r="AR26" s="100"/>
      <c r="AS26" s="24">
        <f aca="true" t="shared" si="30" ref="AS26:AX26">SUM(AS27:AS29)</f>
        <v>192.61942000000002</v>
      </c>
      <c r="AT26" s="24">
        <f t="shared" si="30"/>
        <v>136.40682693</v>
      </c>
      <c r="AU26" s="109">
        <f t="shared" si="30"/>
        <v>152.028346</v>
      </c>
      <c r="AV26" s="109">
        <f t="shared" si="30"/>
        <v>161.86198</v>
      </c>
      <c r="AW26" s="109">
        <f t="shared" si="30"/>
        <v>171.995295</v>
      </c>
      <c r="AX26" s="109">
        <f t="shared" si="30"/>
        <v>199.996519</v>
      </c>
      <c r="AY26" s="109">
        <f aca="true" t="shared" si="31" ref="AY26:BD26">SUM(AY27:AY29)</f>
        <v>217.12360500000003</v>
      </c>
      <c r="AZ26" s="109">
        <f t="shared" si="31"/>
        <v>246.09373700000003</v>
      </c>
      <c r="BA26" s="109">
        <f t="shared" si="31"/>
        <v>256.329724</v>
      </c>
      <c r="BB26" s="109">
        <f t="shared" si="31"/>
        <v>271.09502</v>
      </c>
      <c r="BC26" s="109">
        <f t="shared" si="31"/>
        <v>242.478241</v>
      </c>
      <c r="BD26" s="109">
        <f t="shared" si="31"/>
        <v>236.72220200000004</v>
      </c>
      <c r="BE26" s="23"/>
      <c r="BF26" s="100"/>
    </row>
    <row r="27" spans="2:58" ht="12.75">
      <c r="B27" s="13" t="s">
        <v>2</v>
      </c>
      <c r="C27" s="25">
        <f aca="true" t="shared" si="32" ref="C27:E29">C7+C11+C15+C19+C23</f>
        <v>2.210349</v>
      </c>
      <c r="D27" s="25">
        <f>D7+D11+D15+D19+D23</f>
        <v>6.219325</v>
      </c>
      <c r="E27" s="110">
        <f t="shared" si="32"/>
        <v>6.246892</v>
      </c>
      <c r="F27" s="110">
        <f aca="true" t="shared" si="33" ref="F27:G29">F7+F11+F15+F19+F23</f>
        <v>7.356659</v>
      </c>
      <c r="G27" s="110">
        <f t="shared" si="33"/>
        <v>4.542321</v>
      </c>
      <c r="H27" s="110">
        <f aca="true" t="shared" si="34" ref="H27:I29">H7+H11+H15+H19+H23</f>
        <v>5.373052</v>
      </c>
      <c r="I27" s="110">
        <f t="shared" si="34"/>
        <v>8.446327</v>
      </c>
      <c r="J27" s="110">
        <f aca="true" t="shared" si="35" ref="J27:K29">J7+J11+J15+J19+J23</f>
        <v>6.648243</v>
      </c>
      <c r="K27" s="110">
        <f t="shared" si="35"/>
        <v>9.978143000000001</v>
      </c>
      <c r="L27" s="110">
        <f aca="true" t="shared" si="36" ref="L27:M29">L7+L11+L15+L19+L23</f>
        <v>6.2941709999999995</v>
      </c>
      <c r="M27" s="110">
        <f t="shared" si="36"/>
        <v>8.359074</v>
      </c>
      <c r="N27" s="110">
        <f>N7+N11+N15+N19+N23</f>
        <v>8.20841</v>
      </c>
      <c r="O27" s="25"/>
      <c r="P27" s="79"/>
      <c r="Q27" s="26">
        <f aca="true" t="shared" si="37" ref="Q27:S29">Q7+Q11+Q15+Q19+Q23</f>
        <v>70.87715800000001</v>
      </c>
      <c r="R27" s="26">
        <f>R7+R11+R15+R19+R23</f>
        <v>38.686569999999996</v>
      </c>
      <c r="S27" s="107">
        <f t="shared" si="37"/>
        <v>49.696315</v>
      </c>
      <c r="T27" s="107">
        <f aca="true" t="shared" si="38" ref="T27:U29">T7+T11+T15+T19+T23</f>
        <v>45.137754</v>
      </c>
      <c r="U27" s="107">
        <f t="shared" si="38"/>
        <v>59.044315999999995</v>
      </c>
      <c r="V27" s="107">
        <f>V7+V11+V15+V19+V23</f>
        <v>75.996728</v>
      </c>
      <c r="W27" s="107">
        <f aca="true" t="shared" si="39" ref="W27:AC27">W7+W11+W15+W19+W23</f>
        <v>67.747539</v>
      </c>
      <c r="X27" s="107">
        <f t="shared" si="39"/>
        <v>105.20618000000002</v>
      </c>
      <c r="Y27" s="107">
        <f t="shared" si="39"/>
        <v>64.75418499999999</v>
      </c>
      <c r="Z27" s="107">
        <f t="shared" si="39"/>
        <v>75.40308700000001</v>
      </c>
      <c r="AA27" s="107">
        <f t="shared" si="39"/>
        <v>65.144113</v>
      </c>
      <c r="AB27" s="107">
        <f t="shared" si="39"/>
        <v>62.232648</v>
      </c>
      <c r="AC27" s="107">
        <f t="shared" si="39"/>
        <v>0</v>
      </c>
      <c r="AD27" s="79"/>
      <c r="AE27" s="25">
        <f aca="true" t="shared" si="40" ref="AE27:AG29">AE7+AE11+AE15+AE19+AE23</f>
        <v>0</v>
      </c>
      <c r="AF27" s="25">
        <f t="shared" si="40"/>
        <v>0</v>
      </c>
      <c r="AG27" s="110">
        <f t="shared" si="40"/>
        <v>0</v>
      </c>
      <c r="AH27" s="110">
        <f>AH7+AH11+AH15+AH19+AH23</f>
        <v>0</v>
      </c>
      <c r="AI27" s="110">
        <f aca="true" t="shared" si="41" ref="AI27:AQ27">AI7+AI11+AI15+AI19+AI23</f>
        <v>0</v>
      </c>
      <c r="AJ27" s="110">
        <f t="shared" si="41"/>
        <v>0</v>
      </c>
      <c r="AK27" s="110">
        <f t="shared" si="41"/>
        <v>0</v>
      </c>
      <c r="AL27" s="110">
        <f t="shared" si="41"/>
        <v>0</v>
      </c>
      <c r="AM27" s="110">
        <f t="shared" si="41"/>
        <v>0</v>
      </c>
      <c r="AN27" s="110">
        <f t="shared" si="41"/>
        <v>0</v>
      </c>
      <c r="AO27" s="110">
        <f t="shared" si="41"/>
        <v>0</v>
      </c>
      <c r="AP27" s="110">
        <f t="shared" si="41"/>
        <v>0</v>
      </c>
      <c r="AQ27" s="110">
        <f t="shared" si="41"/>
        <v>0</v>
      </c>
      <c r="AR27" s="105"/>
      <c r="AS27" s="25">
        <f aca="true" t="shared" si="42" ref="AS27:AU29">AS7+AS11+AS15+AS19+AS23</f>
        <v>73.087507</v>
      </c>
      <c r="AT27" s="25">
        <f t="shared" si="42"/>
        <v>44.905895</v>
      </c>
      <c r="AU27" s="110">
        <f t="shared" si="42"/>
        <v>55.943206999999994</v>
      </c>
      <c r="AV27" s="110">
        <f aca="true" t="shared" si="43" ref="AV27:AW29">AV7+AV11+AV15+AV19+AV23</f>
        <v>52.494413</v>
      </c>
      <c r="AW27" s="110">
        <f t="shared" si="43"/>
        <v>63.586636999999996</v>
      </c>
      <c r="AX27" s="110">
        <f aca="true" t="shared" si="44" ref="AX27:AY29">AX7+AX11+AX15+AX19+AX23</f>
        <v>81.36978</v>
      </c>
      <c r="AY27" s="110">
        <f t="shared" si="44"/>
        <v>76.19386600000001</v>
      </c>
      <c r="AZ27" s="110">
        <f aca="true" t="shared" si="45" ref="AZ27:BA29">AZ7+AZ11+AZ15+AZ19+AZ23</f>
        <v>111.85442300000003</v>
      </c>
      <c r="BA27" s="110">
        <f t="shared" si="45"/>
        <v>74.732328</v>
      </c>
      <c r="BB27" s="110">
        <f aca="true" t="shared" si="46" ref="BB27:BC29">BB7+BB11+BB15+BB19+BB23</f>
        <v>81.697258</v>
      </c>
      <c r="BC27" s="110">
        <f t="shared" si="46"/>
        <v>73.503187</v>
      </c>
      <c r="BD27" s="110">
        <f>BD7+BD11+BD15+BD19+BD23</f>
        <v>70.441058</v>
      </c>
      <c r="BE27" s="26"/>
      <c r="BF27" s="79"/>
    </row>
    <row r="28" spans="2:58" ht="12.75">
      <c r="B28" s="13" t="s">
        <v>3</v>
      </c>
      <c r="C28" s="25">
        <f t="shared" si="32"/>
        <v>6.144277</v>
      </c>
      <c r="D28" s="25">
        <f>D8+D12+D16+D20+D24</f>
        <v>7.15234993</v>
      </c>
      <c r="E28" s="110">
        <f t="shared" si="32"/>
        <v>10.449496</v>
      </c>
      <c r="F28" s="110">
        <f t="shared" si="33"/>
        <v>11.655568</v>
      </c>
      <c r="G28" s="110">
        <f t="shared" si="33"/>
        <v>8.851614</v>
      </c>
      <c r="H28" s="110">
        <f t="shared" si="34"/>
        <v>8.68443</v>
      </c>
      <c r="I28" s="110">
        <f t="shared" si="34"/>
        <v>9.228665</v>
      </c>
      <c r="J28" s="110">
        <f t="shared" si="35"/>
        <v>9.398681</v>
      </c>
      <c r="K28" s="110">
        <f t="shared" si="35"/>
        <v>10.617766999999999</v>
      </c>
      <c r="L28" s="110">
        <f t="shared" si="36"/>
        <v>9.158862000000001</v>
      </c>
      <c r="M28" s="110">
        <f t="shared" si="36"/>
        <v>9.909779</v>
      </c>
      <c r="N28" s="110">
        <f>N8+N12+N16+N20+N24</f>
        <v>9.292809</v>
      </c>
      <c r="O28" s="25"/>
      <c r="P28" s="79"/>
      <c r="Q28" s="26">
        <f t="shared" si="37"/>
        <v>70.03298000000001</v>
      </c>
      <c r="R28" s="26">
        <f>R8+R12+R16+R20+R24</f>
        <v>34.362818</v>
      </c>
      <c r="S28" s="107">
        <f t="shared" si="37"/>
        <v>34.26607799999999</v>
      </c>
      <c r="T28" s="107">
        <f t="shared" si="38"/>
        <v>46.10227199999999</v>
      </c>
      <c r="U28" s="107">
        <f t="shared" si="38"/>
        <v>47.900969</v>
      </c>
      <c r="V28" s="107">
        <f>V8+V12+V16+V20+V24</f>
        <v>57.533914</v>
      </c>
      <c r="W28" s="107">
        <f aca="true" t="shared" si="47" ref="W28:AC28">W8+W12+W16+W20+W24</f>
        <v>77.432605</v>
      </c>
      <c r="X28" s="107">
        <f t="shared" si="47"/>
        <v>71.966315</v>
      </c>
      <c r="Y28" s="107">
        <f t="shared" si="47"/>
        <v>117.97992900000001</v>
      </c>
      <c r="Z28" s="107">
        <f t="shared" si="47"/>
        <v>126.816138</v>
      </c>
      <c r="AA28" s="107">
        <f t="shared" si="47"/>
        <v>109.29515099999999</v>
      </c>
      <c r="AB28" s="107">
        <f t="shared" si="47"/>
        <v>111.46974300000001</v>
      </c>
      <c r="AC28" s="107">
        <f t="shared" si="47"/>
        <v>0</v>
      </c>
      <c r="AD28" s="79"/>
      <c r="AE28" s="25">
        <f t="shared" si="40"/>
        <v>0</v>
      </c>
      <c r="AF28" s="25">
        <f t="shared" si="40"/>
        <v>0</v>
      </c>
      <c r="AG28" s="110">
        <f t="shared" si="40"/>
        <v>0</v>
      </c>
      <c r="AH28" s="110">
        <f>AH8+AH12+AH16+AH20+AH24</f>
        <v>0</v>
      </c>
      <c r="AI28" s="110">
        <f aca="true" t="shared" si="48" ref="AI28:AQ28">AI8+AI12+AI16+AI20+AI24</f>
        <v>0</v>
      </c>
      <c r="AJ28" s="110">
        <f t="shared" si="48"/>
        <v>0</v>
      </c>
      <c r="AK28" s="110">
        <f t="shared" si="48"/>
        <v>0</v>
      </c>
      <c r="AL28" s="110">
        <f t="shared" si="48"/>
        <v>0</v>
      </c>
      <c r="AM28" s="110">
        <f t="shared" si="48"/>
        <v>0</v>
      </c>
      <c r="AN28" s="110">
        <f t="shared" si="48"/>
        <v>0</v>
      </c>
      <c r="AO28" s="110">
        <f t="shared" si="48"/>
        <v>0</v>
      </c>
      <c r="AP28" s="110">
        <f t="shared" si="48"/>
        <v>0</v>
      </c>
      <c r="AQ28" s="110">
        <f t="shared" si="48"/>
        <v>0</v>
      </c>
      <c r="AR28" s="79"/>
      <c r="AS28" s="25">
        <f t="shared" si="42"/>
        <v>76.17725700000001</v>
      </c>
      <c r="AT28" s="25">
        <f t="shared" si="42"/>
        <v>41.51516793</v>
      </c>
      <c r="AU28" s="110">
        <f t="shared" si="42"/>
        <v>44.715574000000004</v>
      </c>
      <c r="AV28" s="110">
        <f t="shared" si="43"/>
        <v>57.757839999999995</v>
      </c>
      <c r="AW28" s="110">
        <f t="shared" si="43"/>
        <v>56.752583</v>
      </c>
      <c r="AX28" s="110">
        <f t="shared" si="44"/>
        <v>66.218344</v>
      </c>
      <c r="AY28" s="110">
        <f t="shared" si="44"/>
        <v>86.66126999999999</v>
      </c>
      <c r="AZ28" s="110">
        <f t="shared" si="45"/>
        <v>81.364996</v>
      </c>
      <c r="BA28" s="110">
        <f t="shared" si="45"/>
        <v>128.59769599999998</v>
      </c>
      <c r="BB28" s="110">
        <f t="shared" si="46"/>
        <v>135.975</v>
      </c>
      <c r="BC28" s="110">
        <f t="shared" si="46"/>
        <v>119.20492999999999</v>
      </c>
      <c r="BD28" s="110">
        <f>BD8+BD12+BD16+BD20+BD24</f>
        <v>120.76255200000001</v>
      </c>
      <c r="BE28" s="26"/>
      <c r="BF28" s="79"/>
    </row>
    <row r="29" spans="2:58" ht="13.5" thickBot="1">
      <c r="B29" s="28" t="s">
        <v>4</v>
      </c>
      <c r="C29" s="29">
        <f t="shared" si="32"/>
        <v>12.929175</v>
      </c>
      <c r="D29" s="29">
        <f>D9+D13+D17+D21+D25</f>
        <v>12.210192000000001</v>
      </c>
      <c r="E29" s="111">
        <f t="shared" si="32"/>
        <v>12.426197</v>
      </c>
      <c r="F29" s="111">
        <f t="shared" si="33"/>
        <v>12.691706</v>
      </c>
      <c r="G29" s="111">
        <f t="shared" si="33"/>
        <v>12.853083999999999</v>
      </c>
      <c r="H29" s="111">
        <f t="shared" si="34"/>
        <v>13.094755999999999</v>
      </c>
      <c r="I29" s="111">
        <f t="shared" si="34"/>
        <v>13.959753</v>
      </c>
      <c r="J29" s="111">
        <f t="shared" si="35"/>
        <v>12.714172999999999</v>
      </c>
      <c r="K29" s="111">
        <f t="shared" si="35"/>
        <v>12.913872999999999</v>
      </c>
      <c r="L29" s="111">
        <f t="shared" si="36"/>
        <v>13.157039</v>
      </c>
      <c r="M29" s="111">
        <f t="shared" si="36"/>
        <v>12.746225999999998</v>
      </c>
      <c r="N29" s="111">
        <f>N9+N13+N17+N21+N25</f>
        <v>13.179223999999998</v>
      </c>
      <c r="O29" s="29"/>
      <c r="P29" s="80"/>
      <c r="Q29" s="30">
        <f t="shared" si="37"/>
        <v>30.425480999999998</v>
      </c>
      <c r="R29" s="30">
        <f>R9+R13+R17+R21+R25</f>
        <v>37.775572</v>
      </c>
      <c r="S29" s="108">
        <f t="shared" si="37"/>
        <v>38.94336799999999</v>
      </c>
      <c r="T29" s="108">
        <f t="shared" si="38"/>
        <v>38.918020999999996</v>
      </c>
      <c r="U29" s="108">
        <f t="shared" si="38"/>
        <v>38.802991</v>
      </c>
      <c r="V29" s="108">
        <f>V9+V13+V17+V21+V25</f>
        <v>39.313639</v>
      </c>
      <c r="W29" s="108">
        <f aca="true" t="shared" si="49" ref="W29:AC29">W9+W13+W17+W21+W25</f>
        <v>40.308716</v>
      </c>
      <c r="X29" s="108">
        <f t="shared" si="49"/>
        <v>40.160145</v>
      </c>
      <c r="Y29" s="108">
        <f t="shared" si="49"/>
        <v>40.085826999999995</v>
      </c>
      <c r="Z29" s="108">
        <f t="shared" si="49"/>
        <v>40.265723</v>
      </c>
      <c r="AA29" s="108">
        <f t="shared" si="49"/>
        <v>37.023897999999996</v>
      </c>
      <c r="AB29" s="108">
        <f t="shared" si="49"/>
        <v>32.339368</v>
      </c>
      <c r="AC29" s="108">
        <f t="shared" si="49"/>
        <v>0</v>
      </c>
      <c r="AD29" s="80"/>
      <c r="AE29" s="29">
        <f t="shared" si="40"/>
        <v>0</v>
      </c>
      <c r="AF29" s="29">
        <f t="shared" si="40"/>
        <v>0</v>
      </c>
      <c r="AG29" s="111">
        <f t="shared" si="40"/>
        <v>0</v>
      </c>
      <c r="AH29" s="111">
        <f>AH9+AH13+AH17+AH21+AH25</f>
        <v>0</v>
      </c>
      <c r="AI29" s="111">
        <f aca="true" t="shared" si="50" ref="AI29:AQ29">AI9+AI13+AI17+AI21+AI25</f>
        <v>0</v>
      </c>
      <c r="AJ29" s="111">
        <f t="shared" si="50"/>
        <v>0</v>
      </c>
      <c r="AK29" s="111">
        <f t="shared" si="50"/>
        <v>0</v>
      </c>
      <c r="AL29" s="111">
        <f t="shared" si="50"/>
        <v>0</v>
      </c>
      <c r="AM29" s="111">
        <f t="shared" si="50"/>
        <v>0</v>
      </c>
      <c r="AN29" s="111">
        <f t="shared" si="50"/>
        <v>0</v>
      </c>
      <c r="AO29" s="111">
        <f t="shared" si="50"/>
        <v>0</v>
      </c>
      <c r="AP29" s="111">
        <f t="shared" si="50"/>
        <v>0</v>
      </c>
      <c r="AQ29" s="111">
        <f t="shared" si="50"/>
        <v>0</v>
      </c>
      <c r="AR29" s="80"/>
      <c r="AS29" s="29">
        <f t="shared" si="42"/>
        <v>43.354656</v>
      </c>
      <c r="AT29" s="29">
        <f t="shared" si="42"/>
        <v>49.985763999999996</v>
      </c>
      <c r="AU29" s="111">
        <f t="shared" si="42"/>
        <v>51.369564999999994</v>
      </c>
      <c r="AV29" s="111">
        <f t="shared" si="43"/>
        <v>51.609727</v>
      </c>
      <c r="AW29" s="111">
        <f t="shared" si="43"/>
        <v>51.656075</v>
      </c>
      <c r="AX29" s="111">
        <f t="shared" si="44"/>
        <v>52.408395000000006</v>
      </c>
      <c r="AY29" s="111">
        <f t="shared" si="44"/>
        <v>54.268469</v>
      </c>
      <c r="AZ29" s="111">
        <f t="shared" si="45"/>
        <v>52.874318</v>
      </c>
      <c r="BA29" s="111">
        <f t="shared" si="45"/>
        <v>52.9997</v>
      </c>
      <c r="BB29" s="111">
        <f t="shared" si="46"/>
        <v>53.422762</v>
      </c>
      <c r="BC29" s="111">
        <f t="shared" si="46"/>
        <v>49.770124</v>
      </c>
      <c r="BD29" s="111">
        <f>BD9+BD13+BD17+BD21+BD25</f>
        <v>45.518592000000005</v>
      </c>
      <c r="BE29" s="30"/>
      <c r="BF29" s="80"/>
    </row>
    <row r="30" spans="2:44" ht="51" customHeight="1">
      <c r="B30" s="34"/>
      <c r="C30" s="43"/>
      <c r="D30" s="43"/>
      <c r="E30" s="43"/>
      <c r="F30" s="43"/>
      <c r="G30" s="43"/>
      <c r="H30" s="43"/>
      <c r="I30" s="43"/>
      <c r="J30" s="43"/>
      <c r="K30" s="43"/>
      <c r="L30" s="43"/>
      <c r="M30" s="43"/>
      <c r="N30" s="43"/>
      <c r="O30" s="43"/>
      <c r="P30" s="43"/>
      <c r="Q30" s="42"/>
      <c r="R30" s="42"/>
      <c r="S30" s="42"/>
      <c r="T30" s="42"/>
      <c r="U30" s="42"/>
      <c r="V30" s="42"/>
      <c r="W30" s="42"/>
      <c r="X30" s="42"/>
      <c r="Y30" s="42"/>
      <c r="Z30" s="42"/>
      <c r="AA30" s="42"/>
      <c r="AB30" s="42"/>
      <c r="AC30" s="42"/>
      <c r="AD30" s="42"/>
      <c r="AE30" s="37"/>
      <c r="AF30" s="37"/>
      <c r="AG30" s="37"/>
      <c r="AH30" s="37"/>
      <c r="AI30" s="37"/>
      <c r="AJ30" s="37"/>
      <c r="AK30" s="37"/>
      <c r="AL30" s="37"/>
      <c r="AM30" s="37"/>
      <c r="AN30" s="37"/>
      <c r="AO30" s="37"/>
      <c r="AP30" s="37"/>
      <c r="AQ30" s="37"/>
      <c r="AR30" s="37"/>
    </row>
    <row r="31" spans="2:44" ht="15" customHeight="1">
      <c r="B31" s="35"/>
      <c r="C31" s="33"/>
      <c r="D31" s="33"/>
      <c r="E31" s="33"/>
      <c r="F31" s="33"/>
      <c r="G31" s="33"/>
      <c r="H31" s="33"/>
      <c r="I31" s="33"/>
      <c r="J31" s="33"/>
      <c r="K31" s="33"/>
      <c r="L31" s="33"/>
      <c r="M31" s="33"/>
      <c r="N31" s="33"/>
      <c r="O31" s="33"/>
      <c r="P31" s="33"/>
      <c r="Q31" s="37"/>
      <c r="R31" s="37"/>
      <c r="S31" s="37"/>
      <c r="T31" s="37"/>
      <c r="U31" s="37"/>
      <c r="V31" s="37"/>
      <c r="W31" s="37"/>
      <c r="X31" s="37"/>
      <c r="Y31" s="37"/>
      <c r="Z31" s="37"/>
      <c r="AA31" s="37"/>
      <c r="AB31" s="37"/>
      <c r="AC31" s="37"/>
      <c r="AD31" s="37"/>
      <c r="AE31" s="36"/>
      <c r="AF31" s="36"/>
      <c r="AG31" s="36"/>
      <c r="AH31" s="36"/>
      <c r="AI31" s="36"/>
      <c r="AJ31" s="36"/>
      <c r="AK31" s="36"/>
      <c r="AL31" s="36"/>
      <c r="AM31" s="36"/>
      <c r="AN31" s="36"/>
      <c r="AO31" s="36"/>
      <c r="AP31" s="36"/>
      <c r="AQ31" s="36"/>
      <c r="AR31" s="36"/>
    </row>
    <row r="32" spans="2:44" ht="39" customHeight="1">
      <c r="B32" s="35"/>
      <c r="C32" s="3"/>
      <c r="D32" s="3"/>
      <c r="E32" s="3"/>
      <c r="F32" s="3"/>
      <c r="G32" s="3"/>
      <c r="H32" s="3"/>
      <c r="I32" s="3"/>
      <c r="J32" s="3"/>
      <c r="K32" s="3"/>
      <c r="L32" s="3"/>
      <c r="M32" s="3"/>
      <c r="N32" s="3"/>
      <c r="O32" s="3"/>
      <c r="P32" s="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2:44" ht="35.25" customHeight="1">
      <c r="B33" s="35"/>
      <c r="C33" s="3"/>
      <c r="D33" s="3"/>
      <c r="E33" s="3"/>
      <c r="F33" s="3"/>
      <c r="G33" s="3"/>
      <c r="H33" s="3"/>
      <c r="I33" s="3"/>
      <c r="J33" s="3"/>
      <c r="K33" s="3"/>
      <c r="L33" s="3"/>
      <c r="M33" s="3"/>
      <c r="N33" s="3"/>
      <c r="O33" s="3"/>
      <c r="P33" s="3"/>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2:44" ht="35.25" customHeight="1">
      <c r="B34" s="35"/>
      <c r="C34" s="3"/>
      <c r="D34" s="3"/>
      <c r="E34" s="3"/>
      <c r="F34" s="3"/>
      <c r="G34" s="3"/>
      <c r="H34" s="3"/>
      <c r="I34" s="3"/>
      <c r="J34" s="3"/>
      <c r="K34" s="3"/>
      <c r="L34" s="3"/>
      <c r="M34" s="3"/>
      <c r="N34" s="3"/>
      <c r="O34" s="3"/>
      <c r="P34" s="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2:44" ht="30" customHeight="1">
      <c r="B35" s="35"/>
      <c r="C35" s="3"/>
      <c r="D35" s="3"/>
      <c r="E35" s="3"/>
      <c r="F35" s="3"/>
      <c r="G35" s="3"/>
      <c r="H35" s="3"/>
      <c r="I35" s="3"/>
      <c r="J35" s="3"/>
      <c r="K35" s="3"/>
      <c r="L35" s="3"/>
      <c r="M35" s="3"/>
      <c r="N35" s="3"/>
      <c r="O35" s="3"/>
      <c r="P35" s="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2:44" ht="30" customHeight="1">
      <c r="B36" s="35"/>
      <c r="C36" s="3"/>
      <c r="D36" s="3"/>
      <c r="E36" s="3"/>
      <c r="F36" s="3"/>
      <c r="G36" s="3"/>
      <c r="H36" s="3"/>
      <c r="I36" s="3"/>
      <c r="J36" s="3"/>
      <c r="K36" s="3"/>
      <c r="L36" s="3"/>
      <c r="M36" s="3"/>
      <c r="N36" s="3"/>
      <c r="O36" s="3"/>
      <c r="P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41.25" customHeight="1">
      <c r="B37" s="6"/>
      <c r="C37" s="27"/>
      <c r="D37" s="27"/>
      <c r="E37" s="27"/>
      <c r="F37" s="27"/>
      <c r="G37" s="27"/>
      <c r="H37" s="27"/>
      <c r="I37" s="27"/>
      <c r="J37" s="27"/>
      <c r="K37" s="27"/>
      <c r="L37" s="27"/>
      <c r="M37" s="27"/>
      <c r="N37" s="27"/>
      <c r="O37" s="27"/>
      <c r="P37" s="27"/>
      <c r="Q37" s="39"/>
      <c r="R37" s="39"/>
      <c r="S37" s="39"/>
      <c r="T37" s="39"/>
      <c r="U37" s="39"/>
      <c r="V37" s="39"/>
      <c r="W37" s="39"/>
      <c r="X37" s="39"/>
      <c r="Y37" s="39"/>
      <c r="Z37" s="39"/>
      <c r="AA37" s="39"/>
      <c r="AB37" s="39"/>
      <c r="AC37" s="39"/>
      <c r="AD37" s="39"/>
      <c r="AE37" s="38"/>
      <c r="AF37" s="38"/>
      <c r="AG37" s="38"/>
      <c r="AH37" s="38"/>
      <c r="AI37" s="38"/>
      <c r="AJ37" s="38"/>
      <c r="AK37" s="38"/>
      <c r="AL37" s="38"/>
      <c r="AM37" s="38"/>
      <c r="AN37" s="38"/>
      <c r="AO37" s="38"/>
      <c r="AP37" s="38"/>
      <c r="AQ37" s="38"/>
      <c r="AR37" s="38"/>
    </row>
    <row r="38" spans="2:44" ht="18" customHeight="1">
      <c r="B38" s="32"/>
      <c r="C38" s="33"/>
      <c r="D38" s="33"/>
      <c r="E38" s="33"/>
      <c r="F38" s="33"/>
      <c r="G38" s="33"/>
      <c r="H38" s="33"/>
      <c r="I38" s="33"/>
      <c r="J38" s="33"/>
      <c r="K38" s="33"/>
      <c r="L38" s="33"/>
      <c r="M38" s="33"/>
      <c r="N38" s="33"/>
      <c r="O38" s="33"/>
      <c r="P38" s="33"/>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2:44" ht="12.75">
      <c r="B39" s="32"/>
      <c r="C39" s="33"/>
      <c r="D39" s="33"/>
      <c r="E39" s="33"/>
      <c r="F39" s="33"/>
      <c r="G39" s="33"/>
      <c r="H39" s="33"/>
      <c r="I39" s="33"/>
      <c r="J39" s="33"/>
      <c r="K39" s="33"/>
      <c r="L39" s="33"/>
      <c r="M39" s="33"/>
      <c r="N39" s="33"/>
      <c r="O39" s="33"/>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ht="27" customHeight="1">
      <c r="B40" s="31"/>
    </row>
    <row r="41" ht="21.75" customHeight="1">
      <c r="B41" s="40"/>
    </row>
    <row r="42" ht="12.75">
      <c r="B42" s="8"/>
    </row>
    <row r="43" spans="2:44" ht="90" customHeight="1">
      <c r="B43" s="44"/>
      <c r="C43" s="45"/>
      <c r="D43" s="45"/>
      <c r="E43" s="45"/>
      <c r="F43" s="45"/>
      <c r="G43" s="45"/>
      <c r="H43" s="45"/>
      <c r="I43" s="45"/>
      <c r="J43" s="45"/>
      <c r="K43" s="45"/>
      <c r="L43" s="45"/>
      <c r="M43" s="45"/>
      <c r="N43" s="45"/>
      <c r="O43" s="45"/>
      <c r="P43" s="45"/>
      <c r="Q43" s="46"/>
      <c r="R43" s="46"/>
      <c r="S43" s="46"/>
      <c r="T43" s="46"/>
      <c r="U43" s="46"/>
      <c r="V43" s="46"/>
      <c r="W43" s="46"/>
      <c r="X43" s="46"/>
      <c r="Y43" s="46"/>
      <c r="Z43" s="46"/>
      <c r="AA43" s="46"/>
      <c r="AB43" s="46"/>
      <c r="AC43" s="46"/>
      <c r="AD43" s="46"/>
      <c r="AE43" s="69"/>
      <c r="AF43" s="69"/>
      <c r="AG43" s="69"/>
      <c r="AH43" s="69"/>
      <c r="AI43" s="69"/>
      <c r="AJ43" s="69"/>
      <c r="AK43" s="69"/>
      <c r="AL43" s="69"/>
      <c r="AM43" s="69"/>
      <c r="AN43" s="69"/>
      <c r="AO43" s="69"/>
      <c r="AP43" s="69"/>
      <c r="AQ43" s="69"/>
      <c r="AR43" s="69"/>
    </row>
    <row r="44" spans="2:44" ht="26.25" customHeight="1">
      <c r="B44" s="8"/>
      <c r="C44" s="11"/>
      <c r="D44" s="11"/>
      <c r="E44" s="11"/>
      <c r="F44" s="11"/>
      <c r="G44" s="11"/>
      <c r="H44" s="11"/>
      <c r="I44" s="11"/>
      <c r="J44" s="11"/>
      <c r="K44" s="11"/>
      <c r="L44" s="11"/>
      <c r="M44" s="11"/>
      <c r="N44" s="11"/>
      <c r="O44" s="11"/>
      <c r="P44" s="11"/>
      <c r="Q44" s="47"/>
      <c r="R44" s="47"/>
      <c r="S44" s="47"/>
      <c r="T44" s="47"/>
      <c r="U44" s="47"/>
      <c r="V44" s="47"/>
      <c r="W44" s="47"/>
      <c r="X44" s="47"/>
      <c r="Y44" s="47"/>
      <c r="Z44" s="47"/>
      <c r="AA44" s="47"/>
      <c r="AB44" s="47"/>
      <c r="AC44" s="47"/>
      <c r="AD44" s="47"/>
      <c r="AE44" s="70"/>
      <c r="AF44" s="70"/>
      <c r="AG44" s="70"/>
      <c r="AH44" s="70"/>
      <c r="AI44" s="70"/>
      <c r="AJ44" s="70"/>
      <c r="AK44" s="70"/>
      <c r="AL44" s="70"/>
      <c r="AM44" s="70"/>
      <c r="AN44" s="70"/>
      <c r="AO44" s="70"/>
      <c r="AP44" s="70"/>
      <c r="AQ44" s="70"/>
      <c r="AR44" s="70"/>
    </row>
    <row r="45" spans="2:44" ht="33" customHeight="1">
      <c r="B45" s="47"/>
      <c r="C45" s="3"/>
      <c r="D45" s="3"/>
      <c r="E45" s="3"/>
      <c r="F45" s="3"/>
      <c r="G45" s="3"/>
      <c r="H45" s="3"/>
      <c r="I45" s="3"/>
      <c r="J45" s="3"/>
      <c r="K45" s="3"/>
      <c r="L45" s="3"/>
      <c r="M45" s="3"/>
      <c r="N45" s="3"/>
      <c r="O45" s="3"/>
      <c r="P45" s="3"/>
      <c r="Q45" s="48"/>
      <c r="R45" s="48"/>
      <c r="S45" s="48"/>
      <c r="T45" s="48"/>
      <c r="U45" s="48"/>
      <c r="V45" s="48"/>
      <c r="W45" s="48"/>
      <c r="X45" s="48"/>
      <c r="Y45" s="48"/>
      <c r="Z45" s="48"/>
      <c r="AA45" s="48"/>
      <c r="AB45" s="48"/>
      <c r="AC45" s="48"/>
      <c r="AD45" s="48"/>
      <c r="AE45" s="71"/>
      <c r="AF45" s="71"/>
      <c r="AG45" s="71"/>
      <c r="AH45" s="71"/>
      <c r="AI45" s="71"/>
      <c r="AJ45" s="71"/>
      <c r="AK45" s="71"/>
      <c r="AL45" s="71"/>
      <c r="AM45" s="71"/>
      <c r="AN45" s="71"/>
      <c r="AO45" s="71"/>
      <c r="AP45" s="71"/>
      <c r="AQ45" s="71"/>
      <c r="AR45" s="71"/>
    </row>
    <row r="46" spans="1:44" ht="27" customHeight="1">
      <c r="A46" s="49"/>
      <c r="B46" s="41"/>
      <c r="C46" s="11"/>
      <c r="D46" s="11"/>
      <c r="E46" s="11"/>
      <c r="F46" s="11"/>
      <c r="G46" s="11"/>
      <c r="H46" s="11"/>
      <c r="I46" s="11"/>
      <c r="J46" s="11"/>
      <c r="K46" s="11"/>
      <c r="L46" s="11"/>
      <c r="M46" s="11"/>
      <c r="N46" s="11"/>
      <c r="O46" s="11"/>
      <c r="P46" s="1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7" customHeight="1">
      <c r="A47" s="49"/>
      <c r="B47" s="41"/>
      <c r="C47" s="50"/>
      <c r="D47" s="50"/>
      <c r="E47" s="50"/>
      <c r="F47" s="50"/>
      <c r="G47" s="50"/>
      <c r="H47" s="50"/>
      <c r="I47" s="50"/>
      <c r="J47" s="50"/>
      <c r="K47" s="50"/>
      <c r="L47" s="50"/>
      <c r="M47" s="50"/>
      <c r="N47" s="50"/>
      <c r="O47" s="50"/>
      <c r="P47" s="5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1" customHeight="1">
      <c r="A48" s="49"/>
      <c r="B48" s="41"/>
      <c r="C48" s="11"/>
      <c r="D48" s="11"/>
      <c r="E48" s="11"/>
      <c r="F48" s="11"/>
      <c r="G48" s="11"/>
      <c r="H48" s="11"/>
      <c r="I48" s="11"/>
      <c r="J48" s="11"/>
      <c r="K48" s="11"/>
      <c r="L48" s="11"/>
      <c r="M48" s="11"/>
      <c r="N48" s="11"/>
      <c r="O48" s="11"/>
      <c r="P48" s="1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1" customHeight="1">
      <c r="A49" s="49"/>
      <c r="B49" s="41"/>
      <c r="C49" s="11"/>
      <c r="D49" s="11"/>
      <c r="E49" s="11"/>
      <c r="F49" s="11"/>
      <c r="G49" s="11"/>
      <c r="H49" s="11"/>
      <c r="I49" s="11"/>
      <c r="J49" s="11"/>
      <c r="K49" s="11"/>
      <c r="L49" s="11"/>
      <c r="M49" s="11"/>
      <c r="N49" s="11"/>
      <c r="O49" s="11"/>
      <c r="P49" s="1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26.25" customHeight="1">
      <c r="A50" s="49"/>
      <c r="B50" s="41"/>
      <c r="C50" s="50"/>
      <c r="D50" s="50"/>
      <c r="E50" s="50"/>
      <c r="F50" s="50"/>
      <c r="G50" s="50"/>
      <c r="H50" s="50"/>
      <c r="I50" s="50"/>
      <c r="J50" s="50"/>
      <c r="K50" s="50"/>
      <c r="L50" s="50"/>
      <c r="M50" s="50"/>
      <c r="N50" s="50"/>
      <c r="O50" s="50"/>
      <c r="P50" s="5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7" customHeight="1">
      <c r="A51" s="49"/>
      <c r="B51" s="41"/>
      <c r="C51" s="27"/>
      <c r="D51" s="27"/>
      <c r="E51" s="27"/>
      <c r="F51" s="27"/>
      <c r="G51" s="27"/>
      <c r="H51" s="27"/>
      <c r="I51" s="27"/>
      <c r="J51" s="27"/>
      <c r="K51" s="27"/>
      <c r="L51" s="27"/>
      <c r="M51" s="27"/>
      <c r="N51" s="27"/>
      <c r="O51" s="27"/>
      <c r="P51" s="27"/>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7" customHeight="1">
      <c r="A52" s="49"/>
      <c r="B52" s="41"/>
      <c r="C52" s="27"/>
      <c r="D52" s="27"/>
      <c r="E52" s="27"/>
      <c r="F52" s="27"/>
      <c r="G52" s="27"/>
      <c r="H52" s="27"/>
      <c r="I52" s="27"/>
      <c r="J52" s="27"/>
      <c r="K52" s="27"/>
      <c r="L52" s="27"/>
      <c r="M52" s="27"/>
      <c r="N52" s="27"/>
      <c r="O52" s="27"/>
      <c r="P52" s="27"/>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7" customHeight="1">
      <c r="A53" s="49"/>
      <c r="B53" s="41"/>
      <c r="C53" s="11"/>
      <c r="D53" s="11"/>
      <c r="E53" s="11"/>
      <c r="F53" s="11"/>
      <c r="G53" s="11"/>
      <c r="H53" s="11"/>
      <c r="I53" s="11"/>
      <c r="J53" s="11"/>
      <c r="K53" s="11"/>
      <c r="L53" s="11"/>
      <c r="M53" s="11"/>
      <c r="N53" s="11"/>
      <c r="O53" s="11"/>
      <c r="P53" s="11"/>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27" customHeight="1">
      <c r="A54" s="49"/>
      <c r="B54" s="41"/>
      <c r="C54" s="11"/>
      <c r="D54" s="11"/>
      <c r="E54" s="11"/>
      <c r="F54" s="11"/>
      <c r="G54" s="11"/>
      <c r="H54" s="11"/>
      <c r="I54" s="11"/>
      <c r="J54" s="11"/>
      <c r="K54" s="11"/>
      <c r="L54" s="11"/>
      <c r="M54" s="11"/>
      <c r="N54" s="11"/>
      <c r="O54" s="11"/>
      <c r="P54" s="1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27" customHeight="1">
      <c r="A55" s="49"/>
      <c r="B55" s="41"/>
      <c r="C55" s="11"/>
      <c r="D55" s="11"/>
      <c r="E55" s="11"/>
      <c r="F55" s="11"/>
      <c r="G55" s="11"/>
      <c r="H55" s="11"/>
      <c r="I55" s="11"/>
      <c r="J55" s="11"/>
      <c r="K55" s="11"/>
      <c r="L55" s="11"/>
      <c r="M55" s="11"/>
      <c r="N55" s="11"/>
      <c r="O55" s="11"/>
      <c r="P55" s="1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27" customHeight="1">
      <c r="A56" s="49"/>
      <c r="B56" s="41"/>
      <c r="C56" s="33"/>
      <c r="D56" s="33"/>
      <c r="E56" s="33"/>
      <c r="F56" s="33"/>
      <c r="G56" s="33"/>
      <c r="H56" s="33"/>
      <c r="I56" s="33"/>
      <c r="J56" s="33"/>
      <c r="K56" s="33"/>
      <c r="L56" s="33"/>
      <c r="M56" s="33"/>
      <c r="N56" s="33"/>
      <c r="O56" s="33"/>
      <c r="P56" s="3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27" customHeight="1">
      <c r="A57" s="49"/>
      <c r="B57" s="41"/>
      <c r="C57" s="11"/>
      <c r="D57" s="11"/>
      <c r="E57" s="11"/>
      <c r="F57" s="11"/>
      <c r="G57" s="11"/>
      <c r="H57" s="11"/>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27" customHeight="1">
      <c r="A58" s="49"/>
      <c r="B58" s="41"/>
      <c r="C58" s="9"/>
      <c r="D58" s="9"/>
      <c r="E58" s="9"/>
      <c r="F58" s="9"/>
      <c r="G58" s="9"/>
      <c r="H58" s="9"/>
      <c r="I58" s="9"/>
      <c r="J58" s="9"/>
      <c r="K58" s="9"/>
      <c r="L58" s="9"/>
      <c r="M58" s="9"/>
      <c r="N58" s="9"/>
      <c r="O58" s="9"/>
      <c r="P58" s="9"/>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27" customHeight="1">
      <c r="A59" s="49"/>
      <c r="B59" s="41"/>
      <c r="C59" s="9"/>
      <c r="D59" s="9"/>
      <c r="E59" s="9"/>
      <c r="F59" s="9"/>
      <c r="G59" s="9"/>
      <c r="H59" s="9"/>
      <c r="I59" s="9"/>
      <c r="J59" s="9"/>
      <c r="K59" s="9"/>
      <c r="L59" s="9"/>
      <c r="M59" s="9"/>
      <c r="N59" s="9"/>
      <c r="O59" s="9"/>
      <c r="P59" s="9"/>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27" customHeight="1">
      <c r="A60" s="49"/>
      <c r="B60" s="4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27" customHeight="1">
      <c r="A61" s="49"/>
      <c r="B61" s="4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7" customHeight="1">
      <c r="A62" s="49"/>
      <c r="B62" s="4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27" customHeight="1">
      <c r="A63" s="49"/>
      <c r="B63" s="4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30" ht="24" customHeight="1">
      <c r="A64" s="51"/>
      <c r="B64" s="52"/>
      <c r="Q64" s="3"/>
      <c r="R64" s="3"/>
      <c r="S64" s="3"/>
      <c r="T64" s="3"/>
      <c r="U64" s="3"/>
      <c r="V64" s="3"/>
      <c r="W64" s="3"/>
      <c r="X64" s="3"/>
      <c r="Y64" s="3"/>
      <c r="Z64" s="3"/>
      <c r="AA64" s="3"/>
      <c r="AB64" s="3"/>
      <c r="AC64" s="3"/>
      <c r="AD64" s="3"/>
    </row>
    <row r="65" spans="1:44" ht="27" customHeight="1">
      <c r="A65" s="49"/>
      <c r="B65" s="4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27" customHeight="1">
      <c r="A66" s="49"/>
      <c r="B66" s="4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27" customHeight="1">
      <c r="A67" s="49"/>
      <c r="B67" s="4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27" customHeight="1">
      <c r="A68" s="49"/>
      <c r="B68" s="4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27" customHeight="1">
      <c r="A69" s="49"/>
      <c r="B69" s="4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23.25" customHeight="1">
      <c r="A70" s="49"/>
      <c r="B70" s="4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21" customHeight="1">
      <c r="A71" s="49"/>
      <c r="B71" s="4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27" customHeight="1">
      <c r="A72" s="49"/>
      <c r="B72" s="4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27.75" customHeight="1">
      <c r="A73" s="49"/>
      <c r="B73" s="41"/>
      <c r="Q73" s="3"/>
      <c r="R73" s="3"/>
      <c r="S73" s="3"/>
      <c r="T73" s="3"/>
      <c r="U73" s="3"/>
      <c r="V73" s="3"/>
      <c r="W73" s="3"/>
      <c r="X73" s="3"/>
      <c r="Y73" s="3"/>
      <c r="Z73" s="3"/>
      <c r="AA73" s="3"/>
      <c r="AB73" s="3"/>
      <c r="AC73" s="3"/>
      <c r="AD73" s="3"/>
      <c r="AE73" s="2"/>
      <c r="AF73" s="2"/>
      <c r="AG73" s="2"/>
      <c r="AH73" s="2"/>
      <c r="AI73" s="2"/>
      <c r="AJ73" s="2"/>
      <c r="AK73" s="2"/>
      <c r="AL73" s="2"/>
      <c r="AM73" s="2"/>
      <c r="AN73" s="2"/>
      <c r="AO73" s="2"/>
      <c r="AP73" s="2"/>
      <c r="AQ73" s="2"/>
      <c r="AR73" s="2"/>
    </row>
    <row r="74" spans="1:44" ht="32.25" customHeight="1">
      <c r="A74" s="49"/>
      <c r="B74" s="41"/>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2.75">
      <c r="A75" s="49"/>
      <c r="B75" s="41"/>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2.75">
      <c r="A76" s="49"/>
      <c r="B76" s="53"/>
      <c r="Q76" s="3"/>
      <c r="R76" s="3"/>
      <c r="S76" s="3"/>
      <c r="T76" s="3"/>
      <c r="U76" s="3"/>
      <c r="V76" s="3"/>
      <c r="W76" s="3"/>
      <c r="X76" s="3"/>
      <c r="Y76" s="3"/>
      <c r="Z76" s="3"/>
      <c r="AA76" s="3"/>
      <c r="AB76" s="3"/>
      <c r="AC76" s="3"/>
      <c r="AD76" s="3"/>
      <c r="AE76" s="54"/>
      <c r="AF76" s="54"/>
      <c r="AG76" s="54"/>
      <c r="AH76" s="54"/>
      <c r="AI76" s="54"/>
      <c r="AJ76" s="54"/>
      <c r="AK76" s="54"/>
      <c r="AL76" s="54"/>
      <c r="AM76" s="54"/>
      <c r="AN76" s="54"/>
      <c r="AO76" s="54"/>
      <c r="AP76" s="54"/>
      <c r="AQ76" s="54"/>
      <c r="AR76" s="54"/>
    </row>
    <row r="77" spans="1:44" ht="12.75">
      <c r="A77" s="49"/>
      <c r="B77" s="5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2.75">
      <c r="A78" s="49"/>
      <c r="B78" s="5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2.75">
      <c r="A79" s="49"/>
      <c r="B79" s="4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2.75">
      <c r="A80" s="55"/>
      <c r="B80" s="5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2.75">
      <c r="A81" s="55"/>
      <c r="B81" s="5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2" ht="12.75">
      <c r="A82" s="55"/>
      <c r="B82" s="53"/>
    </row>
    <row r="83" spans="1:44" ht="12.75">
      <c r="A83" s="55"/>
      <c r="B83" s="5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2.75">
      <c r="A84" s="55"/>
      <c r="B84" s="5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2.75">
      <c r="A85" s="55"/>
      <c r="B85" s="5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2.75">
      <c r="A86" s="55"/>
      <c r="B86" s="5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5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2.75">
      <c r="A88" s="55"/>
      <c r="B88" s="5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2.75">
      <c r="A89" s="55"/>
      <c r="B89" s="5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2.75">
      <c r="A90" s="55"/>
      <c r="B90" s="5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2.75">
      <c r="A91" s="55"/>
      <c r="B91" s="5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2.75">
      <c r="A92" s="55"/>
      <c r="B92" s="5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2.75">
      <c r="A93" s="55"/>
      <c r="B93" s="5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2.75">
      <c r="A94" s="55"/>
      <c r="B94" s="5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2.75">
      <c r="A95" s="55"/>
      <c r="B95" s="5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2.75">
      <c r="A96" s="55"/>
      <c r="B96" s="5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2.75">
      <c r="A97" s="55"/>
      <c r="B97" s="5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2.75">
      <c r="A98" s="55"/>
      <c r="B98" s="5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2.75">
      <c r="A99" s="55"/>
      <c r="B99" s="5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2.75">
      <c r="A100" s="55"/>
      <c r="B100" s="5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2.75">
      <c r="A101" s="55"/>
      <c r="B101" s="5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2.75">
      <c r="A102" s="55"/>
      <c r="B102" s="5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2.75">
      <c r="A103" s="51"/>
      <c r="B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2.75">
      <c r="A104" s="55"/>
      <c r="B104" s="53"/>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2.75">
      <c r="A105" s="55"/>
      <c r="B105" s="53"/>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2.75">
      <c r="A106" s="55"/>
      <c r="B106" s="5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2" ht="12.75">
      <c r="A107" s="55"/>
      <c r="B107" s="53"/>
    </row>
    <row r="108" spans="1:44" ht="12.75">
      <c r="A108" s="55"/>
      <c r="B108" s="53"/>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2.75">
      <c r="A109" s="55"/>
      <c r="B109" s="53"/>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 r="A110" s="55"/>
      <c r="B110" s="53"/>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2.75">
      <c r="A111" s="55"/>
      <c r="B111" s="53"/>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ht="12.75">
      <c r="B112" s="41"/>
    </row>
    <row r="113" ht="18" customHeight="1"/>
    <row r="114" spans="17:30" ht="21.75" customHeight="1">
      <c r="Q114" s="2"/>
      <c r="R114" s="2"/>
      <c r="S114" s="2"/>
      <c r="T114" s="2"/>
      <c r="U114" s="2"/>
      <c r="V114" s="2"/>
      <c r="W114" s="2"/>
      <c r="X114" s="2"/>
      <c r="Y114" s="2"/>
      <c r="Z114" s="2"/>
      <c r="AA114" s="2"/>
      <c r="AB114" s="2"/>
      <c r="AC114" s="2"/>
      <c r="AD114" s="2"/>
    </row>
    <row r="115" ht="12" customHeight="1"/>
    <row r="116" ht="18" customHeight="1"/>
    <row r="117" ht="18" customHeight="1"/>
    <row r="118" spans="31:44" ht="18" customHeight="1">
      <c r="AE118" s="16"/>
      <c r="AF118" s="16"/>
      <c r="AG118" s="16"/>
      <c r="AH118" s="16"/>
      <c r="AI118" s="16"/>
      <c r="AJ118" s="16"/>
      <c r="AK118" s="16"/>
      <c r="AL118" s="16"/>
      <c r="AM118" s="16"/>
      <c r="AN118" s="16"/>
      <c r="AO118" s="16"/>
      <c r="AP118" s="16"/>
      <c r="AQ118" s="16"/>
      <c r="AR118" s="16"/>
    </row>
    <row r="119" spans="2:44" ht="18" customHeight="1">
      <c r="B119" s="56"/>
      <c r="AE119" s="2"/>
      <c r="AF119" s="2"/>
      <c r="AG119" s="2"/>
      <c r="AH119" s="2"/>
      <c r="AI119" s="2"/>
      <c r="AJ119" s="2"/>
      <c r="AK119" s="2"/>
      <c r="AL119" s="2"/>
      <c r="AM119" s="2"/>
      <c r="AN119" s="2"/>
      <c r="AO119" s="2"/>
      <c r="AP119" s="2"/>
      <c r="AQ119" s="2"/>
      <c r="AR119" s="2"/>
    </row>
    <row r="120" spans="17:44" ht="18" customHeight="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7:44" ht="18" customHeight="1">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7:44" ht="18" customHeight="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7:44" ht="18" customHeight="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7:44" ht="18" customHeight="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7:44" ht="18" customHeight="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7:44" ht="18" customHeight="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7:44" ht="18" customHeight="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7:44" ht="18" customHeight="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7:44" ht="18" customHeight="1">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7:44" ht="18" customHeight="1">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7:44" ht="18" customHeight="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7:44" ht="18" customHeight="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7:44" ht="18" customHeight="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7:44" ht="18" customHeight="1">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7:30" ht="18" customHeight="1">
      <c r="Q135" s="2"/>
      <c r="R135" s="2"/>
      <c r="S135" s="2"/>
      <c r="T135" s="2"/>
      <c r="U135" s="2"/>
      <c r="V135" s="2"/>
      <c r="W135" s="2"/>
      <c r="X135" s="2"/>
      <c r="Y135" s="2"/>
      <c r="Z135" s="2"/>
      <c r="AA135" s="2"/>
      <c r="AB135" s="2"/>
      <c r="AC135" s="2"/>
      <c r="AD135" s="2"/>
    </row>
    <row r="136" spans="17:30" ht="18" customHeight="1">
      <c r="Q136" s="2"/>
      <c r="R136" s="2"/>
      <c r="S136" s="2"/>
      <c r="T136" s="2"/>
      <c r="U136" s="2"/>
      <c r="V136" s="2"/>
      <c r="W136" s="2"/>
      <c r="X136" s="2"/>
      <c r="Y136" s="2"/>
      <c r="Z136" s="2"/>
      <c r="AA136" s="2"/>
      <c r="AB136" s="2"/>
      <c r="AC136" s="2"/>
      <c r="AD136" s="2"/>
    </row>
    <row r="137" spans="17:44" ht="12.7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7:44" ht="12.7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7:44" ht="12.7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7:44" ht="12.7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7:44" ht="12.7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7:44" ht="12.7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7:30" ht="12.75">
      <c r="Q143" s="2"/>
      <c r="R143" s="2"/>
      <c r="S143" s="2"/>
      <c r="T143" s="2"/>
      <c r="U143" s="2"/>
      <c r="V143" s="2"/>
      <c r="W143" s="2"/>
      <c r="X143" s="2"/>
      <c r="Y143" s="2"/>
      <c r="Z143" s="2"/>
      <c r="AA143" s="2"/>
      <c r="AB143" s="2"/>
      <c r="AC143" s="2"/>
      <c r="AD143" s="2"/>
    </row>
    <row r="144" spans="17:44" ht="12.7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6" spans="17:44" ht="12.7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ht="11.25" customHeight="1"/>
    <row r="149" spans="31:44" ht="12.75">
      <c r="AE149" s="2"/>
      <c r="AF149" s="2"/>
      <c r="AG149" s="2"/>
      <c r="AH149" s="2"/>
      <c r="AI149" s="2"/>
      <c r="AJ149" s="2"/>
      <c r="AK149" s="2"/>
      <c r="AL149" s="2"/>
      <c r="AM149" s="2"/>
      <c r="AN149" s="2"/>
      <c r="AO149" s="2"/>
      <c r="AP149" s="2"/>
      <c r="AQ149" s="2"/>
      <c r="AR149" s="2"/>
    </row>
    <row r="150" spans="31:44" ht="12.75">
      <c r="AE150" s="2"/>
      <c r="AF150" s="2"/>
      <c r="AG150" s="2"/>
      <c r="AH150" s="2"/>
      <c r="AI150" s="2"/>
      <c r="AJ150" s="2"/>
      <c r="AK150" s="2"/>
      <c r="AL150" s="2"/>
      <c r="AM150" s="2"/>
      <c r="AN150" s="2"/>
      <c r="AO150" s="2"/>
      <c r="AP150" s="2"/>
      <c r="AQ150" s="2"/>
      <c r="AR150" s="2"/>
    </row>
    <row r="151" spans="17:44" ht="12.7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7:44" ht="12.7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7:44" ht="12.7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7:44" ht="12.7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7:44" ht="12.7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7:44" ht="12.7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7:44" ht="12.7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7:44" ht="12.7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7:44" ht="12.7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7:44" ht="12.7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7:44" ht="12.7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7:44" ht="12.7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7:44" ht="12.7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7:44" ht="12.7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7:44" ht="12.7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7:44" ht="12.7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7:44" ht="12.7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7:44" ht="12.7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7:44" ht="12.7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7:44" ht="12.7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7:30" ht="12.75">
      <c r="Q171" s="2"/>
      <c r="R171" s="2"/>
      <c r="S171" s="2"/>
      <c r="T171" s="2"/>
      <c r="U171" s="2"/>
      <c r="V171" s="2"/>
      <c r="W171" s="2"/>
      <c r="X171" s="2"/>
      <c r="Y171" s="2"/>
      <c r="Z171" s="2"/>
      <c r="AA171" s="2"/>
      <c r="AB171" s="2"/>
      <c r="AC171" s="2"/>
      <c r="AD171" s="2"/>
    </row>
    <row r="172" spans="17:30" ht="12.75">
      <c r="Q172" s="2"/>
      <c r="R172" s="2"/>
      <c r="S172" s="2"/>
      <c r="T172" s="2"/>
      <c r="U172" s="2"/>
      <c r="V172" s="2"/>
      <c r="W172" s="2"/>
      <c r="X172" s="2"/>
      <c r="Y172" s="2"/>
      <c r="Z172" s="2"/>
      <c r="AA172" s="2"/>
      <c r="AB172" s="2"/>
      <c r="AC172" s="2"/>
      <c r="AD172" s="2"/>
    </row>
    <row r="173" spans="17:30" ht="12.75">
      <c r="Q173" s="2"/>
      <c r="R173" s="2"/>
      <c r="S173" s="2"/>
      <c r="T173" s="2"/>
      <c r="U173" s="2"/>
      <c r="V173" s="2"/>
      <c r="W173" s="2"/>
      <c r="X173" s="2"/>
      <c r="Y173" s="2"/>
      <c r="Z173" s="2"/>
      <c r="AA173" s="2"/>
      <c r="AB173" s="2"/>
      <c r="AC173" s="2"/>
      <c r="AD173" s="2"/>
    </row>
    <row r="174" spans="17:30" ht="12.75">
      <c r="Q174" s="2"/>
      <c r="R174" s="2"/>
      <c r="S174" s="2"/>
      <c r="T174" s="2"/>
      <c r="U174" s="2"/>
      <c r="V174" s="2"/>
      <c r="W174" s="2"/>
      <c r="X174" s="2"/>
      <c r="Y174" s="2"/>
      <c r="Z174" s="2"/>
      <c r="AA174" s="2"/>
      <c r="AB174" s="2"/>
      <c r="AC174" s="2"/>
      <c r="AD174" s="2"/>
    </row>
    <row r="175" ht="8.25" customHeight="1"/>
    <row r="178" spans="17:30" ht="12.75">
      <c r="Q178" s="2"/>
      <c r="R178" s="2"/>
      <c r="S178" s="2"/>
      <c r="T178" s="2"/>
      <c r="U178" s="2"/>
      <c r="V178" s="2"/>
      <c r="W178" s="2"/>
      <c r="X178" s="2"/>
      <c r="Y178" s="2"/>
      <c r="Z178" s="2"/>
      <c r="AA178" s="2"/>
      <c r="AB178" s="2"/>
      <c r="AC178" s="2"/>
      <c r="AD178" s="2"/>
    </row>
    <row r="179" spans="17:30" ht="12.75">
      <c r="Q179" s="2"/>
      <c r="R179" s="2"/>
      <c r="S179" s="2"/>
      <c r="T179" s="2"/>
      <c r="U179" s="2"/>
      <c r="V179" s="2"/>
      <c r="W179" s="2"/>
      <c r="X179" s="2"/>
      <c r="Y179" s="2"/>
      <c r="Z179" s="2"/>
      <c r="AA179" s="2"/>
      <c r="AB179" s="2"/>
      <c r="AC179" s="2"/>
      <c r="AD179" s="2"/>
    </row>
    <row r="180" spans="17:30" ht="12.75">
      <c r="Q180" s="2"/>
      <c r="R180" s="2"/>
      <c r="S180" s="2"/>
      <c r="T180" s="2"/>
      <c r="U180" s="2"/>
      <c r="V180" s="2"/>
      <c r="W180" s="2"/>
      <c r="X180" s="2"/>
      <c r="Y180" s="2"/>
      <c r="Z180" s="2"/>
      <c r="AA180" s="2"/>
      <c r="AB180" s="2"/>
      <c r="AC180" s="2"/>
      <c r="AD180" s="2"/>
    </row>
    <row r="181" spans="17:30" ht="12.75">
      <c r="Q181" s="2"/>
      <c r="R181" s="2"/>
      <c r="S181" s="2"/>
      <c r="T181" s="2"/>
      <c r="U181" s="2"/>
      <c r="V181" s="2"/>
      <c r="W181" s="2"/>
      <c r="X181" s="2"/>
      <c r="Y181" s="2"/>
      <c r="Z181" s="2"/>
      <c r="AA181" s="2"/>
      <c r="AB181" s="2"/>
      <c r="AC181" s="2"/>
      <c r="AD181" s="2"/>
    </row>
    <row r="182" spans="17:30" ht="12.75">
      <c r="Q182" s="2"/>
      <c r="R182" s="2"/>
      <c r="S182" s="2"/>
      <c r="T182" s="2"/>
      <c r="U182" s="2"/>
      <c r="V182" s="2"/>
      <c r="W182" s="2"/>
      <c r="X182" s="2"/>
      <c r="Y182" s="2"/>
      <c r="Z182" s="2"/>
      <c r="AA182" s="2"/>
      <c r="AB182" s="2"/>
      <c r="AC182" s="2"/>
      <c r="AD182" s="2"/>
    </row>
    <row r="183" spans="17:30" ht="12.75">
      <c r="Q183" s="2"/>
      <c r="R183" s="2"/>
      <c r="S183" s="2"/>
      <c r="T183" s="2"/>
      <c r="U183" s="2"/>
      <c r="V183" s="2"/>
      <c r="W183" s="2"/>
      <c r="X183" s="2"/>
      <c r="Y183" s="2"/>
      <c r="Z183" s="2"/>
      <c r="AA183" s="2"/>
      <c r="AB183" s="2"/>
      <c r="AC183" s="2"/>
      <c r="AD183" s="2"/>
    </row>
    <row r="184" spans="17:30" ht="12.75">
      <c r="Q184" s="2"/>
      <c r="R184" s="2"/>
      <c r="S184" s="2"/>
      <c r="T184" s="2"/>
      <c r="U184" s="2"/>
      <c r="V184" s="2"/>
      <c r="W184" s="2"/>
      <c r="X184" s="2"/>
      <c r="Y184" s="2"/>
      <c r="Z184" s="2"/>
      <c r="AA184" s="2"/>
      <c r="AB184" s="2"/>
      <c r="AC184" s="2"/>
      <c r="AD184" s="2"/>
    </row>
    <row r="185" spans="17:30" ht="12.75">
      <c r="Q185" s="2"/>
      <c r="R185" s="2"/>
      <c r="S185" s="2"/>
      <c r="T185" s="2"/>
      <c r="U185" s="2"/>
      <c r="V185" s="2"/>
      <c r="W185" s="2"/>
      <c r="X185" s="2"/>
      <c r="Y185" s="2"/>
      <c r="Z185" s="2"/>
      <c r="AA185" s="2"/>
      <c r="AB185" s="2"/>
      <c r="AC185" s="2"/>
      <c r="AD185" s="2"/>
    </row>
    <row r="186" spans="17:30" ht="12.75">
      <c r="Q186" s="2"/>
      <c r="R186" s="2"/>
      <c r="S186" s="2"/>
      <c r="T186" s="2"/>
      <c r="U186" s="2"/>
      <c r="V186" s="2"/>
      <c r="W186" s="2"/>
      <c r="X186" s="2"/>
      <c r="Y186" s="2"/>
      <c r="Z186" s="2"/>
      <c r="AA186" s="2"/>
      <c r="AB186" s="2"/>
      <c r="AC186" s="2"/>
      <c r="AD186" s="2"/>
    </row>
    <row r="187" spans="17:30" ht="12.75">
      <c r="Q187" s="2"/>
      <c r="R187" s="2"/>
      <c r="S187" s="2"/>
      <c r="T187" s="2"/>
      <c r="U187" s="2"/>
      <c r="V187" s="2"/>
      <c r="W187" s="2"/>
      <c r="X187" s="2"/>
      <c r="Y187" s="2"/>
      <c r="Z187" s="2"/>
      <c r="AA187" s="2"/>
      <c r="AB187" s="2"/>
      <c r="AC187" s="2"/>
      <c r="AD187" s="2"/>
    </row>
    <row r="188" spans="17:30" ht="12.75">
      <c r="Q188" s="2"/>
      <c r="R188" s="2"/>
      <c r="S188" s="2"/>
      <c r="T188" s="2"/>
      <c r="U188" s="2"/>
      <c r="V188" s="2"/>
      <c r="W188" s="2"/>
      <c r="X188" s="2"/>
      <c r="Y188" s="2"/>
      <c r="Z188" s="2"/>
      <c r="AA188" s="2"/>
      <c r="AB188" s="2"/>
      <c r="AC188" s="2"/>
      <c r="AD188" s="2"/>
    </row>
    <row r="189" spans="17:30" ht="12.75">
      <c r="Q189" s="2"/>
      <c r="R189" s="2"/>
      <c r="S189" s="2"/>
      <c r="T189" s="2"/>
      <c r="U189" s="2"/>
      <c r="V189" s="2"/>
      <c r="W189" s="2"/>
      <c r="X189" s="2"/>
      <c r="Y189" s="2"/>
      <c r="Z189" s="2"/>
      <c r="AA189" s="2"/>
      <c r="AB189" s="2"/>
      <c r="AC189" s="2"/>
      <c r="AD189" s="2"/>
    </row>
    <row r="190" spans="17:30" ht="12.75">
      <c r="Q190" s="2"/>
      <c r="R190" s="2"/>
      <c r="S190" s="2"/>
      <c r="T190" s="2"/>
      <c r="U190" s="2"/>
      <c r="V190" s="2"/>
      <c r="W190" s="2"/>
      <c r="X190" s="2"/>
      <c r="Y190" s="2"/>
      <c r="Z190" s="2"/>
      <c r="AA190" s="2"/>
      <c r="AB190" s="2"/>
      <c r="AC190" s="2"/>
      <c r="AD190" s="2"/>
    </row>
    <row r="191" spans="17:30" ht="12.75">
      <c r="Q191" s="2"/>
      <c r="R191" s="2"/>
      <c r="S191" s="2"/>
      <c r="T191" s="2"/>
      <c r="U191" s="2"/>
      <c r="V191" s="2"/>
      <c r="W191" s="2"/>
      <c r="X191" s="2"/>
      <c r="Y191" s="2"/>
      <c r="Z191" s="2"/>
      <c r="AA191" s="2"/>
      <c r="AB191" s="2"/>
      <c r="AC191" s="2"/>
      <c r="AD191" s="2"/>
    </row>
    <row r="192" spans="17:30" ht="12.75">
      <c r="Q192" s="2"/>
      <c r="R192" s="2"/>
      <c r="S192" s="2"/>
      <c r="T192" s="2"/>
      <c r="U192" s="2"/>
      <c r="V192" s="2"/>
      <c r="W192" s="2"/>
      <c r="X192" s="2"/>
      <c r="Y192" s="2"/>
      <c r="Z192" s="2"/>
      <c r="AA192" s="2"/>
      <c r="AB192" s="2"/>
      <c r="AC192" s="2"/>
      <c r="AD192" s="2"/>
    </row>
    <row r="193" spans="17:30" ht="12.75">
      <c r="Q193" s="2"/>
      <c r="R193" s="2"/>
      <c r="S193" s="2"/>
      <c r="T193" s="2"/>
      <c r="U193" s="2"/>
      <c r="V193" s="2"/>
      <c r="W193" s="2"/>
      <c r="X193" s="2"/>
      <c r="Y193" s="2"/>
      <c r="Z193" s="2"/>
      <c r="AA193" s="2"/>
      <c r="AB193" s="2"/>
      <c r="AC193" s="2"/>
      <c r="AD193" s="2"/>
    </row>
    <row r="194" spans="17:30" ht="12.75">
      <c r="Q194" s="2"/>
      <c r="R194" s="2"/>
      <c r="S194" s="2"/>
      <c r="T194" s="2"/>
      <c r="U194" s="2"/>
      <c r="V194" s="2"/>
      <c r="W194" s="2"/>
      <c r="X194" s="2"/>
      <c r="Y194" s="2"/>
      <c r="Z194" s="2"/>
      <c r="AA194" s="2"/>
      <c r="AB194" s="2"/>
      <c r="AC194" s="2"/>
      <c r="AD194" s="2"/>
    </row>
    <row r="195" spans="17:44" ht="12.7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7:30" ht="12.75">
      <c r="Q196" s="2"/>
      <c r="R196" s="2"/>
      <c r="S196" s="2"/>
      <c r="T196" s="2"/>
      <c r="U196" s="2"/>
      <c r="V196" s="2"/>
      <c r="W196" s="2"/>
      <c r="X196" s="2"/>
      <c r="Y196" s="2"/>
      <c r="Z196" s="2"/>
      <c r="AA196" s="2"/>
      <c r="AB196" s="2"/>
      <c r="AC196" s="2"/>
      <c r="AD196" s="2"/>
    </row>
    <row r="197" spans="17:30" ht="12.75">
      <c r="Q197" s="2"/>
      <c r="R197" s="2"/>
      <c r="S197" s="2"/>
      <c r="T197" s="2"/>
      <c r="U197" s="2"/>
      <c r="V197" s="2"/>
      <c r="W197" s="2"/>
      <c r="X197" s="2"/>
      <c r="Y197" s="2"/>
      <c r="Z197" s="2"/>
      <c r="AA197" s="2"/>
      <c r="AB197" s="2"/>
      <c r="AC197" s="2"/>
      <c r="AD197" s="2"/>
    </row>
    <row r="200" spans="2:44" ht="12.75">
      <c r="B200" s="57"/>
      <c r="Q200" s="41"/>
      <c r="R200" s="41"/>
      <c r="S200" s="41"/>
      <c r="T200" s="41"/>
      <c r="U200" s="41"/>
      <c r="V200" s="41"/>
      <c r="W200" s="41"/>
      <c r="X200" s="41"/>
      <c r="Y200" s="41"/>
      <c r="Z200" s="41"/>
      <c r="AA200" s="41"/>
      <c r="AB200" s="41"/>
      <c r="AC200" s="41"/>
      <c r="AD200" s="41"/>
      <c r="AE200" s="59"/>
      <c r="AF200" s="59"/>
      <c r="AG200" s="59"/>
      <c r="AH200" s="59"/>
      <c r="AI200" s="59"/>
      <c r="AJ200" s="59"/>
      <c r="AK200" s="59"/>
      <c r="AL200" s="59"/>
      <c r="AM200" s="59"/>
      <c r="AN200" s="59"/>
      <c r="AO200" s="59"/>
      <c r="AP200" s="59"/>
      <c r="AQ200" s="59"/>
      <c r="AR200" s="59"/>
    </row>
    <row r="201" spans="2:44" ht="12.75">
      <c r="B201" s="57"/>
      <c r="AE201" s="58"/>
      <c r="AF201" s="58"/>
      <c r="AG201" s="58"/>
      <c r="AH201" s="58"/>
      <c r="AI201" s="58"/>
      <c r="AJ201" s="58"/>
      <c r="AK201" s="58"/>
      <c r="AL201" s="58"/>
      <c r="AM201" s="58"/>
      <c r="AN201" s="58"/>
      <c r="AO201" s="58"/>
      <c r="AP201" s="58"/>
      <c r="AQ201" s="58"/>
      <c r="AR201" s="58"/>
    </row>
    <row r="202" spans="2:44" ht="12.75">
      <c r="B202" s="57"/>
      <c r="Q202" s="2"/>
      <c r="R202" s="2"/>
      <c r="S202" s="2"/>
      <c r="T202" s="2"/>
      <c r="U202" s="2"/>
      <c r="V202" s="2"/>
      <c r="W202" s="2"/>
      <c r="X202" s="2"/>
      <c r="Y202" s="2"/>
      <c r="Z202" s="2"/>
      <c r="AA202" s="2"/>
      <c r="AB202" s="2"/>
      <c r="AC202" s="2"/>
      <c r="AD202" s="2"/>
      <c r="AE202" s="59"/>
      <c r="AF202" s="59"/>
      <c r="AG202" s="59"/>
      <c r="AH202" s="59"/>
      <c r="AI202" s="59"/>
      <c r="AJ202" s="59"/>
      <c r="AK202" s="59"/>
      <c r="AL202" s="59"/>
      <c r="AM202" s="59"/>
      <c r="AN202" s="59"/>
      <c r="AO202" s="59"/>
      <c r="AP202" s="59"/>
      <c r="AQ202" s="59"/>
      <c r="AR202" s="59"/>
    </row>
    <row r="203" spans="2:44" ht="12.75">
      <c r="B203" s="57"/>
      <c r="AE203" s="60"/>
      <c r="AF203" s="60"/>
      <c r="AG203" s="60"/>
      <c r="AH203" s="60"/>
      <c r="AI203" s="60"/>
      <c r="AJ203" s="60"/>
      <c r="AK203" s="60"/>
      <c r="AL203" s="60"/>
      <c r="AM203" s="60"/>
      <c r="AN203" s="60"/>
      <c r="AO203" s="60"/>
      <c r="AP203" s="60"/>
      <c r="AQ203" s="60"/>
      <c r="AR203" s="60"/>
    </row>
    <row r="204" spans="1:44" ht="12.75">
      <c r="A204" s="57"/>
      <c r="B204" s="57"/>
      <c r="Q204" s="2"/>
      <c r="R204" s="2"/>
      <c r="S204" s="2"/>
      <c r="T204" s="2"/>
      <c r="U204" s="2"/>
      <c r="V204" s="2"/>
      <c r="W204" s="2"/>
      <c r="X204" s="2"/>
      <c r="Y204" s="2"/>
      <c r="Z204" s="2"/>
      <c r="AA204" s="2"/>
      <c r="AB204" s="2"/>
      <c r="AC204" s="2"/>
      <c r="AD204" s="2"/>
      <c r="AE204" s="59"/>
      <c r="AF204" s="59"/>
      <c r="AG204" s="59"/>
      <c r="AH204" s="59"/>
      <c r="AI204" s="59"/>
      <c r="AJ204" s="59"/>
      <c r="AK204" s="59"/>
      <c r="AL204" s="59"/>
      <c r="AM204" s="59"/>
      <c r="AN204" s="59"/>
      <c r="AO204" s="59"/>
      <c r="AP204" s="59"/>
      <c r="AQ204" s="59"/>
      <c r="AR204" s="59"/>
    </row>
    <row r="205" spans="1:44" ht="12.75">
      <c r="A205" s="57"/>
      <c r="B205" s="57"/>
      <c r="AE205" s="60"/>
      <c r="AF205" s="60"/>
      <c r="AG205" s="60"/>
      <c r="AH205" s="60"/>
      <c r="AI205" s="60"/>
      <c r="AJ205" s="60"/>
      <c r="AK205" s="60"/>
      <c r="AL205" s="60"/>
      <c r="AM205" s="60"/>
      <c r="AN205" s="60"/>
      <c r="AO205" s="60"/>
      <c r="AP205" s="60"/>
      <c r="AQ205" s="60"/>
      <c r="AR205" s="60"/>
    </row>
    <row r="206" spans="1:44" ht="12.75">
      <c r="A206" s="57"/>
      <c r="B206" s="57"/>
      <c r="Q206" s="2"/>
      <c r="R206" s="2"/>
      <c r="S206" s="2"/>
      <c r="T206" s="2"/>
      <c r="U206" s="2"/>
      <c r="V206" s="2"/>
      <c r="W206" s="2"/>
      <c r="X206" s="2"/>
      <c r="Y206" s="2"/>
      <c r="Z206" s="2"/>
      <c r="AA206" s="2"/>
      <c r="AB206" s="2"/>
      <c r="AC206" s="2"/>
      <c r="AD206" s="2"/>
      <c r="AE206" s="59"/>
      <c r="AF206" s="59"/>
      <c r="AG206" s="59"/>
      <c r="AH206" s="59"/>
      <c r="AI206" s="59"/>
      <c r="AJ206" s="59"/>
      <c r="AK206" s="59"/>
      <c r="AL206" s="59"/>
      <c r="AM206" s="59"/>
      <c r="AN206" s="59"/>
      <c r="AO206" s="59"/>
      <c r="AP206" s="59"/>
      <c r="AQ206" s="59"/>
      <c r="AR206" s="59"/>
    </row>
    <row r="207" spans="1:44" ht="12.75">
      <c r="A207" s="57"/>
      <c r="B207" s="57"/>
      <c r="Q207" s="2"/>
      <c r="R207" s="2"/>
      <c r="S207" s="2"/>
      <c r="T207" s="2"/>
      <c r="U207" s="2"/>
      <c r="V207" s="2"/>
      <c r="W207" s="2"/>
      <c r="X207" s="2"/>
      <c r="Y207" s="2"/>
      <c r="Z207" s="2"/>
      <c r="AA207" s="2"/>
      <c r="AB207" s="2"/>
      <c r="AC207" s="2"/>
      <c r="AD207" s="2"/>
      <c r="AE207" s="59"/>
      <c r="AF207" s="59"/>
      <c r="AG207" s="59"/>
      <c r="AH207" s="59"/>
      <c r="AI207" s="59"/>
      <c r="AJ207" s="59"/>
      <c r="AK207" s="59"/>
      <c r="AL207" s="59"/>
      <c r="AM207" s="59"/>
      <c r="AN207" s="59"/>
      <c r="AO207" s="59"/>
      <c r="AP207" s="59"/>
      <c r="AQ207" s="59"/>
      <c r="AR207" s="59"/>
    </row>
    <row r="208" spans="1:44" ht="12.75">
      <c r="A208" s="57"/>
      <c r="B208" s="57"/>
      <c r="AE208" s="60"/>
      <c r="AF208" s="60"/>
      <c r="AG208" s="60"/>
      <c r="AH208" s="60"/>
      <c r="AI208" s="60"/>
      <c r="AJ208" s="60"/>
      <c r="AK208" s="60"/>
      <c r="AL208" s="60"/>
      <c r="AM208" s="60"/>
      <c r="AN208" s="60"/>
      <c r="AO208" s="60"/>
      <c r="AP208" s="60"/>
      <c r="AQ208" s="60"/>
      <c r="AR208" s="60"/>
    </row>
    <row r="209" spans="1:44" ht="12.75">
      <c r="A209" s="57"/>
      <c r="B209" s="57"/>
      <c r="Q209" s="2"/>
      <c r="R209" s="2"/>
      <c r="S209" s="2"/>
      <c r="T209" s="2"/>
      <c r="U209" s="2"/>
      <c r="V209" s="2"/>
      <c r="W209" s="2"/>
      <c r="X209" s="2"/>
      <c r="Y209" s="2"/>
      <c r="Z209" s="2"/>
      <c r="AA209" s="2"/>
      <c r="AB209" s="2"/>
      <c r="AC209" s="2"/>
      <c r="AD209" s="2"/>
      <c r="AE209" s="59"/>
      <c r="AF209" s="59"/>
      <c r="AG209" s="59"/>
      <c r="AH209" s="59"/>
      <c r="AI209" s="59"/>
      <c r="AJ209" s="59"/>
      <c r="AK209" s="59"/>
      <c r="AL209" s="59"/>
      <c r="AM209" s="59"/>
      <c r="AN209" s="59"/>
      <c r="AO209" s="59"/>
      <c r="AP209" s="59"/>
      <c r="AQ209" s="59"/>
      <c r="AR209" s="59"/>
    </row>
    <row r="210" spans="1:44" ht="12.75">
      <c r="A210" s="57"/>
      <c r="B210" s="57"/>
      <c r="Q210" s="2"/>
      <c r="R210" s="2"/>
      <c r="S210" s="2"/>
      <c r="T210" s="2"/>
      <c r="U210" s="2"/>
      <c r="V210" s="2"/>
      <c r="W210" s="2"/>
      <c r="X210" s="2"/>
      <c r="Y210" s="2"/>
      <c r="Z210" s="2"/>
      <c r="AA210" s="2"/>
      <c r="AB210" s="2"/>
      <c r="AC210" s="2"/>
      <c r="AD210" s="2"/>
      <c r="AE210" s="59"/>
      <c r="AF210" s="59"/>
      <c r="AG210" s="59"/>
      <c r="AH210" s="59"/>
      <c r="AI210" s="59"/>
      <c r="AJ210" s="59"/>
      <c r="AK210" s="59"/>
      <c r="AL210" s="59"/>
      <c r="AM210" s="59"/>
      <c r="AN210" s="59"/>
      <c r="AO210" s="59"/>
      <c r="AP210" s="59"/>
      <c r="AQ210" s="59"/>
      <c r="AR210" s="59"/>
    </row>
    <row r="211" spans="1:44" ht="12.75">
      <c r="A211" s="57"/>
      <c r="B211" s="57"/>
      <c r="Q211" s="2"/>
      <c r="R211" s="2"/>
      <c r="S211" s="2"/>
      <c r="T211" s="2"/>
      <c r="U211" s="2"/>
      <c r="V211" s="2"/>
      <c r="W211" s="2"/>
      <c r="X211" s="2"/>
      <c r="Y211" s="2"/>
      <c r="Z211" s="2"/>
      <c r="AA211" s="2"/>
      <c r="AB211" s="2"/>
      <c r="AC211" s="2"/>
      <c r="AD211" s="2"/>
      <c r="AE211" s="59"/>
      <c r="AF211" s="59"/>
      <c r="AG211" s="59"/>
      <c r="AH211" s="59"/>
      <c r="AI211" s="59"/>
      <c r="AJ211" s="59"/>
      <c r="AK211" s="59"/>
      <c r="AL211" s="59"/>
      <c r="AM211" s="59"/>
      <c r="AN211" s="59"/>
      <c r="AO211" s="59"/>
      <c r="AP211" s="59"/>
      <c r="AQ211" s="59"/>
      <c r="AR211" s="59"/>
    </row>
    <row r="212" spans="1:44" ht="12.75">
      <c r="A212" s="57"/>
      <c r="B212" s="57"/>
      <c r="AE212" s="60"/>
      <c r="AF212" s="60"/>
      <c r="AG212" s="60"/>
      <c r="AH212" s="60"/>
      <c r="AI212" s="60"/>
      <c r="AJ212" s="60"/>
      <c r="AK212" s="60"/>
      <c r="AL212" s="60"/>
      <c r="AM212" s="60"/>
      <c r="AN212" s="60"/>
      <c r="AO212" s="60"/>
      <c r="AP212" s="60"/>
      <c r="AQ212" s="60"/>
      <c r="AR212" s="60"/>
    </row>
    <row r="213" spans="1:44" ht="12.75">
      <c r="A213" s="57"/>
      <c r="B213" s="57"/>
      <c r="Q213" s="2"/>
      <c r="R213" s="2"/>
      <c r="S213" s="2"/>
      <c r="T213" s="2"/>
      <c r="U213" s="2"/>
      <c r="V213" s="2"/>
      <c r="W213" s="2"/>
      <c r="X213" s="2"/>
      <c r="Y213" s="2"/>
      <c r="Z213" s="2"/>
      <c r="AA213" s="2"/>
      <c r="AB213" s="2"/>
      <c r="AC213" s="2"/>
      <c r="AD213" s="2"/>
      <c r="AE213" s="59"/>
      <c r="AF213" s="59"/>
      <c r="AG213" s="59"/>
      <c r="AH213" s="59"/>
      <c r="AI213" s="59"/>
      <c r="AJ213" s="59"/>
      <c r="AK213" s="59"/>
      <c r="AL213" s="59"/>
      <c r="AM213" s="59"/>
      <c r="AN213" s="59"/>
      <c r="AO213" s="59"/>
      <c r="AP213" s="59"/>
      <c r="AQ213" s="59"/>
      <c r="AR213" s="59"/>
    </row>
    <row r="214" spans="17:44" ht="12.75">
      <c r="Q214" s="2"/>
      <c r="R214" s="2"/>
      <c r="S214" s="2"/>
      <c r="T214" s="2"/>
      <c r="U214" s="2"/>
      <c r="V214" s="2"/>
      <c r="W214" s="2"/>
      <c r="X214" s="2"/>
      <c r="Y214" s="2"/>
      <c r="Z214" s="2"/>
      <c r="AA214" s="2"/>
      <c r="AB214" s="2"/>
      <c r="AC214" s="2"/>
      <c r="AD214" s="2"/>
      <c r="AE214" s="59"/>
      <c r="AF214" s="59"/>
      <c r="AG214" s="59"/>
      <c r="AH214" s="59"/>
      <c r="AI214" s="59"/>
      <c r="AJ214" s="59"/>
      <c r="AK214" s="59"/>
      <c r="AL214" s="59"/>
      <c r="AM214" s="59"/>
      <c r="AN214" s="59"/>
      <c r="AO214" s="59"/>
      <c r="AP214" s="59"/>
      <c r="AQ214" s="59"/>
      <c r="AR214" s="59"/>
    </row>
    <row r="215" spans="17:44" ht="12.75">
      <c r="Q215" s="2"/>
      <c r="R215" s="2"/>
      <c r="S215" s="2"/>
      <c r="T215" s="2"/>
      <c r="U215" s="2"/>
      <c r="V215" s="2"/>
      <c r="W215" s="2"/>
      <c r="X215" s="2"/>
      <c r="Y215" s="2"/>
      <c r="Z215" s="2"/>
      <c r="AA215" s="2"/>
      <c r="AB215" s="2"/>
      <c r="AC215" s="2"/>
      <c r="AD215" s="2"/>
      <c r="AE215" s="59"/>
      <c r="AF215" s="59"/>
      <c r="AG215" s="59"/>
      <c r="AH215" s="59"/>
      <c r="AI215" s="59"/>
      <c r="AJ215" s="59"/>
      <c r="AK215" s="59"/>
      <c r="AL215" s="59"/>
      <c r="AM215" s="59"/>
      <c r="AN215" s="59"/>
      <c r="AO215" s="59"/>
      <c r="AP215" s="59"/>
      <c r="AQ215" s="59"/>
      <c r="AR215" s="59"/>
    </row>
    <row r="216" spans="1:44" ht="12.75">
      <c r="A216" s="57"/>
      <c r="B216" s="57"/>
      <c r="AE216" s="60"/>
      <c r="AF216" s="60"/>
      <c r="AG216" s="60"/>
      <c r="AH216" s="60"/>
      <c r="AI216" s="60"/>
      <c r="AJ216" s="60"/>
      <c r="AK216" s="60"/>
      <c r="AL216" s="60"/>
      <c r="AM216" s="60"/>
      <c r="AN216" s="60"/>
      <c r="AO216" s="60"/>
      <c r="AP216" s="60"/>
      <c r="AQ216" s="60"/>
      <c r="AR216" s="60"/>
    </row>
    <row r="217" spans="1:44" ht="12.75">
      <c r="A217" s="57"/>
      <c r="B217" s="57"/>
      <c r="Q217" s="2"/>
      <c r="R217" s="2"/>
      <c r="S217" s="2"/>
      <c r="T217" s="2"/>
      <c r="U217" s="2"/>
      <c r="V217" s="2"/>
      <c r="W217" s="2"/>
      <c r="X217" s="2"/>
      <c r="Y217" s="2"/>
      <c r="Z217" s="2"/>
      <c r="AA217" s="2"/>
      <c r="AB217" s="2"/>
      <c r="AC217" s="2"/>
      <c r="AD217" s="2"/>
      <c r="AE217" s="59"/>
      <c r="AF217" s="59"/>
      <c r="AG217" s="59"/>
      <c r="AH217" s="59"/>
      <c r="AI217" s="59"/>
      <c r="AJ217" s="59"/>
      <c r="AK217" s="59"/>
      <c r="AL217" s="59"/>
      <c r="AM217" s="59"/>
      <c r="AN217" s="59"/>
      <c r="AO217" s="59"/>
      <c r="AP217" s="59"/>
      <c r="AQ217" s="59"/>
      <c r="AR217" s="59"/>
    </row>
    <row r="218" spans="1:44" ht="12.75">
      <c r="A218" s="57"/>
      <c r="B218" s="57"/>
      <c r="Q218" s="2"/>
      <c r="R218" s="2"/>
      <c r="S218" s="2"/>
      <c r="T218" s="2"/>
      <c r="U218" s="2"/>
      <c r="V218" s="2"/>
      <c r="W218" s="2"/>
      <c r="X218" s="2"/>
      <c r="Y218" s="2"/>
      <c r="Z218" s="2"/>
      <c r="AA218" s="2"/>
      <c r="AB218" s="2"/>
      <c r="AC218" s="2"/>
      <c r="AD218" s="2"/>
      <c r="AE218" s="59"/>
      <c r="AF218" s="59"/>
      <c r="AG218" s="59"/>
      <c r="AH218" s="59"/>
      <c r="AI218" s="59"/>
      <c r="AJ218" s="59"/>
      <c r="AK218" s="59"/>
      <c r="AL218" s="59"/>
      <c r="AM218" s="59"/>
      <c r="AN218" s="59"/>
      <c r="AO218" s="59"/>
      <c r="AP218" s="59"/>
      <c r="AQ218" s="59"/>
      <c r="AR218" s="59"/>
    </row>
    <row r="219" spans="1:44" ht="12.75">
      <c r="A219" s="57"/>
      <c r="B219" s="57"/>
      <c r="Q219" s="2"/>
      <c r="R219" s="2"/>
      <c r="S219" s="2"/>
      <c r="T219" s="2"/>
      <c r="U219" s="2"/>
      <c r="V219" s="2"/>
      <c r="W219" s="2"/>
      <c r="X219" s="2"/>
      <c r="Y219" s="2"/>
      <c r="Z219" s="2"/>
      <c r="AA219" s="2"/>
      <c r="AB219" s="2"/>
      <c r="AC219" s="2"/>
      <c r="AD219" s="2"/>
      <c r="AE219" s="59"/>
      <c r="AF219" s="59"/>
      <c r="AG219" s="59"/>
      <c r="AH219" s="59"/>
      <c r="AI219" s="59"/>
      <c r="AJ219" s="59"/>
      <c r="AK219" s="59"/>
      <c r="AL219" s="59"/>
      <c r="AM219" s="59"/>
      <c r="AN219" s="59"/>
      <c r="AO219" s="59"/>
      <c r="AP219" s="59"/>
      <c r="AQ219" s="59"/>
      <c r="AR219" s="59"/>
    </row>
    <row r="220" spans="1:44" ht="12.75">
      <c r="A220" s="57"/>
      <c r="B220" s="57"/>
      <c r="Q220" s="2"/>
      <c r="R220" s="2"/>
      <c r="S220" s="2"/>
      <c r="T220" s="2"/>
      <c r="U220" s="2"/>
      <c r="V220" s="2"/>
      <c r="W220" s="2"/>
      <c r="X220" s="2"/>
      <c r="Y220" s="2"/>
      <c r="Z220" s="2"/>
      <c r="AA220" s="2"/>
      <c r="AB220" s="2"/>
      <c r="AC220" s="2"/>
      <c r="AD220" s="2"/>
      <c r="AE220" s="59"/>
      <c r="AF220" s="59"/>
      <c r="AG220" s="59"/>
      <c r="AH220" s="59"/>
      <c r="AI220" s="59"/>
      <c r="AJ220" s="59"/>
      <c r="AK220" s="59"/>
      <c r="AL220" s="59"/>
      <c r="AM220" s="59"/>
      <c r="AN220" s="59"/>
      <c r="AO220" s="59"/>
      <c r="AP220" s="59"/>
      <c r="AQ220" s="59"/>
      <c r="AR220" s="59"/>
    </row>
    <row r="221" spans="1:44" ht="12.75">
      <c r="A221" s="57"/>
      <c r="B221" s="57"/>
      <c r="Q221" s="2"/>
      <c r="R221" s="2"/>
      <c r="S221" s="2"/>
      <c r="T221" s="2"/>
      <c r="U221" s="2"/>
      <c r="V221" s="2"/>
      <c r="W221" s="2"/>
      <c r="X221" s="2"/>
      <c r="Y221" s="2"/>
      <c r="Z221" s="2"/>
      <c r="AA221" s="2"/>
      <c r="AB221" s="2"/>
      <c r="AC221" s="2"/>
      <c r="AD221" s="2"/>
      <c r="AE221" s="59"/>
      <c r="AF221" s="59"/>
      <c r="AG221" s="59"/>
      <c r="AH221" s="59"/>
      <c r="AI221" s="59"/>
      <c r="AJ221" s="59"/>
      <c r="AK221" s="59"/>
      <c r="AL221" s="59"/>
      <c r="AM221" s="59"/>
      <c r="AN221" s="59"/>
      <c r="AO221" s="59"/>
      <c r="AP221" s="59"/>
      <c r="AQ221" s="59"/>
      <c r="AR221" s="59"/>
    </row>
    <row r="222" spans="1:44" ht="12.75">
      <c r="A222" s="57"/>
      <c r="B222" s="57"/>
      <c r="AE222" s="60"/>
      <c r="AF222" s="60"/>
      <c r="AG222" s="60"/>
      <c r="AH222" s="60"/>
      <c r="AI222" s="60"/>
      <c r="AJ222" s="60"/>
      <c r="AK222" s="60"/>
      <c r="AL222" s="60"/>
      <c r="AM222" s="60"/>
      <c r="AN222" s="60"/>
      <c r="AO222" s="60"/>
      <c r="AP222" s="60"/>
      <c r="AQ222" s="60"/>
      <c r="AR222" s="60"/>
    </row>
    <row r="223" spans="1:44" ht="12.75">
      <c r="A223" s="57"/>
      <c r="B223" s="57"/>
      <c r="Q223" s="2"/>
      <c r="R223" s="2"/>
      <c r="S223" s="2"/>
      <c r="T223" s="2"/>
      <c r="U223" s="2"/>
      <c r="V223" s="2"/>
      <c r="W223" s="2"/>
      <c r="X223" s="2"/>
      <c r="Y223" s="2"/>
      <c r="Z223" s="2"/>
      <c r="AA223" s="2"/>
      <c r="AB223" s="2"/>
      <c r="AC223" s="2"/>
      <c r="AD223" s="2"/>
      <c r="AE223" s="59"/>
      <c r="AF223" s="59"/>
      <c r="AG223" s="59"/>
      <c r="AH223" s="59"/>
      <c r="AI223" s="59"/>
      <c r="AJ223" s="59"/>
      <c r="AK223" s="59"/>
      <c r="AL223" s="59"/>
      <c r="AM223" s="59"/>
      <c r="AN223" s="59"/>
      <c r="AO223" s="59"/>
      <c r="AP223" s="59"/>
      <c r="AQ223" s="59"/>
      <c r="AR223" s="59"/>
    </row>
    <row r="224" spans="1:44" ht="12.75">
      <c r="A224" s="57"/>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 r="A225" s="51"/>
      <c r="B225" s="52"/>
      <c r="Q225" s="2"/>
      <c r="R225" s="2"/>
      <c r="S225" s="2"/>
      <c r="T225" s="2"/>
      <c r="U225" s="2"/>
      <c r="V225" s="2"/>
      <c r="W225" s="2"/>
      <c r="X225" s="2"/>
      <c r="Y225" s="2"/>
      <c r="Z225" s="2"/>
      <c r="AA225" s="2"/>
      <c r="AB225" s="2"/>
      <c r="AC225" s="2"/>
      <c r="AD225" s="2"/>
      <c r="AE225" s="59"/>
      <c r="AF225" s="59"/>
      <c r="AG225" s="59"/>
      <c r="AH225" s="59"/>
      <c r="AI225" s="59"/>
      <c r="AJ225" s="59"/>
      <c r="AK225" s="59"/>
      <c r="AL225" s="59"/>
      <c r="AM225" s="59"/>
      <c r="AN225" s="59"/>
      <c r="AO225" s="59"/>
      <c r="AP225" s="59"/>
      <c r="AQ225" s="59"/>
      <c r="AR225" s="59"/>
    </row>
    <row r="226" spans="1:44" ht="12.75">
      <c r="A226" s="57"/>
      <c r="B226" s="57"/>
      <c r="Q226" s="2"/>
      <c r="R226" s="2"/>
      <c r="S226" s="2"/>
      <c r="T226" s="2"/>
      <c r="U226" s="2"/>
      <c r="V226" s="2"/>
      <c r="W226" s="2"/>
      <c r="X226" s="2"/>
      <c r="Y226" s="2"/>
      <c r="Z226" s="2"/>
      <c r="AA226" s="2"/>
      <c r="AB226" s="2"/>
      <c r="AC226" s="2"/>
      <c r="AD226" s="2"/>
      <c r="AE226" s="59"/>
      <c r="AF226" s="59"/>
      <c r="AG226" s="59"/>
      <c r="AH226" s="59"/>
      <c r="AI226" s="59"/>
      <c r="AJ226" s="59"/>
      <c r="AK226" s="59"/>
      <c r="AL226" s="59"/>
      <c r="AM226" s="59"/>
      <c r="AN226" s="59"/>
      <c r="AO226" s="59"/>
      <c r="AP226" s="59"/>
      <c r="AQ226" s="59"/>
      <c r="AR226" s="59"/>
    </row>
    <row r="227" spans="1:44" ht="12.75">
      <c r="A227" s="57"/>
      <c r="B227" s="57"/>
      <c r="Q227" s="2"/>
      <c r="R227" s="2"/>
      <c r="S227" s="2"/>
      <c r="T227" s="2"/>
      <c r="U227" s="2"/>
      <c r="V227" s="2"/>
      <c r="W227" s="2"/>
      <c r="X227" s="2"/>
      <c r="Y227" s="2"/>
      <c r="Z227" s="2"/>
      <c r="AA227" s="2"/>
      <c r="AB227" s="2"/>
      <c r="AC227" s="2"/>
      <c r="AD227" s="2"/>
      <c r="AE227" s="59"/>
      <c r="AF227" s="59"/>
      <c r="AG227" s="59"/>
      <c r="AH227" s="59"/>
      <c r="AI227" s="59"/>
      <c r="AJ227" s="59"/>
      <c r="AK227" s="59"/>
      <c r="AL227" s="59"/>
      <c r="AM227" s="59"/>
      <c r="AN227" s="59"/>
      <c r="AO227" s="59"/>
      <c r="AP227" s="59"/>
      <c r="AQ227" s="59"/>
      <c r="AR227" s="59"/>
    </row>
    <row r="228" spans="1:44" ht="12.75">
      <c r="A228" s="57"/>
      <c r="B228" s="57"/>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 r="A229" s="57"/>
      <c r="B229" s="57"/>
      <c r="AE229" s="60"/>
      <c r="AF229" s="60"/>
      <c r="AG229" s="60"/>
      <c r="AH229" s="60"/>
      <c r="AI229" s="60"/>
      <c r="AJ229" s="60"/>
      <c r="AK229" s="60"/>
      <c r="AL229" s="60"/>
      <c r="AM229" s="60"/>
      <c r="AN229" s="60"/>
      <c r="AO229" s="60"/>
      <c r="AP229" s="60"/>
      <c r="AQ229" s="60"/>
      <c r="AR229" s="60"/>
    </row>
    <row r="230" spans="1:44" ht="12.75">
      <c r="A230" s="57"/>
      <c r="B230" s="57"/>
      <c r="Q230" s="2"/>
      <c r="R230" s="2"/>
      <c r="S230" s="2"/>
      <c r="T230" s="2"/>
      <c r="U230" s="2"/>
      <c r="V230" s="2"/>
      <c r="W230" s="2"/>
      <c r="X230" s="2"/>
      <c r="Y230" s="2"/>
      <c r="Z230" s="2"/>
      <c r="AA230" s="2"/>
      <c r="AB230" s="2"/>
      <c r="AC230" s="2"/>
      <c r="AD230" s="2"/>
      <c r="AE230" s="59"/>
      <c r="AF230" s="59"/>
      <c r="AG230" s="59"/>
      <c r="AH230" s="59"/>
      <c r="AI230" s="59"/>
      <c r="AJ230" s="59"/>
      <c r="AK230" s="59"/>
      <c r="AL230" s="59"/>
      <c r="AM230" s="59"/>
      <c r="AN230" s="59"/>
      <c r="AO230" s="59"/>
      <c r="AP230" s="59"/>
      <c r="AQ230" s="59"/>
      <c r="AR230" s="59"/>
    </row>
    <row r="231" spans="1:44" ht="12.75">
      <c r="A231" s="57"/>
      <c r="B231" s="57"/>
      <c r="AE231" s="60"/>
      <c r="AF231" s="60"/>
      <c r="AG231" s="60"/>
      <c r="AH231" s="60"/>
      <c r="AI231" s="60"/>
      <c r="AJ231" s="60"/>
      <c r="AK231" s="60"/>
      <c r="AL231" s="60"/>
      <c r="AM231" s="60"/>
      <c r="AN231" s="60"/>
      <c r="AO231" s="60"/>
      <c r="AP231" s="60"/>
      <c r="AQ231" s="60"/>
      <c r="AR231" s="60"/>
    </row>
    <row r="232" spans="1:44" ht="12.75">
      <c r="A232" s="57"/>
      <c r="B232" s="57"/>
      <c r="Q232" s="2"/>
      <c r="R232" s="2"/>
      <c r="S232" s="2"/>
      <c r="T232" s="2"/>
      <c r="U232" s="2"/>
      <c r="V232" s="2"/>
      <c r="W232" s="2"/>
      <c r="X232" s="2"/>
      <c r="Y232" s="2"/>
      <c r="Z232" s="2"/>
      <c r="AA232" s="2"/>
      <c r="AB232" s="2"/>
      <c r="AC232" s="2"/>
      <c r="AD232" s="2"/>
      <c r="AE232" s="59"/>
      <c r="AF232" s="59"/>
      <c r="AG232" s="59"/>
      <c r="AH232" s="59"/>
      <c r="AI232" s="59"/>
      <c r="AJ232" s="59"/>
      <c r="AK232" s="59"/>
      <c r="AL232" s="59"/>
      <c r="AM232" s="59"/>
      <c r="AN232" s="59"/>
      <c r="AO232" s="59"/>
      <c r="AP232" s="59"/>
      <c r="AQ232" s="59"/>
      <c r="AR232" s="59"/>
    </row>
    <row r="233" spans="1:44" ht="12.75">
      <c r="A233" s="57"/>
      <c r="B233" s="57"/>
      <c r="Q233" s="2"/>
      <c r="R233" s="2"/>
      <c r="S233" s="2"/>
      <c r="T233" s="2"/>
      <c r="U233" s="2"/>
      <c r="V233" s="2"/>
      <c r="W233" s="2"/>
      <c r="X233" s="2"/>
      <c r="Y233" s="2"/>
      <c r="Z233" s="2"/>
      <c r="AA233" s="2"/>
      <c r="AB233" s="2"/>
      <c r="AC233" s="2"/>
      <c r="AD233" s="2"/>
      <c r="AE233" s="59"/>
      <c r="AF233" s="59"/>
      <c r="AG233" s="59"/>
      <c r="AH233" s="59"/>
      <c r="AI233" s="59"/>
      <c r="AJ233" s="59"/>
      <c r="AK233" s="59"/>
      <c r="AL233" s="59"/>
      <c r="AM233" s="59"/>
      <c r="AN233" s="59"/>
      <c r="AO233" s="59"/>
      <c r="AP233" s="59"/>
      <c r="AQ233" s="59"/>
      <c r="AR233" s="59"/>
    </row>
    <row r="234" spans="1:44" ht="12.75">
      <c r="A234" s="57"/>
      <c r="B234" s="57"/>
      <c r="Q234" s="2"/>
      <c r="R234" s="2"/>
      <c r="S234" s="2"/>
      <c r="T234" s="2"/>
      <c r="U234" s="2"/>
      <c r="V234" s="2"/>
      <c r="W234" s="2"/>
      <c r="X234" s="2"/>
      <c r="Y234" s="2"/>
      <c r="Z234" s="2"/>
      <c r="AA234" s="2"/>
      <c r="AB234" s="2"/>
      <c r="AC234" s="2"/>
      <c r="AD234" s="2"/>
      <c r="AE234" s="59"/>
      <c r="AF234" s="59"/>
      <c r="AG234" s="59"/>
      <c r="AH234" s="59"/>
      <c r="AI234" s="59"/>
      <c r="AJ234" s="59"/>
      <c r="AK234" s="59"/>
      <c r="AL234" s="59"/>
      <c r="AM234" s="59"/>
      <c r="AN234" s="59"/>
      <c r="AO234" s="59"/>
      <c r="AP234" s="59"/>
      <c r="AQ234" s="59"/>
      <c r="AR234" s="59"/>
    </row>
    <row r="235" spans="1:2" ht="12.75">
      <c r="A235" s="35"/>
      <c r="B235" s="35"/>
    </row>
    <row r="237" spans="17:44" ht="12.7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1:44" ht="12.75">
      <c r="AE238" s="2"/>
      <c r="AF238" s="2"/>
      <c r="AG238" s="2"/>
      <c r="AH238" s="2"/>
      <c r="AI238" s="2"/>
      <c r="AJ238" s="2"/>
      <c r="AK238" s="2"/>
      <c r="AL238" s="2"/>
      <c r="AM238" s="2"/>
      <c r="AN238" s="2"/>
      <c r="AO238" s="2"/>
      <c r="AP238" s="2"/>
      <c r="AQ238" s="2"/>
      <c r="AR238" s="2"/>
    </row>
    <row r="240" spans="17:44" ht="12.7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7:44" ht="12.7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7:44" ht="12.7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7:44" ht="12.7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7:44" ht="12.7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7:44" ht="12.7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7:44" ht="12.7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7:44" ht="12.7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7:44" ht="12.7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7:30" ht="12.75">
      <c r="Q249" s="2"/>
      <c r="R249" s="2"/>
      <c r="S249" s="2"/>
      <c r="T249" s="2"/>
      <c r="U249" s="2"/>
      <c r="V249" s="2"/>
      <c r="W249" s="2"/>
      <c r="X249" s="2"/>
      <c r="Y249" s="2"/>
      <c r="Z249" s="2"/>
      <c r="AA249" s="2"/>
      <c r="AB249" s="2"/>
      <c r="AC249" s="2"/>
      <c r="AD249" s="2"/>
    </row>
    <row r="250" spans="17:44" ht="12.7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7:44" ht="12.7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7:44" ht="12.7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7:44" ht="12.7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7:44" ht="12.7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30" ht="12.75">
      <c r="A255" s="51"/>
      <c r="B255" s="52"/>
      <c r="Q255" s="2"/>
      <c r="R255" s="2"/>
      <c r="S255" s="2"/>
      <c r="T255" s="2"/>
      <c r="U255" s="2"/>
      <c r="V255" s="2"/>
      <c r="W255" s="2"/>
      <c r="X255" s="2"/>
      <c r="Y255" s="2"/>
      <c r="Z255" s="2"/>
      <c r="AA255" s="2"/>
      <c r="AB255" s="2"/>
      <c r="AC255" s="2"/>
      <c r="AD255" s="2"/>
    </row>
    <row r="256" spans="17:44" ht="12.7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7:44" ht="12.7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7:44" ht="12.7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7:30" ht="12.75">
      <c r="Q259" s="2"/>
      <c r="R259" s="2"/>
      <c r="S259" s="2"/>
      <c r="T259" s="2"/>
      <c r="U259" s="2"/>
      <c r="V259" s="2"/>
      <c r="W259" s="2"/>
      <c r="X259" s="2"/>
      <c r="Y259" s="2"/>
      <c r="Z259" s="2"/>
      <c r="AA259" s="2"/>
      <c r="AB259" s="2"/>
      <c r="AC259" s="2"/>
      <c r="AD259" s="2"/>
    </row>
    <row r="260" spans="17:30" ht="12.75">
      <c r="Q260" s="2"/>
      <c r="R260" s="2"/>
      <c r="S260" s="2"/>
      <c r="T260" s="2"/>
      <c r="U260" s="2"/>
      <c r="V260" s="2"/>
      <c r="W260" s="2"/>
      <c r="X260" s="2"/>
      <c r="Y260" s="2"/>
      <c r="Z260" s="2"/>
      <c r="AA260" s="2"/>
      <c r="AB260" s="2"/>
      <c r="AC260" s="2"/>
      <c r="AD260" s="2"/>
    </row>
    <row r="261" spans="17:44" ht="12.7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4" spans="17:30" ht="12.75">
      <c r="Q264" s="2"/>
      <c r="R264" s="2"/>
      <c r="S264" s="2"/>
      <c r="T264" s="2"/>
      <c r="U264" s="2"/>
      <c r="V264" s="2"/>
      <c r="W264" s="2"/>
      <c r="X264" s="2"/>
      <c r="Y264" s="2"/>
      <c r="Z264" s="2"/>
      <c r="AA264" s="2"/>
      <c r="AB264" s="2"/>
      <c r="AC264" s="2"/>
      <c r="AD264" s="2"/>
    </row>
    <row r="265" spans="17:44" ht="12.75">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7:30" ht="12.75">
      <c r="Q266" s="2"/>
      <c r="R266" s="2"/>
      <c r="S266" s="2"/>
      <c r="T266" s="2"/>
      <c r="U266" s="2"/>
      <c r="V266" s="2"/>
      <c r="W266" s="2"/>
      <c r="X266" s="2"/>
      <c r="Y266" s="2"/>
      <c r="Z266" s="2"/>
      <c r="AA266" s="2"/>
      <c r="AB266" s="2"/>
      <c r="AC266" s="2"/>
      <c r="AD266" s="2"/>
    </row>
    <row r="267" spans="17:30" ht="12.75">
      <c r="Q267" s="2"/>
      <c r="R267" s="2"/>
      <c r="S267" s="2"/>
      <c r="T267" s="2"/>
      <c r="U267" s="2"/>
      <c r="V267" s="2"/>
      <c r="W267" s="2"/>
      <c r="X267" s="2"/>
      <c r="Y267" s="2"/>
      <c r="Z267" s="2"/>
      <c r="AA267" s="2"/>
      <c r="AB267" s="2"/>
      <c r="AC267" s="2"/>
      <c r="AD267" s="2"/>
    </row>
    <row r="268" spans="17:30" ht="12.75">
      <c r="Q268" s="2"/>
      <c r="R268" s="2"/>
      <c r="S268" s="2"/>
      <c r="T268" s="2"/>
      <c r="U268" s="2"/>
      <c r="V268" s="2"/>
      <c r="W268" s="2"/>
      <c r="X268" s="2"/>
      <c r="Y268" s="2"/>
      <c r="Z268" s="2"/>
      <c r="AA268" s="2"/>
      <c r="AB268" s="2"/>
      <c r="AC268" s="2"/>
      <c r="AD268" s="2"/>
    </row>
    <row r="269" spans="17:30" ht="12.75">
      <c r="Q269" s="2"/>
      <c r="R269" s="2"/>
      <c r="S269" s="2"/>
      <c r="T269" s="2"/>
      <c r="U269" s="2"/>
      <c r="V269" s="2"/>
      <c r="W269" s="2"/>
      <c r="X269" s="2"/>
      <c r="Y269" s="2"/>
      <c r="Z269" s="2"/>
      <c r="AA269" s="2"/>
      <c r="AB269" s="2"/>
      <c r="AC269" s="2"/>
      <c r="AD269" s="2"/>
    </row>
    <row r="270" spans="17:30" ht="12.75">
      <c r="Q270" s="2"/>
      <c r="R270" s="2"/>
      <c r="S270" s="2"/>
      <c r="T270" s="2"/>
      <c r="U270" s="2"/>
      <c r="V270" s="2"/>
      <c r="W270" s="2"/>
      <c r="X270" s="2"/>
      <c r="Y270" s="2"/>
      <c r="Z270" s="2"/>
      <c r="AA270" s="2"/>
      <c r="AB270" s="2"/>
      <c r="AC270" s="2"/>
      <c r="AD270" s="2"/>
    </row>
    <row r="271" spans="17:30" ht="12.75">
      <c r="Q271" s="2"/>
      <c r="R271" s="2"/>
      <c r="S271" s="2"/>
      <c r="T271" s="2"/>
      <c r="U271" s="2"/>
      <c r="V271" s="2"/>
      <c r="W271" s="2"/>
      <c r="X271" s="2"/>
      <c r="Y271" s="2"/>
      <c r="Z271" s="2"/>
      <c r="AA271" s="2"/>
      <c r="AB271" s="2"/>
      <c r="AC271" s="2"/>
      <c r="AD271" s="2"/>
    </row>
    <row r="272" spans="1:30" ht="12.75">
      <c r="A272" s="61"/>
      <c r="B272" s="61"/>
      <c r="Q272" s="2"/>
      <c r="R272" s="2"/>
      <c r="S272" s="2"/>
      <c r="T272" s="2"/>
      <c r="U272" s="2"/>
      <c r="V272" s="2"/>
      <c r="W272" s="2"/>
      <c r="X272" s="2"/>
      <c r="Y272" s="2"/>
      <c r="Z272" s="2"/>
      <c r="AA272" s="2"/>
      <c r="AB272" s="2"/>
      <c r="AC272" s="2"/>
      <c r="AD272" s="2"/>
    </row>
    <row r="273" spans="17:30" ht="12.75">
      <c r="Q273" s="2"/>
      <c r="R273" s="2"/>
      <c r="S273" s="2"/>
      <c r="T273" s="2"/>
      <c r="U273" s="2"/>
      <c r="V273" s="2"/>
      <c r="W273" s="2"/>
      <c r="X273" s="2"/>
      <c r="Y273" s="2"/>
      <c r="Z273" s="2"/>
      <c r="AA273" s="2"/>
      <c r="AB273" s="2"/>
      <c r="AC273" s="2"/>
      <c r="AD273" s="2"/>
    </row>
    <row r="274" spans="17:30" ht="12.75">
      <c r="Q274" s="2"/>
      <c r="R274" s="2"/>
      <c r="S274" s="2"/>
      <c r="T274" s="2"/>
      <c r="U274" s="2"/>
      <c r="V274" s="2"/>
      <c r="W274" s="2"/>
      <c r="X274" s="2"/>
      <c r="Y274" s="2"/>
      <c r="Z274" s="2"/>
      <c r="AA274" s="2"/>
      <c r="AB274" s="2"/>
      <c r="AC274" s="2"/>
      <c r="AD274" s="2"/>
    </row>
    <row r="275" spans="17:30" ht="12.75">
      <c r="Q275" s="2"/>
      <c r="R275" s="2"/>
      <c r="S275" s="2"/>
      <c r="T275" s="2"/>
      <c r="U275" s="2"/>
      <c r="V275" s="2"/>
      <c r="W275" s="2"/>
      <c r="X275" s="2"/>
      <c r="Y275" s="2"/>
      <c r="Z275" s="2"/>
      <c r="AA275" s="2"/>
      <c r="AB275" s="2"/>
      <c r="AC275" s="2"/>
      <c r="AD275" s="2"/>
    </row>
    <row r="276" spans="17:30" ht="12.75">
      <c r="Q276" s="2"/>
      <c r="R276" s="2"/>
      <c r="S276" s="2"/>
      <c r="T276" s="2"/>
      <c r="U276" s="2"/>
      <c r="V276" s="2"/>
      <c r="W276" s="2"/>
      <c r="X276" s="2"/>
      <c r="Y276" s="2"/>
      <c r="Z276" s="2"/>
      <c r="AA276" s="2"/>
      <c r="AB276" s="2"/>
      <c r="AC276" s="2"/>
      <c r="AD276" s="2"/>
    </row>
    <row r="277" spans="1:30" ht="12.75">
      <c r="A277" s="51"/>
      <c r="B277" s="52"/>
      <c r="Q277" s="2"/>
      <c r="R277" s="2"/>
      <c r="S277" s="2"/>
      <c r="T277" s="2"/>
      <c r="U277" s="2"/>
      <c r="V277" s="2"/>
      <c r="W277" s="2"/>
      <c r="X277" s="2"/>
      <c r="Y277" s="2"/>
      <c r="Z277" s="2"/>
      <c r="AA277" s="2"/>
      <c r="AB277" s="2"/>
      <c r="AC277" s="2"/>
      <c r="AD277" s="2"/>
    </row>
    <row r="278" spans="17:44" ht="12.75">
      <c r="Q278" s="2"/>
      <c r="R278" s="2"/>
      <c r="S278" s="2"/>
      <c r="T278" s="2"/>
      <c r="U278" s="2"/>
      <c r="V278" s="2"/>
      <c r="W278" s="2"/>
      <c r="X278" s="2"/>
      <c r="Y278" s="2"/>
      <c r="Z278" s="2"/>
      <c r="AA278" s="2"/>
      <c r="AB278" s="2"/>
      <c r="AC278" s="2"/>
      <c r="AD278" s="2"/>
      <c r="AE278" s="62"/>
      <c r="AF278" s="62"/>
      <c r="AG278" s="62"/>
      <c r="AH278" s="62"/>
      <c r="AI278" s="62"/>
      <c r="AJ278" s="62"/>
      <c r="AK278" s="62"/>
      <c r="AL278" s="62"/>
      <c r="AM278" s="62"/>
      <c r="AN278" s="62"/>
      <c r="AO278" s="62"/>
      <c r="AP278" s="62"/>
      <c r="AQ278" s="62"/>
      <c r="AR278" s="62"/>
    </row>
    <row r="279" spans="2:44" ht="12.75">
      <c r="B279" s="56"/>
      <c r="Q279" s="2"/>
      <c r="R279" s="2"/>
      <c r="S279" s="2"/>
      <c r="T279" s="2"/>
      <c r="U279" s="2"/>
      <c r="V279" s="2"/>
      <c r="W279" s="2"/>
      <c r="X279" s="2"/>
      <c r="Y279" s="2"/>
      <c r="Z279" s="2"/>
      <c r="AA279" s="2"/>
      <c r="AB279" s="2"/>
      <c r="AC279" s="2"/>
      <c r="AD279" s="2"/>
      <c r="AE279" s="62"/>
      <c r="AF279" s="62"/>
      <c r="AG279" s="62"/>
      <c r="AH279" s="62"/>
      <c r="AI279" s="62"/>
      <c r="AJ279" s="62"/>
      <c r="AK279" s="62"/>
      <c r="AL279" s="62"/>
      <c r="AM279" s="62"/>
      <c r="AN279" s="62"/>
      <c r="AO279" s="62"/>
      <c r="AP279" s="62"/>
      <c r="AQ279" s="62"/>
      <c r="AR279" s="62"/>
    </row>
    <row r="280" spans="17:30" ht="12.75">
      <c r="Q280" s="2"/>
      <c r="R280" s="2"/>
      <c r="S280" s="2"/>
      <c r="T280" s="2"/>
      <c r="U280" s="2"/>
      <c r="V280" s="2"/>
      <c r="W280" s="2"/>
      <c r="X280" s="2"/>
      <c r="Y280" s="2"/>
      <c r="Z280" s="2"/>
      <c r="AA280" s="2"/>
      <c r="AB280" s="2"/>
      <c r="AC280" s="2"/>
      <c r="AD280" s="2"/>
    </row>
    <row r="281" spans="17:30" ht="12.75">
      <c r="Q281" s="2"/>
      <c r="R281" s="2"/>
      <c r="S281" s="2"/>
      <c r="T281" s="2"/>
      <c r="U281" s="2"/>
      <c r="V281" s="2"/>
      <c r="W281" s="2"/>
      <c r="X281" s="2"/>
      <c r="Y281" s="2"/>
      <c r="Z281" s="2"/>
      <c r="AA281" s="2"/>
      <c r="AB281" s="2"/>
      <c r="AC281" s="2"/>
      <c r="AD281" s="2"/>
    </row>
    <row r="282" spans="17:30" ht="12.75">
      <c r="Q282" s="2"/>
      <c r="R282" s="2"/>
      <c r="S282" s="2"/>
      <c r="T282" s="2"/>
      <c r="U282" s="2"/>
      <c r="V282" s="2"/>
      <c r="W282" s="2"/>
      <c r="X282" s="2"/>
      <c r="Y282" s="2"/>
      <c r="Z282" s="2"/>
      <c r="AA282" s="2"/>
      <c r="AB282" s="2"/>
      <c r="AC282" s="2"/>
      <c r="AD282" s="2"/>
    </row>
    <row r="283" spans="17:30" ht="12.75">
      <c r="Q283" s="2"/>
      <c r="R283" s="2"/>
      <c r="S283" s="2"/>
      <c r="T283" s="2"/>
      <c r="U283" s="2"/>
      <c r="V283" s="2"/>
      <c r="W283" s="2"/>
      <c r="X283" s="2"/>
      <c r="Y283" s="2"/>
      <c r="Z283" s="2"/>
      <c r="AA283" s="2"/>
      <c r="AB283" s="2"/>
      <c r="AC283" s="2"/>
      <c r="AD283" s="2"/>
    </row>
    <row r="284" spans="17:30" ht="12.75">
      <c r="Q284" s="2"/>
      <c r="R284" s="2"/>
      <c r="S284" s="2"/>
      <c r="T284" s="2"/>
      <c r="U284" s="2"/>
      <c r="V284" s="2"/>
      <c r="W284" s="2"/>
      <c r="X284" s="2"/>
      <c r="Y284" s="2"/>
      <c r="Z284" s="2"/>
      <c r="AA284" s="2"/>
      <c r="AB284" s="2"/>
      <c r="AC284" s="2"/>
      <c r="AD284" s="2"/>
    </row>
    <row r="285" spans="17:30" ht="12.75">
      <c r="Q285" s="2"/>
      <c r="R285" s="2"/>
      <c r="S285" s="2"/>
      <c r="T285" s="2"/>
      <c r="U285" s="2"/>
      <c r="V285" s="2"/>
      <c r="W285" s="2"/>
      <c r="X285" s="2"/>
      <c r="Y285" s="2"/>
      <c r="Z285" s="2"/>
      <c r="AA285" s="2"/>
      <c r="AB285" s="2"/>
      <c r="AC285" s="2"/>
      <c r="AD285" s="2"/>
    </row>
    <row r="286" spans="17:30" ht="12.75">
      <c r="Q286" s="2"/>
      <c r="R286" s="2"/>
      <c r="S286" s="2"/>
      <c r="T286" s="2"/>
      <c r="U286" s="2"/>
      <c r="V286" s="2"/>
      <c r="W286" s="2"/>
      <c r="X286" s="2"/>
      <c r="Y286" s="2"/>
      <c r="Z286" s="2"/>
      <c r="AA286" s="2"/>
      <c r="AB286" s="2"/>
      <c r="AC286" s="2"/>
      <c r="AD286" s="2"/>
    </row>
    <row r="288" spans="17:30" ht="12.75">
      <c r="Q288" s="2"/>
      <c r="R288" s="2"/>
      <c r="S288" s="2"/>
      <c r="T288" s="2"/>
      <c r="U288" s="2"/>
      <c r="V288" s="2"/>
      <c r="W288" s="2"/>
      <c r="X288" s="2"/>
      <c r="Y288" s="2"/>
      <c r="Z288" s="2"/>
      <c r="AA288" s="2"/>
      <c r="AB288" s="2"/>
      <c r="AC288" s="2"/>
      <c r="AD288" s="2"/>
    </row>
    <row r="289" spans="17:30" ht="12.75">
      <c r="Q289" s="2"/>
      <c r="R289" s="2"/>
      <c r="S289" s="2"/>
      <c r="T289" s="2"/>
      <c r="U289" s="2"/>
      <c r="V289" s="2"/>
      <c r="W289" s="2"/>
      <c r="X289" s="2"/>
      <c r="Y289" s="2"/>
      <c r="Z289" s="2"/>
      <c r="AA289" s="2"/>
      <c r="AB289" s="2"/>
      <c r="AC289" s="2"/>
      <c r="AD289" s="2"/>
    </row>
    <row r="290" spans="17:30" ht="12.75">
      <c r="Q290" s="2"/>
      <c r="R290" s="2"/>
      <c r="S290" s="2"/>
      <c r="T290" s="2"/>
      <c r="U290" s="2"/>
      <c r="V290" s="2"/>
      <c r="W290" s="2"/>
      <c r="X290" s="2"/>
      <c r="Y290" s="2"/>
      <c r="Z290" s="2"/>
      <c r="AA290" s="2"/>
      <c r="AB290" s="2"/>
      <c r="AC290" s="2"/>
      <c r="AD290" s="2"/>
    </row>
    <row r="291" spans="17:30" ht="12.75">
      <c r="Q291" s="2"/>
      <c r="R291" s="2"/>
      <c r="S291" s="2"/>
      <c r="T291" s="2"/>
      <c r="U291" s="2"/>
      <c r="V291" s="2"/>
      <c r="W291" s="2"/>
      <c r="X291" s="2"/>
      <c r="Y291" s="2"/>
      <c r="Z291" s="2"/>
      <c r="AA291" s="2"/>
      <c r="AB291" s="2"/>
      <c r="AC291" s="2"/>
      <c r="AD291" s="2"/>
    </row>
    <row r="292" spans="17:30" ht="12.75">
      <c r="Q292" s="2"/>
      <c r="R292" s="2"/>
      <c r="S292" s="2"/>
      <c r="T292" s="2"/>
      <c r="U292" s="2"/>
      <c r="V292" s="2"/>
      <c r="W292" s="2"/>
      <c r="X292" s="2"/>
      <c r="Y292" s="2"/>
      <c r="Z292" s="2"/>
      <c r="AA292" s="2"/>
      <c r="AB292" s="2"/>
      <c r="AC292" s="2"/>
      <c r="AD292" s="2"/>
    </row>
    <row r="293" spans="17:30" ht="12.75">
      <c r="Q293" s="2"/>
      <c r="R293" s="2"/>
      <c r="S293" s="2"/>
      <c r="T293" s="2"/>
      <c r="U293" s="2"/>
      <c r="V293" s="2"/>
      <c r="W293" s="2"/>
      <c r="X293" s="2"/>
      <c r="Y293" s="2"/>
      <c r="Z293" s="2"/>
      <c r="AA293" s="2"/>
      <c r="AB293" s="2"/>
      <c r="AC293" s="2"/>
      <c r="AD293" s="2"/>
    </row>
    <row r="294" spans="17:30" ht="12.75">
      <c r="Q294" s="2"/>
      <c r="R294" s="2"/>
      <c r="S294" s="2"/>
      <c r="T294" s="2"/>
      <c r="U294" s="2"/>
      <c r="V294" s="2"/>
      <c r="W294" s="2"/>
      <c r="X294" s="2"/>
      <c r="Y294" s="2"/>
      <c r="Z294" s="2"/>
      <c r="AA294" s="2"/>
      <c r="AB294" s="2"/>
      <c r="AC294" s="2"/>
      <c r="AD294" s="2"/>
    </row>
    <row r="295" spans="17:30" ht="12.75">
      <c r="Q295" s="2"/>
      <c r="R295" s="2"/>
      <c r="S295" s="2"/>
      <c r="T295" s="2"/>
      <c r="U295" s="2"/>
      <c r="V295" s="2"/>
      <c r="W295" s="2"/>
      <c r="X295" s="2"/>
      <c r="Y295" s="2"/>
      <c r="Z295" s="2"/>
      <c r="AA295" s="2"/>
      <c r="AB295" s="2"/>
      <c r="AC295" s="2"/>
      <c r="AD295" s="2"/>
    </row>
    <row r="296" spans="17:30" ht="12.75">
      <c r="Q296" s="2"/>
      <c r="R296" s="2"/>
      <c r="S296" s="2"/>
      <c r="T296" s="2"/>
      <c r="U296" s="2"/>
      <c r="V296" s="2"/>
      <c r="W296" s="2"/>
      <c r="X296" s="2"/>
      <c r="Y296" s="2"/>
      <c r="Z296" s="2"/>
      <c r="AA296" s="2"/>
      <c r="AB296" s="2"/>
      <c r="AC296" s="2"/>
      <c r="AD296" s="2"/>
    </row>
    <row r="297" spans="17:30" ht="12.75">
      <c r="Q297" s="2"/>
      <c r="R297" s="2"/>
      <c r="S297" s="2"/>
      <c r="T297" s="2"/>
      <c r="U297" s="2"/>
      <c r="V297" s="2"/>
      <c r="W297" s="2"/>
      <c r="X297" s="2"/>
      <c r="Y297" s="2"/>
      <c r="Z297" s="2"/>
      <c r="AA297" s="2"/>
      <c r="AB297" s="2"/>
      <c r="AC297" s="2"/>
      <c r="AD297" s="2"/>
    </row>
    <row r="298" spans="17:30" ht="12.75">
      <c r="Q298" s="2"/>
      <c r="R298" s="2"/>
      <c r="S298" s="2"/>
      <c r="T298" s="2"/>
      <c r="U298" s="2"/>
      <c r="V298" s="2"/>
      <c r="W298" s="2"/>
      <c r="X298" s="2"/>
      <c r="Y298" s="2"/>
      <c r="Z298" s="2"/>
      <c r="AA298" s="2"/>
      <c r="AB298" s="2"/>
      <c r="AC298" s="2"/>
      <c r="AD298" s="2"/>
    </row>
    <row r="299" spans="17:30" ht="12.75">
      <c r="Q299" s="2"/>
      <c r="R299" s="2"/>
      <c r="S299" s="2"/>
      <c r="T299" s="2"/>
      <c r="U299" s="2"/>
      <c r="V299" s="2"/>
      <c r="W299" s="2"/>
      <c r="X299" s="2"/>
      <c r="Y299" s="2"/>
      <c r="Z299" s="2"/>
      <c r="AA299" s="2"/>
      <c r="AB299" s="2"/>
      <c r="AC299" s="2"/>
      <c r="AD299" s="2"/>
    </row>
    <row r="300" spans="1:30" ht="12.75">
      <c r="A300" s="61"/>
      <c r="B300" s="61"/>
      <c r="Q300" s="2"/>
      <c r="R300" s="2"/>
      <c r="S300" s="2"/>
      <c r="T300" s="2"/>
      <c r="U300" s="2"/>
      <c r="V300" s="2"/>
      <c r="W300" s="2"/>
      <c r="X300" s="2"/>
      <c r="Y300" s="2"/>
      <c r="Z300" s="2"/>
      <c r="AA300" s="2"/>
      <c r="AB300" s="2"/>
      <c r="AC300" s="2"/>
      <c r="AD300" s="2"/>
    </row>
    <row r="301" spans="17:30" ht="12.75">
      <c r="Q301" s="2"/>
      <c r="R301" s="2"/>
      <c r="S301" s="2"/>
      <c r="T301" s="2"/>
      <c r="U301" s="2"/>
      <c r="V301" s="2"/>
      <c r="W301" s="2"/>
      <c r="X301" s="2"/>
      <c r="Y301" s="2"/>
      <c r="Z301" s="2"/>
      <c r="AA301" s="2"/>
      <c r="AB301" s="2"/>
      <c r="AC301" s="2"/>
      <c r="AD301" s="2"/>
    </row>
    <row r="302" spans="17:30" ht="12.75">
      <c r="Q302" s="2"/>
      <c r="R302" s="2"/>
      <c r="S302" s="2"/>
      <c r="T302" s="2"/>
      <c r="U302" s="2"/>
      <c r="V302" s="2"/>
      <c r="W302" s="2"/>
      <c r="X302" s="2"/>
      <c r="Y302" s="2"/>
      <c r="Z302" s="2"/>
      <c r="AA302" s="2"/>
      <c r="AB302" s="2"/>
      <c r="AC302" s="2"/>
      <c r="AD302" s="2"/>
    </row>
    <row r="303" spans="17:30" ht="12.75">
      <c r="Q303" s="2"/>
      <c r="R303" s="2"/>
      <c r="S303" s="2"/>
      <c r="T303" s="2"/>
      <c r="U303" s="2"/>
      <c r="V303" s="2"/>
      <c r="W303" s="2"/>
      <c r="X303" s="2"/>
      <c r="Y303" s="2"/>
      <c r="Z303" s="2"/>
      <c r="AA303" s="2"/>
      <c r="AB303" s="2"/>
      <c r="AC303" s="2"/>
      <c r="AD303" s="2"/>
    </row>
    <row r="304" spans="17:30" ht="12.75">
      <c r="Q304" s="2"/>
      <c r="R304" s="2"/>
      <c r="S304" s="2"/>
      <c r="T304" s="2"/>
      <c r="U304" s="2"/>
      <c r="V304" s="2"/>
      <c r="W304" s="2"/>
      <c r="X304" s="2"/>
      <c r="Y304" s="2"/>
      <c r="Z304" s="2"/>
      <c r="AA304" s="2"/>
      <c r="AB304" s="2"/>
      <c r="AC304" s="2"/>
      <c r="AD304" s="2"/>
    </row>
    <row r="305" spans="1:30" ht="12.75">
      <c r="A305" s="51"/>
      <c r="B305" s="52"/>
      <c r="Q305" s="2"/>
      <c r="R305" s="2"/>
      <c r="S305" s="2"/>
      <c r="T305" s="2"/>
      <c r="U305" s="2"/>
      <c r="V305" s="2"/>
      <c r="W305" s="2"/>
      <c r="X305" s="2"/>
      <c r="Y305" s="2"/>
      <c r="Z305" s="2"/>
      <c r="AA305" s="2"/>
      <c r="AB305" s="2"/>
      <c r="AC305" s="2"/>
      <c r="AD305" s="2"/>
    </row>
    <row r="306" spans="17:44" ht="12.75">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7:44" ht="12.75">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7:44" ht="12.75">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7:44" ht="12.75">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3" spans="2:44" ht="23.25" customHeight="1">
      <c r="B313" s="63"/>
      <c r="Q313" s="41"/>
      <c r="R313" s="41"/>
      <c r="S313" s="41"/>
      <c r="T313" s="41"/>
      <c r="U313" s="41"/>
      <c r="V313" s="41"/>
      <c r="W313" s="41"/>
      <c r="X313" s="41"/>
      <c r="Y313" s="41"/>
      <c r="Z313" s="41"/>
      <c r="AA313" s="41"/>
      <c r="AB313" s="41"/>
      <c r="AC313" s="41"/>
      <c r="AD313" s="41"/>
      <c r="AE313" s="64"/>
      <c r="AF313" s="64"/>
      <c r="AG313" s="64"/>
      <c r="AH313" s="64"/>
      <c r="AI313" s="64"/>
      <c r="AJ313" s="64"/>
      <c r="AK313" s="64"/>
      <c r="AL313" s="64"/>
      <c r="AM313" s="64"/>
      <c r="AN313" s="64"/>
      <c r="AO313" s="64"/>
      <c r="AP313" s="64"/>
      <c r="AQ313" s="64"/>
      <c r="AR313" s="64"/>
    </row>
    <row r="314" ht="12.75">
      <c r="B314" s="63"/>
    </row>
    <row r="315" spans="2:44" ht="12.75">
      <c r="B315" s="63"/>
      <c r="Q315" s="2"/>
      <c r="R315" s="2"/>
      <c r="S315" s="2"/>
      <c r="T315" s="2"/>
      <c r="U315" s="2"/>
      <c r="V315" s="2"/>
      <c r="W315" s="2"/>
      <c r="X315" s="2"/>
      <c r="Y315" s="2"/>
      <c r="Z315" s="2"/>
      <c r="AA315" s="2"/>
      <c r="AB315" s="2"/>
      <c r="AC315" s="2"/>
      <c r="AD315" s="2"/>
      <c r="AE315" s="64"/>
      <c r="AF315" s="64"/>
      <c r="AG315" s="64"/>
      <c r="AH315" s="64"/>
      <c r="AI315" s="64"/>
      <c r="AJ315" s="64"/>
      <c r="AK315" s="64"/>
      <c r="AL315" s="64"/>
      <c r="AM315" s="64"/>
      <c r="AN315" s="64"/>
      <c r="AO315" s="64"/>
      <c r="AP315" s="64"/>
      <c r="AQ315" s="64"/>
      <c r="AR315" s="64"/>
    </row>
    <row r="316" spans="2:44" ht="12.75">
      <c r="B316" s="63"/>
      <c r="AE316" s="63"/>
      <c r="AF316" s="63"/>
      <c r="AG316" s="63"/>
      <c r="AH316" s="63"/>
      <c r="AI316" s="63"/>
      <c r="AJ316" s="63"/>
      <c r="AK316" s="63"/>
      <c r="AL316" s="63"/>
      <c r="AM316" s="63"/>
      <c r="AN316" s="63"/>
      <c r="AO316" s="63"/>
      <c r="AP316" s="63"/>
      <c r="AQ316" s="63"/>
      <c r="AR316" s="63"/>
    </row>
    <row r="317" spans="2:44" ht="12.75">
      <c r="B317" s="63"/>
      <c r="Q317" s="2"/>
      <c r="R317" s="2"/>
      <c r="S317" s="2"/>
      <c r="T317" s="2"/>
      <c r="U317" s="2"/>
      <c r="V317" s="2"/>
      <c r="W317" s="2"/>
      <c r="X317" s="2"/>
      <c r="Y317" s="2"/>
      <c r="Z317" s="2"/>
      <c r="AA317" s="2"/>
      <c r="AB317" s="2"/>
      <c r="AC317" s="2"/>
      <c r="AD317" s="2"/>
      <c r="AE317" s="64"/>
      <c r="AF317" s="64"/>
      <c r="AG317" s="64"/>
      <c r="AH317" s="64"/>
      <c r="AI317" s="64"/>
      <c r="AJ317" s="64"/>
      <c r="AK317" s="64"/>
      <c r="AL317" s="64"/>
      <c r="AM317" s="64"/>
      <c r="AN317" s="64"/>
      <c r="AO317" s="64"/>
      <c r="AP317" s="64"/>
      <c r="AQ317" s="64"/>
      <c r="AR317" s="64"/>
    </row>
    <row r="318" spans="17:44" ht="12.75">
      <c r="Q318" s="2"/>
      <c r="R318" s="2"/>
      <c r="S318" s="2"/>
      <c r="T318" s="2"/>
      <c r="U318" s="2"/>
      <c r="V318" s="2"/>
      <c r="W318" s="2"/>
      <c r="X318" s="2"/>
      <c r="Y318" s="2"/>
      <c r="Z318" s="2"/>
      <c r="AA318" s="2"/>
      <c r="AB318" s="2"/>
      <c r="AC318" s="2"/>
      <c r="AD318" s="2"/>
      <c r="AE318" s="64"/>
      <c r="AF318" s="64"/>
      <c r="AG318" s="64"/>
      <c r="AH318" s="64"/>
      <c r="AI318" s="64"/>
      <c r="AJ318" s="64"/>
      <c r="AK318" s="64"/>
      <c r="AL318" s="64"/>
      <c r="AM318" s="64"/>
      <c r="AN318" s="64"/>
      <c r="AO318" s="64"/>
      <c r="AP318" s="64"/>
      <c r="AQ318" s="64"/>
      <c r="AR318" s="64"/>
    </row>
    <row r="319" spans="17:44" ht="12.75">
      <c r="Q319" s="2"/>
      <c r="R319" s="2"/>
      <c r="S319" s="2"/>
      <c r="T319" s="2"/>
      <c r="U319" s="2"/>
      <c r="V319" s="2"/>
      <c r="W319" s="2"/>
      <c r="X319" s="2"/>
      <c r="Y319" s="2"/>
      <c r="Z319" s="2"/>
      <c r="AA319" s="2"/>
      <c r="AB319" s="2"/>
      <c r="AC319" s="2"/>
      <c r="AD319" s="2"/>
      <c r="AE319" s="64"/>
      <c r="AF319" s="64"/>
      <c r="AG319" s="64"/>
      <c r="AH319" s="64"/>
      <c r="AI319" s="64"/>
      <c r="AJ319" s="64"/>
      <c r="AK319" s="64"/>
      <c r="AL319" s="64"/>
      <c r="AM319" s="64"/>
      <c r="AN319" s="64"/>
      <c r="AO319" s="64"/>
      <c r="AP319" s="64"/>
      <c r="AQ319" s="64"/>
      <c r="AR319" s="64"/>
    </row>
    <row r="320" spans="2:44" ht="12.75">
      <c r="B320" s="63"/>
      <c r="Q320" s="2"/>
      <c r="R320" s="2"/>
      <c r="S320" s="2"/>
      <c r="T320" s="2"/>
      <c r="U320" s="2"/>
      <c r="V320" s="2"/>
      <c r="W320" s="2"/>
      <c r="X320" s="2"/>
      <c r="Y320" s="2"/>
      <c r="Z320" s="2"/>
      <c r="AA320" s="2"/>
      <c r="AB320" s="2"/>
      <c r="AC320" s="2"/>
      <c r="AD320" s="2"/>
      <c r="AE320" s="64"/>
      <c r="AF320" s="64"/>
      <c r="AG320" s="64"/>
      <c r="AH320" s="64"/>
      <c r="AI320" s="64"/>
      <c r="AJ320" s="64"/>
      <c r="AK320" s="64"/>
      <c r="AL320" s="64"/>
      <c r="AM320" s="64"/>
      <c r="AN320" s="64"/>
      <c r="AO320" s="64"/>
      <c r="AP320" s="64"/>
      <c r="AQ320" s="64"/>
      <c r="AR320" s="64"/>
    </row>
    <row r="321" spans="1:44" ht="12.75">
      <c r="A321" s="63"/>
      <c r="B321" s="63"/>
      <c r="AE321" s="63"/>
      <c r="AF321" s="63"/>
      <c r="AG321" s="63"/>
      <c r="AH321" s="63"/>
      <c r="AI321" s="63"/>
      <c r="AJ321" s="63"/>
      <c r="AK321" s="63"/>
      <c r="AL321" s="63"/>
      <c r="AM321" s="63"/>
      <c r="AN321" s="63"/>
      <c r="AO321" s="63"/>
      <c r="AP321" s="63"/>
      <c r="AQ321" s="63"/>
      <c r="AR321" s="63"/>
    </row>
    <row r="322" spans="1:44" ht="12.75">
      <c r="A322" s="63"/>
      <c r="B322" s="63"/>
      <c r="Q322" s="2"/>
      <c r="R322" s="2"/>
      <c r="S322" s="2"/>
      <c r="T322" s="2"/>
      <c r="U322" s="2"/>
      <c r="V322" s="2"/>
      <c r="W322" s="2"/>
      <c r="X322" s="2"/>
      <c r="Y322" s="2"/>
      <c r="Z322" s="2"/>
      <c r="AA322" s="2"/>
      <c r="AB322" s="2"/>
      <c r="AC322" s="2"/>
      <c r="AD322" s="2"/>
      <c r="AE322" s="64"/>
      <c r="AF322" s="64"/>
      <c r="AG322" s="64"/>
      <c r="AH322" s="64"/>
      <c r="AI322" s="64"/>
      <c r="AJ322" s="64"/>
      <c r="AK322" s="64"/>
      <c r="AL322" s="64"/>
      <c r="AM322" s="64"/>
      <c r="AN322" s="64"/>
      <c r="AO322" s="64"/>
      <c r="AP322" s="64"/>
      <c r="AQ322" s="64"/>
      <c r="AR322" s="64"/>
    </row>
    <row r="323" spans="1:44" ht="12.75">
      <c r="A323" s="63"/>
      <c r="B323" s="63"/>
      <c r="AE323" s="63"/>
      <c r="AF323" s="63"/>
      <c r="AG323" s="63"/>
      <c r="AH323" s="63"/>
      <c r="AI323" s="63"/>
      <c r="AJ323" s="63"/>
      <c r="AK323" s="63"/>
      <c r="AL323" s="63"/>
      <c r="AM323" s="63"/>
      <c r="AN323" s="63"/>
      <c r="AO323" s="63"/>
      <c r="AP323" s="63"/>
      <c r="AQ323" s="63"/>
      <c r="AR323" s="63"/>
    </row>
    <row r="324" spans="1:44" ht="12.75">
      <c r="A324" s="63"/>
      <c r="B324" s="63"/>
      <c r="Q324" s="2"/>
      <c r="R324" s="2"/>
      <c r="S324" s="2"/>
      <c r="T324" s="2"/>
      <c r="U324" s="2"/>
      <c r="V324" s="2"/>
      <c r="W324" s="2"/>
      <c r="X324" s="2"/>
      <c r="Y324" s="2"/>
      <c r="Z324" s="2"/>
      <c r="AA324" s="2"/>
      <c r="AB324" s="2"/>
      <c r="AC324" s="2"/>
      <c r="AD324" s="2"/>
      <c r="AE324" s="64"/>
      <c r="AF324" s="64"/>
      <c r="AG324" s="64"/>
      <c r="AH324" s="64"/>
      <c r="AI324" s="64"/>
      <c r="AJ324" s="64"/>
      <c r="AK324" s="64"/>
      <c r="AL324" s="64"/>
      <c r="AM324" s="64"/>
      <c r="AN324" s="64"/>
      <c r="AO324" s="64"/>
      <c r="AP324" s="64"/>
      <c r="AQ324" s="64"/>
      <c r="AR324" s="64"/>
    </row>
    <row r="325" spans="17:44" ht="12.75">
      <c r="Q325" s="2"/>
      <c r="R325" s="2"/>
      <c r="S325" s="2"/>
      <c r="T325" s="2"/>
      <c r="U325" s="2"/>
      <c r="V325" s="2"/>
      <c r="W325" s="2"/>
      <c r="X325" s="2"/>
      <c r="Y325" s="2"/>
      <c r="Z325" s="2"/>
      <c r="AA325" s="2"/>
      <c r="AB325" s="2"/>
      <c r="AC325" s="2"/>
      <c r="AD325" s="2"/>
      <c r="AE325" s="64"/>
      <c r="AF325" s="64"/>
      <c r="AG325" s="64"/>
      <c r="AH325" s="64"/>
      <c r="AI325" s="64"/>
      <c r="AJ325" s="64"/>
      <c r="AK325" s="64"/>
      <c r="AL325" s="64"/>
      <c r="AM325" s="64"/>
      <c r="AN325" s="64"/>
      <c r="AO325" s="64"/>
      <c r="AP325" s="64"/>
      <c r="AQ325" s="64"/>
      <c r="AR325" s="64"/>
    </row>
    <row r="326" spans="1:44" ht="12.75">
      <c r="A326" s="63"/>
      <c r="B326" s="63"/>
      <c r="Q326" s="2"/>
      <c r="R326" s="2"/>
      <c r="S326" s="2"/>
      <c r="T326" s="2"/>
      <c r="U326" s="2"/>
      <c r="V326" s="2"/>
      <c r="W326" s="2"/>
      <c r="X326" s="2"/>
      <c r="Y326" s="2"/>
      <c r="Z326" s="2"/>
      <c r="AA326" s="2"/>
      <c r="AB326" s="2"/>
      <c r="AC326" s="2"/>
      <c r="AD326" s="2"/>
      <c r="AE326" s="64"/>
      <c r="AF326" s="64"/>
      <c r="AG326" s="64"/>
      <c r="AH326" s="64"/>
      <c r="AI326" s="64"/>
      <c r="AJ326" s="64"/>
      <c r="AK326" s="64"/>
      <c r="AL326" s="64"/>
      <c r="AM326" s="64"/>
      <c r="AN326" s="64"/>
      <c r="AO326" s="64"/>
      <c r="AP326" s="64"/>
      <c r="AQ326" s="64"/>
      <c r="AR326" s="64"/>
    </row>
    <row r="327" spans="1:44" ht="12.75">
      <c r="A327" s="63"/>
      <c r="B327" s="63"/>
      <c r="Q327" s="2"/>
      <c r="R327" s="2"/>
      <c r="S327" s="2"/>
      <c r="T327" s="2"/>
      <c r="U327" s="2"/>
      <c r="V327" s="2"/>
      <c r="W327" s="2"/>
      <c r="X327" s="2"/>
      <c r="Y327" s="2"/>
      <c r="Z327" s="2"/>
      <c r="AA327" s="2"/>
      <c r="AB327" s="2"/>
      <c r="AC327" s="2"/>
      <c r="AD327" s="2"/>
      <c r="AE327" s="64"/>
      <c r="AF327" s="64"/>
      <c r="AG327" s="64"/>
      <c r="AH327" s="64"/>
      <c r="AI327" s="64"/>
      <c r="AJ327" s="64"/>
      <c r="AK327" s="64"/>
      <c r="AL327" s="64"/>
      <c r="AM327" s="64"/>
      <c r="AN327" s="64"/>
      <c r="AO327" s="64"/>
      <c r="AP327" s="64"/>
      <c r="AQ327" s="64"/>
      <c r="AR327" s="64"/>
    </row>
    <row r="328" spans="17:44" ht="12.75">
      <c r="Q328" s="2"/>
      <c r="R328" s="2"/>
      <c r="S328" s="2"/>
      <c r="T328" s="2"/>
      <c r="U328" s="2"/>
      <c r="V328" s="2"/>
      <c r="W328" s="2"/>
      <c r="X328" s="2"/>
      <c r="Y328" s="2"/>
      <c r="Z328" s="2"/>
      <c r="AA328" s="2"/>
      <c r="AB328" s="2"/>
      <c r="AC328" s="2"/>
      <c r="AD328" s="2"/>
      <c r="AE328" s="64"/>
      <c r="AF328" s="64"/>
      <c r="AG328" s="64"/>
      <c r="AH328" s="64"/>
      <c r="AI328" s="64"/>
      <c r="AJ328" s="64"/>
      <c r="AK328" s="64"/>
      <c r="AL328" s="64"/>
      <c r="AM328" s="64"/>
      <c r="AN328" s="64"/>
      <c r="AO328" s="64"/>
      <c r="AP328" s="64"/>
      <c r="AQ328" s="64"/>
      <c r="AR328" s="64"/>
    </row>
    <row r="329" spans="17:44" ht="12.75">
      <c r="Q329" s="2"/>
      <c r="R329" s="2"/>
      <c r="S329" s="2"/>
      <c r="T329" s="2"/>
      <c r="U329" s="2"/>
      <c r="V329" s="2"/>
      <c r="W329" s="2"/>
      <c r="X329" s="2"/>
      <c r="Y329" s="2"/>
      <c r="Z329" s="2"/>
      <c r="AA329" s="2"/>
      <c r="AB329" s="2"/>
      <c r="AC329" s="2"/>
      <c r="AD329" s="2"/>
      <c r="AE329" s="64"/>
      <c r="AF329" s="64"/>
      <c r="AG329" s="64"/>
      <c r="AH329" s="64"/>
      <c r="AI329" s="64"/>
      <c r="AJ329" s="64"/>
      <c r="AK329" s="64"/>
      <c r="AL329" s="64"/>
      <c r="AM329" s="64"/>
      <c r="AN329" s="64"/>
      <c r="AO329" s="64"/>
      <c r="AP329" s="64"/>
      <c r="AQ329" s="64"/>
      <c r="AR329" s="64"/>
    </row>
    <row r="330" spans="1:44" ht="12.75">
      <c r="A330" s="51"/>
      <c r="B330" s="52"/>
      <c r="Q330" s="2"/>
      <c r="R330" s="2"/>
      <c r="S330" s="2"/>
      <c r="T330" s="2"/>
      <c r="U330" s="2"/>
      <c r="V330" s="2"/>
      <c r="W330" s="2"/>
      <c r="X330" s="2"/>
      <c r="Y330" s="2"/>
      <c r="Z330" s="2"/>
      <c r="AA330" s="2"/>
      <c r="AB330" s="2"/>
      <c r="AC330" s="2"/>
      <c r="AD330" s="2"/>
      <c r="AE330" s="64"/>
      <c r="AF330" s="64"/>
      <c r="AG330" s="64"/>
      <c r="AH330" s="64"/>
      <c r="AI330" s="64"/>
      <c r="AJ330" s="64"/>
      <c r="AK330" s="64"/>
      <c r="AL330" s="64"/>
      <c r="AM330" s="64"/>
      <c r="AN330" s="64"/>
      <c r="AO330" s="64"/>
      <c r="AP330" s="64"/>
      <c r="AQ330" s="64"/>
      <c r="AR330" s="64"/>
    </row>
    <row r="331" spans="1:44" ht="12.75">
      <c r="A331" s="63"/>
      <c r="B331" s="63"/>
      <c r="Q331" s="2"/>
      <c r="R331" s="2"/>
      <c r="S331" s="2"/>
      <c r="T331" s="2"/>
      <c r="U331" s="2"/>
      <c r="V331" s="2"/>
      <c r="W331" s="2"/>
      <c r="X331" s="2"/>
      <c r="Y331" s="2"/>
      <c r="Z331" s="2"/>
      <c r="AA331" s="2"/>
      <c r="AB331" s="2"/>
      <c r="AC331" s="2"/>
      <c r="AD331" s="2"/>
      <c r="AE331" s="64"/>
      <c r="AF331" s="64"/>
      <c r="AG331" s="64"/>
      <c r="AH331" s="64"/>
      <c r="AI331" s="64"/>
      <c r="AJ331" s="64"/>
      <c r="AK331" s="64"/>
      <c r="AL331" s="64"/>
      <c r="AM331" s="64"/>
      <c r="AN331" s="64"/>
      <c r="AO331" s="64"/>
      <c r="AP331" s="64"/>
      <c r="AQ331" s="64"/>
      <c r="AR331" s="64"/>
    </row>
    <row r="332" spans="1:44" ht="12.75">
      <c r="A332" s="63"/>
      <c r="B332" s="63"/>
      <c r="Q332" s="2"/>
      <c r="R332" s="2"/>
      <c r="S332" s="2"/>
      <c r="T332" s="2"/>
      <c r="U332" s="2"/>
      <c r="V332" s="2"/>
      <c r="W332" s="2"/>
      <c r="X332" s="2"/>
      <c r="Y332" s="2"/>
      <c r="Z332" s="2"/>
      <c r="AA332" s="2"/>
      <c r="AB332" s="2"/>
      <c r="AC332" s="2"/>
      <c r="AD332" s="2"/>
      <c r="AE332" s="64"/>
      <c r="AF332" s="64"/>
      <c r="AG332" s="64"/>
      <c r="AH332" s="64"/>
      <c r="AI332" s="64"/>
      <c r="AJ332" s="64"/>
      <c r="AK332" s="64"/>
      <c r="AL332" s="64"/>
      <c r="AM332" s="64"/>
      <c r="AN332" s="64"/>
      <c r="AO332" s="64"/>
      <c r="AP332" s="64"/>
      <c r="AQ332" s="64"/>
      <c r="AR332" s="64"/>
    </row>
    <row r="333" spans="1:44" ht="12.75">
      <c r="A333" s="63"/>
      <c r="B333" s="63"/>
      <c r="AE333" s="63"/>
      <c r="AF333" s="63"/>
      <c r="AG333" s="63"/>
      <c r="AH333" s="63"/>
      <c r="AI333" s="63"/>
      <c r="AJ333" s="63"/>
      <c r="AK333" s="63"/>
      <c r="AL333" s="63"/>
      <c r="AM333" s="63"/>
      <c r="AN333" s="63"/>
      <c r="AO333" s="63"/>
      <c r="AP333" s="63"/>
      <c r="AQ333" s="63"/>
      <c r="AR333" s="63"/>
    </row>
    <row r="334" spans="1:44" ht="12.75">
      <c r="A334" s="63"/>
      <c r="B334" s="63"/>
      <c r="Q334" s="2"/>
      <c r="R334" s="2"/>
      <c r="S334" s="2"/>
      <c r="T334" s="2"/>
      <c r="U334" s="2"/>
      <c r="V334" s="2"/>
      <c r="W334" s="2"/>
      <c r="X334" s="2"/>
      <c r="Y334" s="2"/>
      <c r="Z334" s="2"/>
      <c r="AA334" s="2"/>
      <c r="AB334" s="2"/>
      <c r="AC334" s="2"/>
      <c r="AD334" s="2"/>
      <c r="AE334" s="64"/>
      <c r="AF334" s="64"/>
      <c r="AG334" s="64"/>
      <c r="AH334" s="64"/>
      <c r="AI334" s="64"/>
      <c r="AJ334" s="64"/>
      <c r="AK334" s="64"/>
      <c r="AL334" s="64"/>
      <c r="AM334" s="64"/>
      <c r="AN334" s="64"/>
      <c r="AO334" s="64"/>
      <c r="AP334" s="64"/>
      <c r="AQ334" s="64"/>
      <c r="AR334" s="64"/>
    </row>
    <row r="335" spans="1:44" ht="12.75">
      <c r="A335" s="63"/>
      <c r="B335" s="63"/>
      <c r="Q335" s="2"/>
      <c r="R335" s="2"/>
      <c r="S335" s="2"/>
      <c r="T335" s="2"/>
      <c r="U335" s="2"/>
      <c r="V335" s="2"/>
      <c r="W335" s="2"/>
      <c r="X335" s="2"/>
      <c r="Y335" s="2"/>
      <c r="Z335" s="2"/>
      <c r="AA335" s="2"/>
      <c r="AB335" s="2"/>
      <c r="AC335" s="2"/>
      <c r="AD335" s="2"/>
      <c r="AE335" s="64"/>
      <c r="AF335" s="64"/>
      <c r="AG335" s="64"/>
      <c r="AH335" s="64"/>
      <c r="AI335" s="64"/>
      <c r="AJ335" s="64"/>
      <c r="AK335" s="64"/>
      <c r="AL335" s="64"/>
      <c r="AM335" s="64"/>
      <c r="AN335" s="64"/>
      <c r="AO335" s="64"/>
      <c r="AP335" s="64"/>
      <c r="AQ335" s="64"/>
      <c r="AR335" s="64"/>
    </row>
    <row r="336" ht="12.75">
      <c r="B336" s="63"/>
    </row>
    <row r="337" spans="17:30" ht="12.75">
      <c r="Q337" s="2"/>
      <c r="R337" s="2"/>
      <c r="S337" s="2"/>
      <c r="T337" s="2"/>
      <c r="U337" s="2"/>
      <c r="V337" s="2"/>
      <c r="W337" s="2"/>
      <c r="X337" s="2"/>
      <c r="Y337" s="2"/>
      <c r="Z337" s="2"/>
      <c r="AA337" s="2"/>
      <c r="AB337" s="2"/>
      <c r="AC337" s="2"/>
      <c r="AD337" s="2"/>
    </row>
    <row r="338" spans="17:30" ht="12.75">
      <c r="Q338" s="2"/>
      <c r="R338" s="2"/>
      <c r="S338" s="2"/>
      <c r="T338" s="2"/>
      <c r="U338" s="2"/>
      <c r="V338" s="2"/>
      <c r="W338" s="2"/>
      <c r="X338" s="2"/>
      <c r="Y338" s="2"/>
      <c r="Z338" s="2"/>
      <c r="AA338" s="2"/>
      <c r="AB338" s="2"/>
      <c r="AC338" s="2"/>
      <c r="AD338" s="2"/>
    </row>
    <row r="339" spans="17:30" ht="12.75">
      <c r="Q339" s="2"/>
      <c r="R339" s="2"/>
      <c r="S339" s="2"/>
      <c r="T339" s="2"/>
      <c r="U339" s="2"/>
      <c r="V339" s="2"/>
      <c r="W339" s="2"/>
      <c r="X339" s="2"/>
      <c r="Y339" s="2"/>
      <c r="Z339" s="2"/>
      <c r="AA339" s="2"/>
      <c r="AB339" s="2"/>
      <c r="AC339" s="2"/>
      <c r="AD339" s="2"/>
    </row>
    <row r="340" spans="17:30" ht="12.75">
      <c r="Q340" s="2"/>
      <c r="R340" s="2"/>
      <c r="S340" s="2"/>
      <c r="T340" s="2"/>
      <c r="U340" s="2"/>
      <c r="V340" s="2"/>
      <c r="W340" s="2"/>
      <c r="X340" s="2"/>
      <c r="Y340" s="2"/>
      <c r="Z340" s="2"/>
      <c r="AA340" s="2"/>
      <c r="AB340" s="2"/>
      <c r="AC340" s="2"/>
      <c r="AD340" s="2"/>
    </row>
    <row r="341" spans="17:30" ht="12.75">
      <c r="Q341" s="2"/>
      <c r="R341" s="2"/>
      <c r="S341" s="2"/>
      <c r="T341" s="2"/>
      <c r="U341" s="2"/>
      <c r="V341" s="2"/>
      <c r="W341" s="2"/>
      <c r="X341" s="2"/>
      <c r="Y341" s="2"/>
      <c r="Z341" s="2"/>
      <c r="AA341" s="2"/>
      <c r="AB341" s="2"/>
      <c r="AC341" s="2"/>
      <c r="AD341" s="2"/>
    </row>
    <row r="342" spans="17:30" ht="12.75">
      <c r="Q342" s="2"/>
      <c r="R342" s="2"/>
      <c r="S342" s="2"/>
      <c r="T342" s="2"/>
      <c r="U342" s="2"/>
      <c r="V342" s="2"/>
      <c r="W342" s="2"/>
      <c r="X342" s="2"/>
      <c r="Y342" s="2"/>
      <c r="Z342" s="2"/>
      <c r="AA342" s="2"/>
      <c r="AB342" s="2"/>
      <c r="AC342" s="2"/>
      <c r="AD342" s="2"/>
    </row>
    <row r="343" spans="17:30" ht="12.75">
      <c r="Q343" s="2"/>
      <c r="R343" s="2"/>
      <c r="S343" s="2"/>
      <c r="T343" s="2"/>
      <c r="U343" s="2"/>
      <c r="V343" s="2"/>
      <c r="W343" s="2"/>
      <c r="X343" s="2"/>
      <c r="Y343" s="2"/>
      <c r="Z343" s="2"/>
      <c r="AA343" s="2"/>
      <c r="AB343" s="2"/>
      <c r="AC343" s="2"/>
      <c r="AD343" s="2"/>
    </row>
    <row r="344" spans="17:30" ht="12.75">
      <c r="Q344" s="2"/>
      <c r="R344" s="2"/>
      <c r="S344" s="2"/>
      <c r="T344" s="2"/>
      <c r="U344" s="2"/>
      <c r="V344" s="2"/>
      <c r="W344" s="2"/>
      <c r="X344" s="2"/>
      <c r="Y344" s="2"/>
      <c r="Z344" s="2"/>
      <c r="AA344" s="2"/>
      <c r="AB344" s="2"/>
      <c r="AC344" s="2"/>
      <c r="AD344" s="2"/>
    </row>
    <row r="345" spans="17:30" ht="12.75">
      <c r="Q345" s="2"/>
      <c r="R345" s="2"/>
      <c r="S345" s="2"/>
      <c r="T345" s="2"/>
      <c r="U345" s="2"/>
      <c r="V345" s="2"/>
      <c r="W345" s="2"/>
      <c r="X345" s="2"/>
      <c r="Y345" s="2"/>
      <c r="Z345" s="2"/>
      <c r="AA345" s="2"/>
      <c r="AB345" s="2"/>
      <c r="AC345" s="2"/>
      <c r="AD345" s="2"/>
    </row>
    <row r="346" spans="17:30" ht="12.75">
      <c r="Q346" s="2"/>
      <c r="R346" s="2"/>
      <c r="S346" s="2"/>
      <c r="T346" s="2"/>
      <c r="U346" s="2"/>
      <c r="V346" s="2"/>
      <c r="W346" s="2"/>
      <c r="X346" s="2"/>
      <c r="Y346" s="2"/>
      <c r="Z346" s="2"/>
      <c r="AA346" s="2"/>
      <c r="AB346" s="2"/>
      <c r="AC346" s="2"/>
      <c r="AD346" s="2"/>
    </row>
    <row r="347" spans="17:30" ht="12.75">
      <c r="Q347" s="2"/>
      <c r="R347" s="2"/>
      <c r="S347" s="2"/>
      <c r="T347" s="2"/>
      <c r="U347" s="2"/>
      <c r="V347" s="2"/>
      <c r="W347" s="2"/>
      <c r="X347" s="2"/>
      <c r="Y347" s="2"/>
      <c r="Z347" s="2"/>
      <c r="AA347" s="2"/>
      <c r="AB347" s="2"/>
      <c r="AC347" s="2"/>
      <c r="AD347" s="2"/>
    </row>
    <row r="348" spans="1:30" ht="12.75">
      <c r="A348" s="51"/>
      <c r="B348" s="52"/>
      <c r="Q348" s="2"/>
      <c r="R348" s="2"/>
      <c r="S348" s="2"/>
      <c r="T348" s="2"/>
      <c r="U348" s="2"/>
      <c r="V348" s="2"/>
      <c r="W348" s="2"/>
      <c r="X348" s="2"/>
      <c r="Y348" s="2"/>
      <c r="Z348" s="2"/>
      <c r="AA348" s="2"/>
      <c r="AB348" s="2"/>
      <c r="AC348" s="2"/>
      <c r="AD348" s="2"/>
    </row>
    <row r="349" spans="17:30" ht="12.75">
      <c r="Q349" s="2"/>
      <c r="R349" s="2"/>
      <c r="S349" s="2"/>
      <c r="T349" s="2"/>
      <c r="U349" s="2"/>
      <c r="V349" s="2"/>
      <c r="W349" s="2"/>
      <c r="X349" s="2"/>
      <c r="Y349" s="2"/>
      <c r="Z349" s="2"/>
      <c r="AA349" s="2"/>
      <c r="AB349" s="2"/>
      <c r="AC349" s="2"/>
      <c r="AD349" s="2"/>
    </row>
    <row r="350" spans="2:30" ht="12.75">
      <c r="B350" s="56"/>
      <c r="Q350" s="2"/>
      <c r="R350" s="2"/>
      <c r="S350" s="2"/>
      <c r="T350" s="2"/>
      <c r="U350" s="2"/>
      <c r="V350" s="2"/>
      <c r="W350" s="2"/>
      <c r="X350" s="2"/>
      <c r="Y350" s="2"/>
      <c r="Z350" s="2"/>
      <c r="AA350" s="2"/>
      <c r="AB350" s="2"/>
      <c r="AC350" s="2"/>
      <c r="AD350" s="2"/>
    </row>
    <row r="351" spans="17:30" ht="12.75">
      <c r="Q351" s="2"/>
      <c r="R351" s="2"/>
      <c r="S351" s="2"/>
      <c r="T351" s="2"/>
      <c r="U351" s="2"/>
      <c r="V351" s="2"/>
      <c r="W351" s="2"/>
      <c r="X351" s="2"/>
      <c r="Y351" s="2"/>
      <c r="Z351" s="2"/>
      <c r="AA351" s="2"/>
      <c r="AB351" s="2"/>
      <c r="AC351" s="2"/>
      <c r="AD351" s="2"/>
    </row>
    <row r="352" spans="17:30" ht="12.75">
      <c r="Q352" s="2"/>
      <c r="R352" s="2"/>
      <c r="S352" s="2"/>
      <c r="T352" s="2"/>
      <c r="U352" s="2"/>
      <c r="V352" s="2"/>
      <c r="W352" s="2"/>
      <c r="X352" s="2"/>
      <c r="Y352" s="2"/>
      <c r="Z352" s="2"/>
      <c r="AA352" s="2"/>
      <c r="AB352" s="2"/>
      <c r="AC352" s="2"/>
      <c r="AD352" s="2"/>
    </row>
    <row r="353" spans="17:30" ht="12.75">
      <c r="Q353" s="2"/>
      <c r="R353" s="2"/>
      <c r="S353" s="2"/>
      <c r="T353" s="2"/>
      <c r="U353" s="2"/>
      <c r="V353" s="2"/>
      <c r="W353" s="2"/>
      <c r="X353" s="2"/>
      <c r="Y353" s="2"/>
      <c r="Z353" s="2"/>
      <c r="AA353" s="2"/>
      <c r="AB353" s="2"/>
      <c r="AC353" s="2"/>
      <c r="AD353" s="2"/>
    </row>
    <row r="354" spans="17:30" ht="12.75">
      <c r="Q354" s="2"/>
      <c r="R354" s="2"/>
      <c r="S354" s="2"/>
      <c r="T354" s="2"/>
      <c r="U354" s="2"/>
      <c r="V354" s="2"/>
      <c r="W354" s="2"/>
      <c r="X354" s="2"/>
      <c r="Y354" s="2"/>
      <c r="Z354" s="2"/>
      <c r="AA354" s="2"/>
      <c r="AB354" s="2"/>
      <c r="AC354" s="2"/>
      <c r="AD354" s="2"/>
    </row>
    <row r="355" spans="17:30" ht="12.75">
      <c r="Q355" s="2"/>
      <c r="R355" s="2"/>
      <c r="S355" s="2"/>
      <c r="T355" s="2"/>
      <c r="U355" s="2"/>
      <c r="V355" s="2"/>
      <c r="W355" s="2"/>
      <c r="X355" s="2"/>
      <c r="Y355" s="2"/>
      <c r="Z355" s="2"/>
      <c r="AA355" s="2"/>
      <c r="AB355" s="2"/>
      <c r="AC355" s="2"/>
      <c r="AD355" s="2"/>
    </row>
    <row r="356" spans="17:30" ht="12.75">
      <c r="Q356" s="2"/>
      <c r="R356" s="2"/>
      <c r="S356" s="2"/>
      <c r="T356" s="2"/>
      <c r="U356" s="2"/>
      <c r="V356" s="2"/>
      <c r="W356" s="2"/>
      <c r="X356" s="2"/>
      <c r="Y356" s="2"/>
      <c r="Z356" s="2"/>
      <c r="AA356" s="2"/>
      <c r="AB356" s="2"/>
      <c r="AC356" s="2"/>
      <c r="AD356" s="2"/>
    </row>
    <row r="357" spans="17:30" ht="12.75">
      <c r="Q357" s="2"/>
      <c r="R357" s="2"/>
      <c r="S357" s="2"/>
      <c r="T357" s="2"/>
      <c r="U357" s="2"/>
      <c r="V357" s="2"/>
      <c r="W357" s="2"/>
      <c r="X357" s="2"/>
      <c r="Y357" s="2"/>
      <c r="Z357" s="2"/>
      <c r="AA357" s="2"/>
      <c r="AB357" s="2"/>
      <c r="AC357" s="2"/>
      <c r="AD357" s="2"/>
    </row>
    <row r="358" spans="17:30" ht="12.75">
      <c r="Q358" s="2"/>
      <c r="R358" s="2"/>
      <c r="S358" s="2"/>
      <c r="T358" s="2"/>
      <c r="U358" s="2"/>
      <c r="V358" s="2"/>
      <c r="W358" s="2"/>
      <c r="X358" s="2"/>
      <c r="Y358" s="2"/>
      <c r="Z358" s="2"/>
      <c r="AA358" s="2"/>
      <c r="AB358" s="2"/>
      <c r="AC358" s="2"/>
      <c r="AD358" s="2"/>
    </row>
    <row r="359" spans="17:30" ht="12.75">
      <c r="Q359" s="2"/>
      <c r="R359" s="2"/>
      <c r="S359" s="2"/>
      <c r="T359" s="2"/>
      <c r="U359" s="2"/>
      <c r="V359" s="2"/>
      <c r="W359" s="2"/>
      <c r="X359" s="2"/>
      <c r="Y359" s="2"/>
      <c r="Z359" s="2"/>
      <c r="AA359" s="2"/>
      <c r="AB359" s="2"/>
      <c r="AC359" s="2"/>
      <c r="AD359" s="2"/>
    </row>
    <row r="360" spans="17:44" ht="12.75">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17:44" ht="12.75">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17:44" ht="12.75">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1:30" ht="12.75">
      <c r="A363" s="51"/>
      <c r="B363" s="52"/>
      <c r="Q363" s="2"/>
      <c r="R363" s="2"/>
      <c r="S363" s="2"/>
      <c r="T363" s="2"/>
      <c r="U363" s="2"/>
      <c r="V363" s="2"/>
      <c r="W363" s="2"/>
      <c r="X363" s="2"/>
      <c r="Y363" s="2"/>
      <c r="Z363" s="2"/>
      <c r="AA363" s="2"/>
      <c r="AB363" s="2"/>
      <c r="AC363" s="2"/>
      <c r="AD363" s="2"/>
    </row>
    <row r="364" spans="17:30" ht="12.75">
      <c r="Q364" s="2"/>
      <c r="R364" s="2"/>
      <c r="S364" s="2"/>
      <c r="T364" s="2"/>
      <c r="U364" s="2"/>
      <c r="V364" s="2"/>
      <c r="W364" s="2"/>
      <c r="X364" s="2"/>
      <c r="Y364" s="2"/>
      <c r="Z364" s="2"/>
      <c r="AA364" s="2"/>
      <c r="AB364" s="2"/>
      <c r="AC364" s="2"/>
      <c r="AD364" s="2"/>
    </row>
    <row r="365" spans="17:30" ht="12.75">
      <c r="Q365" s="2"/>
      <c r="R365" s="2"/>
      <c r="S365" s="2"/>
      <c r="T365" s="2"/>
      <c r="U365" s="2"/>
      <c r="V365" s="2"/>
      <c r="W365" s="2"/>
      <c r="X365" s="2"/>
      <c r="Y365" s="2"/>
      <c r="Z365" s="2"/>
      <c r="AA365" s="2"/>
      <c r="AB365" s="2"/>
      <c r="AC365" s="2"/>
      <c r="AD365" s="2"/>
    </row>
    <row r="366" spans="17:30" ht="12.75">
      <c r="Q366" s="2"/>
      <c r="R366" s="2"/>
      <c r="S366" s="2"/>
      <c r="T366" s="2"/>
      <c r="U366" s="2"/>
      <c r="V366" s="2"/>
      <c r="W366" s="2"/>
      <c r="X366" s="2"/>
      <c r="Y366" s="2"/>
      <c r="Z366" s="2"/>
      <c r="AA366" s="2"/>
      <c r="AB366" s="2"/>
      <c r="AC366" s="2"/>
      <c r="AD366" s="2"/>
    </row>
    <row r="367" spans="17:30" ht="12.75">
      <c r="Q367" s="2"/>
      <c r="R367" s="2"/>
      <c r="S367" s="2"/>
      <c r="T367" s="2"/>
      <c r="U367" s="2"/>
      <c r="V367" s="2"/>
      <c r="W367" s="2"/>
      <c r="X367" s="2"/>
      <c r="Y367" s="2"/>
      <c r="Z367" s="2"/>
      <c r="AA367" s="2"/>
      <c r="AB367" s="2"/>
      <c r="AC367" s="2"/>
      <c r="AD367" s="2"/>
    </row>
    <row r="368" spans="17:30" ht="12.75">
      <c r="Q368" s="2"/>
      <c r="R368" s="2"/>
      <c r="S368" s="2"/>
      <c r="T368" s="2"/>
      <c r="U368" s="2"/>
      <c r="V368" s="2"/>
      <c r="W368" s="2"/>
      <c r="X368" s="2"/>
      <c r="Y368" s="2"/>
      <c r="Z368" s="2"/>
      <c r="AA368" s="2"/>
      <c r="AB368" s="2"/>
      <c r="AC368" s="2"/>
      <c r="AD368" s="2"/>
    </row>
    <row r="369" spans="17:30" ht="12.75">
      <c r="Q369" s="2"/>
      <c r="R369" s="2"/>
      <c r="S369" s="2"/>
      <c r="T369" s="2"/>
      <c r="U369" s="2"/>
      <c r="V369" s="2"/>
      <c r="W369" s="2"/>
      <c r="X369" s="2"/>
      <c r="Y369" s="2"/>
      <c r="Z369" s="2"/>
      <c r="AA369" s="2"/>
      <c r="AB369" s="2"/>
      <c r="AC369" s="2"/>
      <c r="AD369" s="2"/>
    </row>
    <row r="370" spans="17:30" ht="12.75">
      <c r="Q370" s="2"/>
      <c r="R370" s="2"/>
      <c r="S370" s="2"/>
      <c r="T370" s="2"/>
      <c r="U370" s="2"/>
      <c r="V370" s="2"/>
      <c r="W370" s="2"/>
      <c r="X370" s="2"/>
      <c r="Y370" s="2"/>
      <c r="Z370" s="2"/>
      <c r="AA370" s="2"/>
      <c r="AB370" s="2"/>
      <c r="AC370" s="2"/>
      <c r="AD370" s="2"/>
    </row>
    <row r="371" spans="17:30" ht="12.75">
      <c r="Q371" s="2"/>
      <c r="R371" s="2"/>
      <c r="S371" s="2"/>
      <c r="T371" s="2"/>
      <c r="U371" s="2"/>
      <c r="V371" s="2"/>
      <c r="W371" s="2"/>
      <c r="X371" s="2"/>
      <c r="Y371" s="2"/>
      <c r="Z371" s="2"/>
      <c r="AA371" s="2"/>
      <c r="AB371" s="2"/>
      <c r="AC371" s="2"/>
      <c r="AD371" s="2"/>
    </row>
    <row r="372" spans="17:30" ht="12.75">
      <c r="Q372" s="2"/>
      <c r="R372" s="2"/>
      <c r="S372" s="2"/>
      <c r="T372" s="2"/>
      <c r="U372" s="2"/>
      <c r="V372" s="2"/>
      <c r="W372" s="2"/>
      <c r="X372" s="2"/>
      <c r="Y372" s="2"/>
      <c r="Z372" s="2"/>
      <c r="AA372" s="2"/>
      <c r="AB372" s="2"/>
      <c r="AC372" s="2"/>
      <c r="AD372" s="2"/>
    </row>
    <row r="373" spans="17:30" ht="12.75">
      <c r="Q373" s="2"/>
      <c r="R373" s="2"/>
      <c r="S373" s="2"/>
      <c r="T373" s="2"/>
      <c r="U373" s="2"/>
      <c r="V373" s="2"/>
      <c r="W373" s="2"/>
      <c r="X373" s="2"/>
      <c r="Y373" s="2"/>
      <c r="Z373" s="2"/>
      <c r="AA373" s="2"/>
      <c r="AB373" s="2"/>
      <c r="AC373" s="2"/>
      <c r="AD373" s="2"/>
    </row>
    <row r="374" spans="17:30" ht="12.75">
      <c r="Q374" s="2"/>
      <c r="R374" s="2"/>
      <c r="S374" s="2"/>
      <c r="T374" s="2"/>
      <c r="U374" s="2"/>
      <c r="V374" s="2"/>
      <c r="W374" s="2"/>
      <c r="X374" s="2"/>
      <c r="Y374" s="2"/>
      <c r="Z374" s="2"/>
      <c r="AA374" s="2"/>
      <c r="AB374" s="2"/>
      <c r="AC374" s="2"/>
      <c r="AD374" s="2"/>
    </row>
    <row r="375" spans="17:30" ht="12.75">
      <c r="Q375" s="2"/>
      <c r="R375" s="2"/>
      <c r="S375" s="2"/>
      <c r="T375" s="2"/>
      <c r="U375" s="2"/>
      <c r="V375" s="2"/>
      <c r="W375" s="2"/>
      <c r="X375" s="2"/>
      <c r="Y375" s="2"/>
      <c r="Z375" s="2"/>
      <c r="AA375" s="2"/>
      <c r="AB375" s="2"/>
      <c r="AC375" s="2"/>
      <c r="AD375" s="2"/>
    </row>
    <row r="376" spans="17:30" ht="12.75">
      <c r="Q376" s="2"/>
      <c r="R376" s="2"/>
      <c r="S376" s="2"/>
      <c r="T376" s="2"/>
      <c r="U376" s="2"/>
      <c r="V376" s="2"/>
      <c r="W376" s="2"/>
      <c r="X376" s="2"/>
      <c r="Y376" s="2"/>
      <c r="Z376" s="2"/>
      <c r="AA376" s="2"/>
      <c r="AB376" s="2"/>
      <c r="AC376" s="2"/>
      <c r="AD376" s="2"/>
    </row>
    <row r="377" spans="17:30" ht="12.75">
      <c r="Q377" s="2"/>
      <c r="R377" s="2"/>
      <c r="S377" s="2"/>
      <c r="T377" s="2"/>
      <c r="U377" s="2"/>
      <c r="V377" s="2"/>
      <c r="W377" s="2"/>
      <c r="X377" s="2"/>
      <c r="Y377" s="2"/>
      <c r="Z377" s="2"/>
      <c r="AA377" s="2"/>
      <c r="AB377" s="2"/>
      <c r="AC377" s="2"/>
      <c r="AD377" s="2"/>
    </row>
    <row r="378" spans="17:30" ht="12.75">
      <c r="Q378" s="2"/>
      <c r="R378" s="2"/>
      <c r="S378" s="2"/>
      <c r="T378" s="2"/>
      <c r="U378" s="2"/>
      <c r="V378" s="2"/>
      <c r="W378" s="2"/>
      <c r="X378" s="2"/>
      <c r="Y378" s="2"/>
      <c r="Z378" s="2"/>
      <c r="AA378" s="2"/>
      <c r="AB378" s="2"/>
      <c r="AC378" s="2"/>
      <c r="AD378" s="2"/>
    </row>
    <row r="379" spans="1:30" ht="12.75">
      <c r="A379" s="51"/>
      <c r="B379" s="52"/>
      <c r="Q379" s="2"/>
      <c r="R379" s="2"/>
      <c r="S379" s="2"/>
      <c r="T379" s="2"/>
      <c r="U379" s="2"/>
      <c r="V379" s="2"/>
      <c r="W379" s="2"/>
      <c r="X379" s="2"/>
      <c r="Y379" s="2"/>
      <c r="Z379" s="2"/>
      <c r="AA379" s="2"/>
      <c r="AB379" s="2"/>
      <c r="AC379" s="2"/>
      <c r="AD379" s="2"/>
    </row>
    <row r="380" spans="17:44" ht="12.75">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spans="17:44" ht="12.75">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spans="17:30" ht="12.75">
      <c r="Q382" s="2"/>
      <c r="R382" s="2"/>
      <c r="S382" s="2"/>
      <c r="T382" s="2"/>
      <c r="U382" s="2"/>
      <c r="V382" s="2"/>
      <c r="W382" s="2"/>
      <c r="X382" s="2"/>
      <c r="Y382" s="2"/>
      <c r="Z382" s="2"/>
      <c r="AA382" s="2"/>
      <c r="AB382" s="2"/>
      <c r="AC382" s="2"/>
      <c r="AD382" s="2"/>
    </row>
    <row r="383" spans="2:30" ht="12.75">
      <c r="B383" s="63"/>
      <c r="Q383" s="2"/>
      <c r="R383" s="2"/>
      <c r="S383" s="2"/>
      <c r="T383" s="2"/>
      <c r="U383" s="2"/>
      <c r="V383" s="2"/>
      <c r="W383" s="2"/>
      <c r="X383" s="2"/>
      <c r="Y383" s="2"/>
      <c r="Z383" s="2"/>
      <c r="AA383" s="2"/>
      <c r="AB383" s="2"/>
      <c r="AC383" s="2"/>
      <c r="AD383" s="2"/>
    </row>
    <row r="384" spans="1:44" ht="12.75">
      <c r="A384" s="65"/>
      <c r="B384" s="65"/>
      <c r="Q384" s="41"/>
      <c r="R384" s="41"/>
      <c r="S384" s="41"/>
      <c r="T384" s="41"/>
      <c r="U384" s="41"/>
      <c r="V384" s="41"/>
      <c r="W384" s="41"/>
      <c r="X384" s="41"/>
      <c r="Y384" s="41"/>
      <c r="Z384" s="41"/>
      <c r="AA384" s="41"/>
      <c r="AB384" s="41"/>
      <c r="AC384" s="41"/>
      <c r="AD384" s="41"/>
      <c r="AE384" s="72"/>
      <c r="AF384" s="72"/>
      <c r="AG384" s="72"/>
      <c r="AH384" s="72"/>
      <c r="AI384" s="72"/>
      <c r="AJ384" s="72"/>
      <c r="AK384" s="72"/>
      <c r="AL384" s="72"/>
      <c r="AM384" s="72"/>
      <c r="AN384" s="72"/>
      <c r="AO384" s="72"/>
      <c r="AP384" s="72"/>
      <c r="AQ384" s="72"/>
      <c r="AR384" s="72"/>
    </row>
    <row r="385" spans="1:2" ht="12.75">
      <c r="A385" s="65"/>
      <c r="B385" s="65"/>
    </row>
    <row r="386" spans="1:44" ht="12.75">
      <c r="A386" s="65"/>
      <c r="B386" s="65"/>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spans="1:2" ht="12.75">
      <c r="A387" s="65"/>
      <c r="B387" s="65"/>
    </row>
    <row r="388" spans="1:2" ht="12.75">
      <c r="A388" s="65"/>
      <c r="B388" s="65"/>
    </row>
    <row r="389" spans="1:44" ht="12.75">
      <c r="A389" s="65"/>
      <c r="B389" s="65"/>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spans="1:2" ht="12.75">
      <c r="A390" s="65"/>
      <c r="B390" s="65"/>
    </row>
    <row r="391" spans="1:44" ht="12.75">
      <c r="A391" s="65"/>
      <c r="B391" s="65"/>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spans="1:30" ht="12.75">
      <c r="A392" s="63"/>
      <c r="B392" s="63"/>
      <c r="Q392" s="2"/>
      <c r="R392" s="2"/>
      <c r="S392" s="2"/>
      <c r="T392" s="2"/>
      <c r="U392" s="2"/>
      <c r="V392" s="2"/>
      <c r="W392" s="2"/>
      <c r="X392" s="2"/>
      <c r="Y392" s="2"/>
      <c r="Z392" s="2"/>
      <c r="AA392" s="2"/>
      <c r="AB392" s="2"/>
      <c r="AC392" s="2"/>
      <c r="AD392" s="2"/>
    </row>
    <row r="393" spans="17:30" ht="12.75">
      <c r="Q393" s="2"/>
      <c r="R393" s="2"/>
      <c r="S393" s="2"/>
      <c r="T393" s="2"/>
      <c r="U393" s="2"/>
      <c r="V393" s="2"/>
      <c r="W393" s="2"/>
      <c r="X393" s="2"/>
      <c r="Y393" s="2"/>
      <c r="Z393" s="2"/>
      <c r="AA393" s="2"/>
      <c r="AB393" s="2"/>
      <c r="AC393" s="2"/>
      <c r="AD393" s="2"/>
    </row>
    <row r="394" spans="17:30" ht="12.75">
      <c r="Q394" s="2"/>
      <c r="R394" s="2"/>
      <c r="S394" s="2"/>
      <c r="T394" s="2"/>
      <c r="U394" s="2"/>
      <c r="V394" s="2"/>
      <c r="W394" s="2"/>
      <c r="X394" s="2"/>
      <c r="Y394" s="2"/>
      <c r="Z394" s="2"/>
      <c r="AA394" s="2"/>
      <c r="AB394" s="2"/>
      <c r="AC394" s="2"/>
      <c r="AD394" s="2"/>
    </row>
    <row r="395" spans="17:30" ht="12.75">
      <c r="Q395" s="2"/>
      <c r="R395" s="2"/>
      <c r="S395" s="2"/>
      <c r="T395" s="2"/>
      <c r="U395" s="2"/>
      <c r="V395" s="2"/>
      <c r="W395" s="2"/>
      <c r="X395" s="2"/>
      <c r="Y395" s="2"/>
      <c r="Z395" s="2"/>
      <c r="AA395" s="2"/>
      <c r="AB395" s="2"/>
      <c r="AC395" s="2"/>
      <c r="AD395" s="2"/>
    </row>
    <row r="396" spans="17:30" ht="12.75">
      <c r="Q396" s="2"/>
      <c r="R396" s="2"/>
      <c r="S396" s="2"/>
      <c r="T396" s="2"/>
      <c r="U396" s="2"/>
      <c r="V396" s="2"/>
      <c r="W396" s="2"/>
      <c r="X396" s="2"/>
      <c r="Y396" s="2"/>
      <c r="Z396" s="2"/>
      <c r="AA396" s="2"/>
      <c r="AB396" s="2"/>
      <c r="AC396" s="2"/>
      <c r="AD396" s="2"/>
    </row>
    <row r="397" spans="17:30" ht="12.75">
      <c r="Q397" s="2"/>
      <c r="R397" s="2"/>
      <c r="S397" s="2"/>
      <c r="T397" s="2"/>
      <c r="U397" s="2"/>
      <c r="V397" s="2"/>
      <c r="W397" s="2"/>
      <c r="X397" s="2"/>
      <c r="Y397" s="2"/>
      <c r="Z397" s="2"/>
      <c r="AA397" s="2"/>
      <c r="AB397" s="2"/>
      <c r="AC397" s="2"/>
      <c r="AD397" s="2"/>
    </row>
    <row r="398" spans="17:30" ht="12.75">
      <c r="Q398" s="2"/>
      <c r="R398" s="2"/>
      <c r="S398" s="2"/>
      <c r="T398" s="2"/>
      <c r="U398" s="2"/>
      <c r="V398" s="2"/>
      <c r="W398" s="2"/>
      <c r="X398" s="2"/>
      <c r="Y398" s="2"/>
      <c r="Z398" s="2"/>
      <c r="AA398" s="2"/>
      <c r="AB398" s="2"/>
      <c r="AC398" s="2"/>
      <c r="AD398" s="2"/>
    </row>
    <row r="399" spans="17:30" ht="12.75">
      <c r="Q399" s="2"/>
      <c r="R399" s="2"/>
      <c r="S399" s="2"/>
      <c r="T399" s="2"/>
      <c r="U399" s="2"/>
      <c r="V399" s="2"/>
      <c r="W399" s="2"/>
      <c r="X399" s="2"/>
      <c r="Y399" s="2"/>
      <c r="Z399" s="2"/>
      <c r="AA399" s="2"/>
      <c r="AB399" s="2"/>
      <c r="AC399" s="2"/>
      <c r="AD399" s="2"/>
    </row>
    <row r="400" spans="17:30" ht="12.75">
      <c r="Q400" s="2"/>
      <c r="R400" s="2"/>
      <c r="S400" s="2"/>
      <c r="T400" s="2"/>
      <c r="U400" s="2"/>
      <c r="V400" s="2"/>
      <c r="W400" s="2"/>
      <c r="X400" s="2"/>
      <c r="Y400" s="2"/>
      <c r="Z400" s="2"/>
      <c r="AA400" s="2"/>
      <c r="AB400" s="2"/>
      <c r="AC400" s="2"/>
      <c r="AD400" s="2"/>
    </row>
    <row r="401" spans="17:30" ht="12.75">
      <c r="Q401" s="2"/>
      <c r="R401" s="2"/>
      <c r="S401" s="2"/>
      <c r="T401" s="2"/>
      <c r="U401" s="2"/>
      <c r="V401" s="2"/>
      <c r="W401" s="2"/>
      <c r="X401" s="2"/>
      <c r="Y401" s="2"/>
      <c r="Z401" s="2"/>
      <c r="AA401" s="2"/>
      <c r="AB401" s="2"/>
      <c r="AC401" s="2"/>
      <c r="AD401" s="2"/>
    </row>
    <row r="402" spans="2:30" ht="12.75">
      <c r="B402" s="63"/>
      <c r="Q402" s="2"/>
      <c r="R402" s="2"/>
      <c r="S402" s="2"/>
      <c r="T402" s="2"/>
      <c r="U402" s="2"/>
      <c r="V402" s="2"/>
      <c r="W402" s="2"/>
      <c r="X402" s="2"/>
      <c r="Y402" s="2"/>
      <c r="Z402" s="2"/>
      <c r="AA402" s="2"/>
      <c r="AB402" s="2"/>
      <c r="AC402" s="2"/>
      <c r="AD402" s="2"/>
    </row>
    <row r="403" spans="2:30" ht="12.75">
      <c r="B403" s="63"/>
      <c r="Q403" s="2"/>
      <c r="R403" s="2"/>
      <c r="S403" s="2"/>
      <c r="T403" s="2"/>
      <c r="U403" s="2"/>
      <c r="V403" s="2"/>
      <c r="W403" s="2"/>
      <c r="X403" s="2"/>
      <c r="Y403" s="2"/>
      <c r="Z403" s="2"/>
      <c r="AA403" s="2"/>
      <c r="AB403" s="2"/>
      <c r="AC403" s="2"/>
      <c r="AD403" s="2"/>
    </row>
    <row r="404" spans="2:44" ht="12.75">
      <c r="B404" s="66"/>
      <c r="Q404" s="2"/>
      <c r="R404" s="2"/>
      <c r="S404" s="2"/>
      <c r="T404" s="2"/>
      <c r="U404" s="2"/>
      <c r="V404" s="2"/>
      <c r="W404" s="2"/>
      <c r="X404" s="2"/>
      <c r="Y404" s="2"/>
      <c r="Z404" s="2"/>
      <c r="AA404" s="2"/>
      <c r="AB404" s="2"/>
      <c r="AC404" s="2"/>
      <c r="AD404" s="2"/>
      <c r="AE404" s="67"/>
      <c r="AF404" s="67"/>
      <c r="AG404" s="67"/>
      <c r="AH404" s="67"/>
      <c r="AI404" s="67"/>
      <c r="AJ404" s="67"/>
      <c r="AK404" s="67"/>
      <c r="AL404" s="67"/>
      <c r="AM404" s="67"/>
      <c r="AN404" s="67"/>
      <c r="AO404" s="67"/>
      <c r="AP404" s="67"/>
      <c r="AQ404" s="67"/>
      <c r="AR404" s="67"/>
    </row>
    <row r="405" spans="2:30" ht="12.75">
      <c r="B405" s="66"/>
      <c r="Q405" s="2"/>
      <c r="R405" s="2"/>
      <c r="S405" s="2"/>
      <c r="T405" s="2"/>
      <c r="U405" s="2"/>
      <c r="V405" s="2"/>
      <c r="W405" s="2"/>
      <c r="X405" s="2"/>
      <c r="Y405" s="2"/>
      <c r="Z405" s="2"/>
      <c r="AA405" s="2"/>
      <c r="AB405" s="2"/>
      <c r="AC405" s="2"/>
      <c r="AD405" s="2"/>
    </row>
    <row r="406" spans="2:30" ht="12.75">
      <c r="B406" s="66"/>
      <c r="Q406" s="2"/>
      <c r="R406" s="2"/>
      <c r="S406" s="2"/>
      <c r="T406" s="2"/>
      <c r="U406" s="2"/>
      <c r="V406" s="2"/>
      <c r="W406" s="2"/>
      <c r="X406" s="2"/>
      <c r="Y406" s="2"/>
      <c r="Z406" s="2"/>
      <c r="AA406" s="2"/>
      <c r="AB406" s="2"/>
      <c r="AC406" s="2"/>
      <c r="AD406" s="2"/>
    </row>
    <row r="407" spans="2:30" ht="12" customHeight="1">
      <c r="B407" s="66"/>
      <c r="Q407" s="2"/>
      <c r="R407" s="2"/>
      <c r="S407" s="2"/>
      <c r="T407" s="2"/>
      <c r="U407" s="2"/>
      <c r="V407" s="2"/>
      <c r="W407" s="2"/>
      <c r="X407" s="2"/>
      <c r="Y407" s="2"/>
      <c r="Z407" s="2"/>
      <c r="AA407" s="2"/>
      <c r="AB407" s="2"/>
      <c r="AC407" s="2"/>
      <c r="AD407" s="2"/>
    </row>
    <row r="408" spans="1:30" ht="12.75">
      <c r="A408" s="66"/>
      <c r="B408" s="66"/>
      <c r="Q408" s="2"/>
      <c r="R408" s="2"/>
      <c r="S408" s="2"/>
      <c r="T408" s="2"/>
      <c r="U408" s="2"/>
      <c r="V408" s="2"/>
      <c r="W408" s="2"/>
      <c r="X408" s="2"/>
      <c r="Y408" s="2"/>
      <c r="Z408" s="2"/>
      <c r="AA408" s="2"/>
      <c r="AB408" s="2"/>
      <c r="AC408" s="2"/>
      <c r="AD408" s="2"/>
    </row>
    <row r="409" spans="1:44" ht="12.75">
      <c r="A409" s="66"/>
      <c r="B409" s="66"/>
      <c r="Q409" s="2"/>
      <c r="R409" s="2"/>
      <c r="S409" s="2"/>
      <c r="T409" s="2"/>
      <c r="U409" s="2"/>
      <c r="V409" s="2"/>
      <c r="W409" s="2"/>
      <c r="X409" s="2"/>
      <c r="Y409" s="2"/>
      <c r="Z409" s="2"/>
      <c r="AA409" s="2"/>
      <c r="AB409" s="2"/>
      <c r="AC409" s="2"/>
      <c r="AD409" s="2"/>
      <c r="AE409" s="67"/>
      <c r="AF409" s="67"/>
      <c r="AG409" s="67"/>
      <c r="AH409" s="67"/>
      <c r="AI409" s="67"/>
      <c r="AJ409" s="67"/>
      <c r="AK409" s="67"/>
      <c r="AL409" s="67"/>
      <c r="AM409" s="67"/>
      <c r="AN409" s="67"/>
      <c r="AO409" s="67"/>
      <c r="AP409" s="67"/>
      <c r="AQ409" s="67"/>
      <c r="AR409" s="67"/>
    </row>
    <row r="410" spans="2:30" ht="12.75">
      <c r="B410" s="63"/>
      <c r="Q410" s="2"/>
      <c r="R410" s="2"/>
      <c r="S410" s="2"/>
      <c r="T410" s="2"/>
      <c r="U410" s="2"/>
      <c r="V410" s="2"/>
      <c r="W410" s="2"/>
      <c r="X410" s="2"/>
      <c r="Y410" s="2"/>
      <c r="Z410" s="2"/>
      <c r="AA410" s="2"/>
      <c r="AB410" s="2"/>
      <c r="AC410" s="2"/>
      <c r="AD410" s="2"/>
    </row>
    <row r="411" spans="17:30" ht="12.75">
      <c r="Q411" s="2"/>
      <c r="R411" s="2"/>
      <c r="S411" s="2"/>
      <c r="T411" s="2"/>
      <c r="U411" s="2"/>
      <c r="V411" s="2"/>
      <c r="W411" s="2"/>
      <c r="X411" s="2"/>
      <c r="Y411" s="2"/>
      <c r="Z411" s="2"/>
      <c r="AA411" s="2"/>
      <c r="AB411" s="2"/>
      <c r="AC411" s="2"/>
      <c r="AD411" s="2"/>
    </row>
    <row r="412" spans="17:44" ht="12.75">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spans="17:30" ht="12.75">
      <c r="Q413" s="2"/>
      <c r="R413" s="2"/>
      <c r="S413" s="2"/>
      <c r="T413" s="2"/>
      <c r="U413" s="2"/>
      <c r="V413" s="2"/>
      <c r="W413" s="2"/>
      <c r="X413" s="2"/>
      <c r="Y413" s="2"/>
      <c r="Z413" s="2"/>
      <c r="AA413" s="2"/>
      <c r="AB413" s="2"/>
      <c r="AC413" s="2"/>
      <c r="AD413" s="2"/>
    </row>
    <row r="414" spans="17:44" ht="12.75">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spans="17:30" ht="12.75">
      <c r="Q415" s="2"/>
      <c r="R415" s="2"/>
      <c r="S415" s="2"/>
      <c r="T415" s="2"/>
      <c r="U415" s="2"/>
      <c r="V415" s="2"/>
      <c r="W415" s="2"/>
      <c r="X415" s="2"/>
      <c r="Y415" s="2"/>
      <c r="Z415" s="2"/>
      <c r="AA415" s="2"/>
      <c r="AB415" s="2"/>
      <c r="AC415" s="2"/>
      <c r="AD415" s="2"/>
    </row>
    <row r="416" spans="17:30" ht="12.75">
      <c r="Q416" s="2"/>
      <c r="R416" s="2"/>
      <c r="S416" s="2"/>
      <c r="T416" s="2"/>
      <c r="U416" s="2"/>
      <c r="V416" s="2"/>
      <c r="W416" s="2"/>
      <c r="X416" s="2"/>
      <c r="Y416" s="2"/>
      <c r="Z416" s="2"/>
      <c r="AA416" s="2"/>
      <c r="AB416" s="2"/>
      <c r="AC416" s="2"/>
      <c r="AD416" s="2"/>
    </row>
  </sheetData>
  <sheetProtection/>
  <mergeCells count="5">
    <mergeCell ref="C4:P4"/>
    <mergeCell ref="Q4:AD4"/>
    <mergeCell ref="AE4:AR4"/>
    <mergeCell ref="B4:B5"/>
    <mergeCell ref="AS4:BF4"/>
  </mergeCells>
  <printOptions horizontalCentered="1" verticalCentered="1"/>
  <pageMargins left="0" right="0" top="0.1968503937007874" bottom="0.1968503937007874" header="0" footer="0.4724409448818898"/>
  <pageSetup fitToHeight="1" fitToWidth="1" horizontalDpi="600" verticalDpi="600" orientation="landscape" paperSize="9" scale="76"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5">
      <c r="B1" s="125" t="s">
        <v>12</v>
      </c>
      <c r="C1" s="125"/>
      <c r="D1" s="125"/>
      <c r="E1" s="125"/>
      <c r="F1" s="125"/>
      <c r="G1" s="125"/>
      <c r="H1" s="125"/>
      <c r="I1" s="125"/>
      <c r="J1" s="125"/>
      <c r="K1" s="125"/>
      <c r="L1" s="125"/>
      <c r="M1" s="125"/>
    </row>
    <row r="2" spans="2:13" ht="15">
      <c r="B2" s="73"/>
      <c r="C2" s="73"/>
      <c r="D2" s="73"/>
      <c r="E2" s="73"/>
      <c r="F2" s="73"/>
      <c r="G2" s="73"/>
      <c r="H2" s="73"/>
      <c r="I2" s="73"/>
      <c r="J2" s="73"/>
      <c r="K2" s="73"/>
      <c r="L2" s="73"/>
      <c r="M2" s="73"/>
    </row>
    <row r="3" spans="6:8" ht="12.75">
      <c r="F3" s="75"/>
      <c r="H3" s="75" t="s">
        <v>14</v>
      </c>
    </row>
    <row r="4" spans="2:8" ht="12.75">
      <c r="B4" s="126" t="s">
        <v>1</v>
      </c>
      <c r="C4" s="126"/>
      <c r="D4" s="126"/>
      <c r="E4" s="126"/>
      <c r="F4" s="126"/>
      <c r="G4" s="126"/>
      <c r="H4" s="126"/>
    </row>
    <row r="6" spans="1:8" ht="12.75">
      <c r="A6" t="s">
        <v>17</v>
      </c>
      <c r="B6" s="74">
        <v>2008</v>
      </c>
      <c r="C6" s="74">
        <v>2009</v>
      </c>
      <c r="D6" s="74">
        <v>2010</v>
      </c>
      <c r="E6" s="74">
        <v>2011</v>
      </c>
      <c r="F6" s="74">
        <v>2012</v>
      </c>
      <c r="G6" s="5" t="s">
        <v>15</v>
      </c>
      <c r="H6" s="5">
        <v>2014</v>
      </c>
    </row>
    <row r="7" spans="1:8" ht="12.75">
      <c r="A7" t="s">
        <v>16</v>
      </c>
      <c r="B7" s="19">
        <v>740.6549910000001</v>
      </c>
      <c r="C7" s="19">
        <v>925.6916679999999</v>
      </c>
      <c r="D7" s="19">
        <v>909.9986490000001</v>
      </c>
      <c r="E7" s="19">
        <v>752.8295049999999</v>
      </c>
      <c r="F7" s="19">
        <v>840.181707</v>
      </c>
      <c r="G7" s="78">
        <v>196.24910799999998</v>
      </c>
      <c r="H7" s="78">
        <v>120.70673</v>
      </c>
    </row>
    <row r="8" spans="2:8" ht="13.5" thickBot="1">
      <c r="B8" s="77"/>
      <c r="C8" s="77"/>
      <c r="D8" s="77"/>
      <c r="E8" s="77"/>
      <c r="F8" s="77"/>
      <c r="G8" s="77"/>
      <c r="H8" s="77"/>
    </row>
    <row r="9" spans="1:130" ht="78.75" customHeight="1">
      <c r="A9" s="124" t="s">
        <v>13</v>
      </c>
      <c r="B9" s="124"/>
      <c r="C9" s="124"/>
      <c r="D9" s="124"/>
      <c r="E9" s="124"/>
      <c r="F9" s="124"/>
      <c r="G9" s="124"/>
      <c r="H9" s="124"/>
      <c r="I9" s="6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ALINA-MIRELA RĂDUŢĂ</cp:lastModifiedBy>
  <cp:lastPrinted>2020-09-25T07:45:24Z</cp:lastPrinted>
  <dcterms:created xsi:type="dcterms:W3CDTF">2011-07-14T08:04:14Z</dcterms:created>
  <dcterms:modified xsi:type="dcterms:W3CDTF">2020-11-25T10:58:16Z</dcterms:modified>
  <cp:category/>
  <cp:version/>
  <cp:contentType/>
  <cp:contentStatus/>
</cp:coreProperties>
</file>