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<sst xmlns="http://schemas.openxmlformats.org/spreadsheetml/2006/main" count="440" uniqueCount="207">
  <si>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</si>
  <si>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</si>
  <si>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</si>
  <si>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</si>
  <si>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</si>
  <si>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</si>
  <si>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</si>
  <si>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</si>
  <si>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</si>
  <si>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</si>
  <si>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</si>
  <si>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</si>
  <si>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</si>
  <si>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</si>
  <si>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</si>
  <si>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</si>
  <si>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</si>
  <si>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</si>
  <si>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</si>
  <si>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</si>
  <si>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</si>
  <si>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</si>
  <si>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</si>
  <si>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</si>
  <si>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</si>
  <si>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</si>
  <si>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</si>
  <si>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</si>
  <si>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</si>
  <si>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</si>
  <si>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</si>
  <si>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26,11,2018</t>
  </si>
  <si>
    <t>BS</t>
  </si>
  <si>
    <t>TVA SWIFT</t>
  </si>
  <si>
    <t>MFP</t>
  </si>
  <si>
    <t>alimentare swift</t>
  </si>
  <si>
    <t>business information sistems</t>
  </si>
  <si>
    <t>servicii suport software</t>
  </si>
  <si>
    <t>clean prest activ</t>
  </si>
  <si>
    <t>servicii mentenanta</t>
  </si>
  <si>
    <t>ctce</t>
  </si>
  <si>
    <t>actualizare program legislativ</t>
  </si>
  <si>
    <t>27,11,2018</t>
  </si>
  <si>
    <t>radet</t>
  </si>
  <si>
    <t>energie termica</t>
  </si>
  <si>
    <t>media image monitor</t>
  </si>
  <si>
    <t>abonament presa</t>
  </si>
  <si>
    <t>dnet communication</t>
  </si>
  <si>
    <t>servicii telecomunicatii</t>
  </si>
  <si>
    <t>orange romania</t>
  </si>
  <si>
    <t>servicii swift</t>
  </si>
  <si>
    <t>optima group</t>
  </si>
  <si>
    <t xml:space="preserve">servicii inchiriere cititoare </t>
  </si>
  <si>
    <t>rubin</t>
  </si>
  <si>
    <t>stampile</t>
  </si>
  <si>
    <t>transport auto</t>
  </si>
  <si>
    <t xml:space="preserve">cn aeroporturi </t>
  </si>
  <si>
    <t>28,11,2018</t>
  </si>
  <si>
    <t>dgrfpb</t>
  </si>
  <si>
    <t>en el</t>
  </si>
  <si>
    <t>apa nova</t>
  </si>
  <si>
    <t>apa rece</t>
  </si>
  <si>
    <t>salubritate</t>
  </si>
  <si>
    <t>servicii paza</t>
  </si>
  <si>
    <t>rina simtex</t>
  </si>
  <si>
    <t>servicii verificare tehnica ascensoare</t>
  </si>
  <si>
    <t>bs</t>
  </si>
  <si>
    <t>penalitati</t>
  </si>
  <si>
    <t>tarom</t>
  </si>
  <si>
    <t>bilet avion</t>
  </si>
  <si>
    <t>olimpic</t>
  </si>
  <si>
    <t>rtw</t>
  </si>
  <si>
    <t>eximtur</t>
  </si>
  <si>
    <t>tmau</t>
  </si>
  <si>
    <t>international consulting</t>
  </si>
  <si>
    <t>servicii traduceri</t>
  </si>
  <si>
    <t>29,11,2018</t>
  </si>
  <si>
    <t>monitorul oficial</t>
  </si>
  <si>
    <t>publicare acte normative</t>
  </si>
  <si>
    <t>danco</t>
  </si>
  <si>
    <t>travel time</t>
  </si>
  <si>
    <t>transfond</t>
  </si>
  <si>
    <t>mentenanta transfond</t>
  </si>
  <si>
    <t>digisign</t>
  </si>
  <si>
    <t>reinnoire semnatura electronica</t>
  </si>
  <si>
    <t>all generating</t>
  </si>
  <si>
    <t>inchiriere grup electrogen</t>
  </si>
  <si>
    <t>total</t>
  </si>
  <si>
    <t>26-29 noiembrie 2018</t>
  </si>
  <si>
    <t>servicii protocol</t>
  </si>
  <si>
    <t>personal angajat</t>
  </si>
  <si>
    <t>BIROU EXPERTIZE</t>
  </si>
  <si>
    <t>onorariu expert dosar 4501/175/2017</t>
  </si>
  <si>
    <t xml:space="preserve">BUGET DE STAT </t>
  </si>
  <si>
    <t>venituri din dobanzi recup TP LG.164</t>
  </si>
  <si>
    <t>PERSOANA FIZICA</t>
  </si>
  <si>
    <t>despagubire CEDO</t>
  </si>
  <si>
    <t>despagubire dosar 4235/111/2017</t>
  </si>
  <si>
    <t>PERSOANA JURIDICA</t>
  </si>
  <si>
    <t>poprire DE 121/2018</t>
  </si>
  <si>
    <t>penalitati intarziere plata despagubire CEDO</t>
  </si>
  <si>
    <t>poprIre DE 67/2014</t>
  </si>
  <si>
    <t>OP 8798</t>
  </si>
  <si>
    <t>PROMODA INTERNATIONAL</t>
  </si>
  <si>
    <t>OP 8799</t>
  </si>
  <si>
    <t>OP 8800</t>
  </si>
  <si>
    <t>OP 8801</t>
  </si>
  <si>
    <t>BUGET DE STAT</t>
  </si>
  <si>
    <t>OP 8802</t>
  </si>
  <si>
    <t>OP 8803</t>
  </si>
  <si>
    <t>OP 8804</t>
  </si>
  <si>
    <t>OP 8805</t>
  </si>
  <si>
    <t>OP 8796</t>
  </si>
  <si>
    <t>SERVICII DE CONSULTANTA SI EXPERTIZA - PROIECT SIPOCA 8 - 58.02.01</t>
  </si>
  <si>
    <t>ACZ CONSULTING</t>
  </si>
  <si>
    <t>OP 8797</t>
  </si>
  <si>
    <t>SERVICII DE CONSULTANTA SI EXPERTIZA - PROIECT SIPOCA 8 - 58.02.02</t>
  </si>
  <si>
    <t>ACHIZITIE MOBILIER PT BIROURI OPERATIONALE - PROIECT ACP 1 - 58.14.01</t>
  </si>
  <si>
    <t>ACHIZITIE MOBILIER PT BIROURI OPERATIONALE - PROIECT ACP 1 - 58.14.02</t>
  </si>
  <si>
    <t>ACHIZITIE MOBILIER PT BIROURI OPERATIONALE - PROIECT ACP 1 - 58.14.03</t>
  </si>
  <si>
    <t>PENALITATE INTARZIERE ACHIZITIE MOBILIER PT BIROURI OPERAITONALE - PROIECT ACP 1 - 58.14.01</t>
  </si>
  <si>
    <t>PENALITATE INTARZIERE ACHIZITIE MOBILIER PT BIROURI OPERATIONALE - PROIECT ACP 1 - 58.14.02</t>
  </si>
  <si>
    <t>PENALITATE INTARZIERE ACHIZITIE MOBILIER PT BIROURI OPERATIONALE - PROIECT ACP 1 - 58.14.03</t>
  </si>
  <si>
    <t>ACHIZITIE MOBILIER PT BIROURI OPERATIONALE - PROIECT SEE ACP 70099 - 58.33.02</t>
  </si>
  <si>
    <t>PENALITATE INTARZIERE ACHIZITIE MOBILIER PT BIROURI OPERATIONALE - PROIECT SEE ACP 70099 - 58.33.02</t>
  </si>
  <si>
    <t>TVA F1801468/03.10.18 Lalive ARB15/31</t>
  </si>
  <si>
    <t>cheltuieli judiciare dosar D 67/II/2/2018</t>
  </si>
  <si>
    <t>cheltuieli judiciare dosar D 1472/104/2018</t>
  </si>
  <si>
    <t>cheltuieli judiciare dosar D 1042/112/2018 60 LEI D 65/II/2/2018 50 lei</t>
  </si>
  <si>
    <t>cheltuieli judiciare dosar D 977/87/2018 100 LEI D 51/II/2/2018 30 lei</t>
  </si>
  <si>
    <t>cheltuieli judiciare dosar  D 81/II-2/2018</t>
  </si>
  <si>
    <t>cheltuieli judiciare dosar D 2607/62/2018</t>
  </si>
  <si>
    <t>cheltuieli judiciare dosar D 18165/55/2016</t>
  </si>
  <si>
    <t>cheltuieli judic si exec dosar D 5149/311/2015 DE 184/2017</t>
  </si>
  <si>
    <t>cheltuieli judic si exec dosar D 8872/311/2017 DE 100/2018</t>
  </si>
  <si>
    <t>cheltuieli judiciare dosar D 2144/296/2017</t>
  </si>
  <si>
    <t>cheltuieli judiciare dosar D 2617/62/2018</t>
  </si>
  <si>
    <t>cheltuieli judiciare dosar D 3198/63/2018 100 D 182/P/2013 600</t>
  </si>
  <si>
    <t>cheltuieli judiciare dosar D 15976/320/2016</t>
  </si>
  <si>
    <t>alimentare cont F1801468/03.10.18 Lalive SA Dos 15/31</t>
  </si>
  <si>
    <t>cheltuieli judiciare dosar D 1713/102/2018 50 LEI D 82/II/2/2018 10 lei</t>
  </si>
  <si>
    <t>cheltuieli judiciare dosar D 1120/63/2018</t>
  </si>
  <si>
    <t>cheltuieli judiciare dosar D 4168/118/2018</t>
  </si>
  <si>
    <t>cheltuieli judiciare dosar D 98/P/2015</t>
  </si>
  <si>
    <t>cheltuieli judiciare dosar D 88/II-2/2018 50 LEI D 2478/93/2018 100 LEI</t>
  </si>
  <si>
    <t xml:space="preserve">cheltuieli judiciare dosar  D 870/P/2016 100 D 1430/118/2018 200 </t>
  </si>
  <si>
    <t>cheltuieli judiciare dosar D 2457/120/2018</t>
  </si>
  <si>
    <t>cheltuieli judiciare dosar D 614/P/2015 30 D 1367/87/2018 300</t>
  </si>
  <si>
    <t>cheltuieli judiciare dosar D 10788/325/2016</t>
  </si>
  <si>
    <t>cheltuieli executare dosar D 1901/325/2017 DE 177/2016</t>
  </si>
  <si>
    <t>cheltuieli judiciare dosar D 76/II/2/2018</t>
  </si>
  <si>
    <t>PENALITATI INTARZIERE CEDO CAUZA DINULESCU</t>
  </si>
  <si>
    <t xml:space="preserve">PENALITATI INTARZIERI PLATA DESPAGUBIRI CEDO </t>
  </si>
  <si>
    <t>cheltuieli judiciare dosar D 3201/117/2018</t>
  </si>
  <si>
    <t>cheltuieli judiciare dosar D 1507/103/2018</t>
  </si>
  <si>
    <t>246238/13 639280/18 ARB/14/29 FRANTA F.122/2018</t>
  </si>
  <si>
    <t>cheltuieli judiciare dosar D 5813/182/2018</t>
  </si>
  <si>
    <t>cheltuieli judiciare dosar D 1621/103/2018</t>
  </si>
  <si>
    <t>cheltuieli fotocopiere dosar D 2361/235/2018</t>
  </si>
  <si>
    <t>CH.JUD.CF.HOTARARE CEDO</t>
  </si>
  <si>
    <t>C.699.317/23.11.2018 F. 2359/15.10.2018</t>
  </si>
  <si>
    <t>cheltuieli judiciare dosar D 9880/279/2017</t>
  </si>
  <si>
    <t>cheltuieli fotocopiere dosar D 16847/300/2018 DE 448E/2018</t>
  </si>
  <si>
    <t>cheltuieli fotocopiere dosar D 13230/302/2018 DE 34/2016</t>
  </si>
  <si>
    <t xml:space="preserve">chletuieli judiciare dosar D 854/112/2018 100 LEI D 44/II/2/2018 </t>
  </si>
  <si>
    <t>cheltuieli judiciare dosar D 27430/3/2018 100 LEI D 235/II-2/2018 100lei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</si>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</sst>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4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25" fillId="0" borderId="17" xfId="61" applyFont="1" applyFill="1" applyBorder="1" applyAlignment="1">
      <alignment/>
      <protection/>
    </xf>
    <xf numFmtId="0" fontId="26" fillId="0" borderId="14" xfId="61" applyFont="1" applyFill="1" applyBorder="1" applyAlignment="1">
      <alignment/>
      <protection/>
    </xf>
    <xf numFmtId="0" fontId="24" fillId="0" borderId="14" xfId="0" applyFont="1" applyBorder="1" applyAlignment="1">
      <alignment/>
    </xf>
    <xf numFmtId="4" fontId="25" fillId="0" borderId="18" xfId="61" applyNumberFormat="1" applyFont="1" applyFill="1" applyBorder="1" applyAlignment="1">
      <alignment horizontal="right"/>
      <protection/>
    </xf>
    <xf numFmtId="0" fontId="26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0" fontId="20" fillId="0" borderId="17" xfId="57" applyFont="1" applyBorder="1">
      <alignment/>
      <protection/>
    </xf>
    <xf numFmtId="0" fontId="20" fillId="0" borderId="14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0" fillId="0" borderId="16" xfId="62" applyFont="1" applyBorder="1" applyAlignment="1">
      <alignment horizontal="center" vertical="center"/>
      <protection/>
    </xf>
    <xf numFmtId="14" fontId="14" fillId="0" borderId="10" xfId="0" applyNumberFormat="1" applyFont="1" applyBorder="1" applyAlignment="1">
      <alignment horizontal="center"/>
    </xf>
    <xf numFmtId="14" fontId="14" fillId="0" borderId="16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168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7" fillId="0" borderId="10" xfId="0" applyFont="1" applyBorder="1" applyAlignment="1">
      <alignment wrapText="1"/>
    </xf>
    <xf numFmtId="0" fontId="26" fillId="0" borderId="16" xfId="62" applyFont="1" applyFill="1" applyBorder="1" applyAlignment="1">
      <alignment horizontal="center" vertical="center"/>
      <protection/>
    </xf>
    <xf numFmtId="4" fontId="26" fillId="0" borderId="15" xfId="0" applyNumberFormat="1" applyFont="1" applyBorder="1" applyAlignment="1">
      <alignment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16" xfId="59" applyFont="1" applyBorder="1">
      <alignment/>
      <protection/>
    </xf>
    <xf numFmtId="0" fontId="0" fillId="0" borderId="17" xfId="59" applyFont="1" applyBorder="1">
      <alignment/>
      <protection/>
    </xf>
    <xf numFmtId="168" fontId="26" fillId="0" borderId="14" xfId="59" applyNumberFormat="1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/>
      <protection/>
    </xf>
    <xf numFmtId="0" fontId="26" fillId="0" borderId="14" xfId="59" applyFont="1" applyFill="1" applyBorder="1" applyAlignment="1">
      <alignment horizontal="center"/>
      <protection/>
    </xf>
    <xf numFmtId="4" fontId="28" fillId="0" borderId="18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10" xfId="0" applyFont="1" applyBorder="1" applyAlignment="1">
      <alignment horizontal="justify" wrapText="1"/>
    </xf>
    <xf numFmtId="0" fontId="19" fillId="0" borderId="14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zoomScalePageLayoutView="0" workbookViewId="0" topLeftCell="C1">
      <selection activeCell="J25" sqref="J25"/>
    </sheetView>
  </sheetViews>
  <sheetFormatPr defaultColWidth="9.140625" defaultRowHeight="12.75"/>
  <cols>
    <col min="1" max="2" width="0" style="0" hidden="1" customWidth="1"/>
    <col min="3" max="3" width="21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0" t="s">
        <v>30</v>
      </c>
      <c r="G5" s="1" t="s">
        <v>88</v>
      </c>
      <c r="H5" s="2"/>
    </row>
    <row r="6" spans="4:6" ht="13.5" thickBot="1">
      <c r="D6" s="1"/>
      <c r="E6" s="1"/>
      <c r="F6" s="1"/>
    </row>
    <row r="7" spans="3:7" ht="12.75">
      <c r="C7" s="23"/>
      <c r="D7" s="24" t="s">
        <v>3</v>
      </c>
      <c r="E7" s="24" t="s">
        <v>4</v>
      </c>
      <c r="F7" s="24" t="s">
        <v>5</v>
      </c>
      <c r="G7" s="25" t="s">
        <v>6</v>
      </c>
    </row>
    <row r="8" spans="3:7" ht="12.75">
      <c r="C8" s="117" t="s">
        <v>166</v>
      </c>
      <c r="D8" s="96"/>
      <c r="E8" s="96"/>
      <c r="F8" s="97">
        <v>127530836</v>
      </c>
      <c r="G8" s="118"/>
    </row>
    <row r="9" spans="3:7" ht="12.75">
      <c r="C9" s="119" t="s">
        <v>167</v>
      </c>
      <c r="D9" s="98" t="s">
        <v>168</v>
      </c>
      <c r="E9" s="99">
        <v>29</v>
      </c>
      <c r="F9" s="100">
        <v>961400</v>
      </c>
      <c r="G9" s="120"/>
    </row>
    <row r="10" spans="3:7" ht="12.75">
      <c r="C10" s="119"/>
      <c r="D10" s="98"/>
      <c r="E10" s="99"/>
      <c r="F10" s="100"/>
      <c r="G10" s="120"/>
    </row>
    <row r="11" spans="3:7" ht="13.5" thickBot="1">
      <c r="C11" s="121" t="s">
        <v>169</v>
      </c>
      <c r="D11" s="102"/>
      <c r="E11" s="103"/>
      <c r="F11" s="104">
        <f>SUM(F8:F10)</f>
        <v>128492236</v>
      </c>
      <c r="G11" s="122"/>
    </row>
    <row r="12" spans="3:7" ht="12.75">
      <c r="C12" s="123" t="s">
        <v>170</v>
      </c>
      <c r="D12" s="106"/>
      <c r="E12" s="107"/>
      <c r="F12" s="108">
        <v>550020</v>
      </c>
      <c r="G12" s="124"/>
    </row>
    <row r="13" spans="3:7" ht="12.75">
      <c r="C13" s="125" t="s">
        <v>171</v>
      </c>
      <c r="D13" s="98" t="s">
        <v>168</v>
      </c>
      <c r="E13" s="99"/>
      <c r="F13" s="100"/>
      <c r="G13" s="120"/>
    </row>
    <row r="14" spans="3:7" ht="12.75" hidden="1">
      <c r="C14" s="125"/>
      <c r="D14" s="99"/>
      <c r="E14" s="99"/>
      <c r="F14" s="100"/>
      <c r="G14" s="120" t="s">
        <v>172</v>
      </c>
    </row>
    <row r="15" spans="3:7" ht="12.75" hidden="1">
      <c r="C15" s="125"/>
      <c r="D15" s="99"/>
      <c r="E15" s="99"/>
      <c r="F15" s="100"/>
      <c r="G15" s="120" t="s">
        <v>172</v>
      </c>
    </row>
    <row r="16" spans="3:7" ht="12.75" hidden="1">
      <c r="C16" s="126"/>
      <c r="D16" s="107"/>
      <c r="E16" s="107"/>
      <c r="F16" s="108"/>
      <c r="G16" s="120"/>
    </row>
    <row r="17" spans="3:7" ht="12.75" hidden="1">
      <c r="C17" s="126"/>
      <c r="D17" s="107"/>
      <c r="E17" s="107"/>
      <c r="F17" s="108"/>
      <c r="G17" s="120"/>
    </row>
    <row r="18" spans="3:7" ht="12.75" hidden="1">
      <c r="C18" s="126"/>
      <c r="D18" s="107"/>
      <c r="E18" s="107"/>
      <c r="F18" s="108"/>
      <c r="G18" s="120"/>
    </row>
    <row r="19" spans="3:7" ht="12.75" hidden="1">
      <c r="C19" s="126"/>
      <c r="D19" s="107"/>
      <c r="E19" s="107"/>
      <c r="F19" s="108"/>
      <c r="G19" s="124"/>
    </row>
    <row r="20" spans="3:7" ht="13.5" hidden="1" thickBot="1">
      <c r="C20" s="121" t="s">
        <v>173</v>
      </c>
      <c r="D20" s="103"/>
      <c r="E20" s="103"/>
      <c r="F20" s="104">
        <f>SUM(F12:F19)</f>
        <v>550020</v>
      </c>
      <c r="G20" s="122"/>
    </row>
    <row r="21" spans="3:7" ht="12.75" hidden="1">
      <c r="C21" s="123" t="s">
        <v>174</v>
      </c>
      <c r="D21" s="109"/>
      <c r="E21" s="109"/>
      <c r="F21" s="110">
        <v>770144</v>
      </c>
      <c r="G21" s="127"/>
    </row>
    <row r="22" spans="3:7" ht="12.75">
      <c r="C22" s="125" t="s">
        <v>175</v>
      </c>
      <c r="D22" s="98" t="s">
        <v>168</v>
      </c>
      <c r="E22" s="111"/>
      <c r="F22" s="112"/>
      <c r="G22" s="120"/>
    </row>
    <row r="23" spans="3:7" ht="12.75">
      <c r="C23" s="126"/>
      <c r="D23" s="105"/>
      <c r="E23" s="105"/>
      <c r="F23" s="108"/>
      <c r="G23" s="124"/>
    </row>
    <row r="24" spans="3:7" ht="13.5" thickBot="1">
      <c r="C24" s="121" t="s">
        <v>176</v>
      </c>
      <c r="D24" s="101"/>
      <c r="E24" s="101"/>
      <c r="F24" s="104">
        <f>SUM(F21:F23)</f>
        <v>770144</v>
      </c>
      <c r="G24" s="122"/>
    </row>
    <row r="25" spans="3:7" ht="12.75">
      <c r="C25" s="123" t="s">
        <v>177</v>
      </c>
      <c r="D25" s="105"/>
      <c r="E25" s="105"/>
      <c r="F25" s="108">
        <v>283850</v>
      </c>
      <c r="G25" s="124"/>
    </row>
    <row r="26" spans="3:7" ht="12.75">
      <c r="C26" s="126" t="s">
        <v>178</v>
      </c>
      <c r="D26" s="98" t="s">
        <v>168</v>
      </c>
      <c r="E26" s="99"/>
      <c r="F26" s="100"/>
      <c r="G26" s="120"/>
    </row>
    <row r="27" spans="3:7" ht="12.75">
      <c r="C27" s="126"/>
      <c r="D27" s="105"/>
      <c r="E27" s="105"/>
      <c r="F27" s="108"/>
      <c r="G27" s="124"/>
    </row>
    <row r="28" spans="3:7" ht="13.5" thickBot="1">
      <c r="C28" s="121" t="s">
        <v>179</v>
      </c>
      <c r="D28" s="101"/>
      <c r="E28" s="101"/>
      <c r="F28" s="104">
        <f>SUM(F25:F26)</f>
        <v>283850</v>
      </c>
      <c r="G28" s="122"/>
    </row>
    <row r="29" spans="3:7" ht="12.75">
      <c r="C29" s="128" t="s">
        <v>180</v>
      </c>
      <c r="D29" s="109"/>
      <c r="E29" s="109"/>
      <c r="F29" s="110">
        <v>1041321.04</v>
      </c>
      <c r="G29" s="129"/>
    </row>
    <row r="30" spans="3:7" ht="12.75">
      <c r="C30" s="125" t="s">
        <v>181</v>
      </c>
      <c r="D30" s="98" t="s">
        <v>168</v>
      </c>
      <c r="E30" s="105">
        <v>27</v>
      </c>
      <c r="F30" s="100">
        <v>17</v>
      </c>
      <c r="G30" s="120"/>
    </row>
    <row r="31" spans="3:7" ht="12.75">
      <c r="C31" s="130"/>
      <c r="D31" s="99"/>
      <c r="E31" s="99">
        <v>29</v>
      </c>
      <c r="F31" s="113">
        <f>-22276.81</f>
        <v>-22276.81</v>
      </c>
      <c r="G31" s="120"/>
    </row>
    <row r="32" spans="3:7" ht="12.75">
      <c r="C32" s="126"/>
      <c r="D32" s="114"/>
      <c r="E32" s="105"/>
      <c r="F32" s="100"/>
      <c r="G32" s="120"/>
    </row>
    <row r="33" spans="3:7" ht="13.5" thickBot="1">
      <c r="C33" s="131" t="s">
        <v>182</v>
      </c>
      <c r="D33" s="101"/>
      <c r="E33" s="101"/>
      <c r="F33" s="104">
        <f>SUM(F29:F32)</f>
        <v>1019061.23</v>
      </c>
      <c r="G33" s="132"/>
    </row>
    <row r="34" spans="3:7" ht="12.75">
      <c r="C34" s="128" t="s">
        <v>183</v>
      </c>
      <c r="D34" s="109"/>
      <c r="E34" s="109"/>
      <c r="F34" s="110">
        <v>1311342</v>
      </c>
      <c r="G34" s="129"/>
    </row>
    <row r="35" spans="3:7" ht="12.75">
      <c r="C35" s="133" t="s">
        <v>184</v>
      </c>
      <c r="D35" s="98" t="s">
        <v>168</v>
      </c>
      <c r="E35" s="98"/>
      <c r="F35" s="100"/>
      <c r="G35" s="120"/>
    </row>
    <row r="36" spans="3:7" ht="12.75">
      <c r="C36" s="125"/>
      <c r="D36" s="105"/>
      <c r="E36" s="105"/>
      <c r="F36" s="108"/>
      <c r="G36" s="120"/>
    </row>
    <row r="37" spans="3:7" ht="13.5" thickBot="1">
      <c r="C37" s="121" t="s">
        <v>185</v>
      </c>
      <c r="D37" s="101"/>
      <c r="E37" s="101"/>
      <c r="F37" s="104">
        <f>SUM(F34:F36)</f>
        <v>1311342</v>
      </c>
      <c r="G37" s="120"/>
    </row>
    <row r="38" spans="3:7" ht="12.75">
      <c r="C38" s="128" t="s">
        <v>186</v>
      </c>
      <c r="D38" s="109"/>
      <c r="E38" s="109"/>
      <c r="F38" s="110">
        <v>1288385</v>
      </c>
      <c r="G38" s="129"/>
    </row>
    <row r="39" spans="3:7" ht="12.75">
      <c r="C39" s="125" t="s">
        <v>187</v>
      </c>
      <c r="D39" s="98" t="s">
        <v>168</v>
      </c>
      <c r="E39" s="98"/>
      <c r="F39" s="100"/>
      <c r="G39" s="120"/>
    </row>
    <row r="40" spans="3:7" ht="12.75">
      <c r="C40" s="125"/>
      <c r="D40" s="134"/>
      <c r="E40" s="98"/>
      <c r="F40" s="100"/>
      <c r="G40" s="120"/>
    </row>
    <row r="41" spans="3:7" ht="13.5" thickBot="1">
      <c r="C41" s="121" t="s">
        <v>188</v>
      </c>
      <c r="D41" s="101"/>
      <c r="E41" s="101"/>
      <c r="F41" s="104">
        <f>SUM(F38:F40)</f>
        <v>1288385</v>
      </c>
      <c r="G41" s="132"/>
    </row>
    <row r="42" spans="3:7" ht="12.75">
      <c r="C42" s="128" t="s">
        <v>189</v>
      </c>
      <c r="D42" s="109"/>
      <c r="E42" s="109"/>
      <c r="F42" s="110">
        <v>40738</v>
      </c>
      <c r="G42" s="127"/>
    </row>
    <row r="43" spans="3:7" ht="12.75">
      <c r="C43" s="125" t="s">
        <v>190</v>
      </c>
      <c r="D43" s="98" t="s">
        <v>168</v>
      </c>
      <c r="E43" s="98"/>
      <c r="F43" s="110"/>
      <c r="G43" s="120"/>
    </row>
    <row r="44" spans="3:7" ht="12.75">
      <c r="C44" s="125"/>
      <c r="D44" s="98"/>
      <c r="E44" s="98"/>
      <c r="F44" s="110"/>
      <c r="G44" s="120"/>
    </row>
    <row r="45" spans="3:7" ht="13.5" thickBot="1">
      <c r="C45" s="121" t="s">
        <v>191</v>
      </c>
      <c r="D45" s="101"/>
      <c r="E45" s="101"/>
      <c r="F45" s="104">
        <f>SUM(F42:F44)</f>
        <v>40738</v>
      </c>
      <c r="G45" s="132"/>
    </row>
    <row r="46" spans="3:7" ht="12.75">
      <c r="C46" s="135" t="s">
        <v>192</v>
      </c>
      <c r="D46" s="115"/>
      <c r="E46" s="115"/>
      <c r="F46" s="116">
        <v>427417</v>
      </c>
      <c r="G46" s="136"/>
    </row>
    <row r="47" spans="3:7" ht="12.75">
      <c r="C47" s="133" t="s">
        <v>193</v>
      </c>
      <c r="D47" s="98" t="s">
        <v>168</v>
      </c>
      <c r="E47" s="98"/>
      <c r="F47" s="110"/>
      <c r="G47" s="120"/>
    </row>
    <row r="48" spans="3:7" ht="12.75">
      <c r="C48" s="125"/>
      <c r="D48" s="98"/>
      <c r="E48" s="98"/>
      <c r="F48" s="100"/>
      <c r="G48" s="120"/>
    </row>
    <row r="49" spans="3:7" ht="13.5" thickBot="1">
      <c r="C49" s="121" t="s">
        <v>194</v>
      </c>
      <c r="D49" s="101"/>
      <c r="E49" s="101"/>
      <c r="F49" s="104">
        <f>SUM(F46:F48)</f>
        <v>427417</v>
      </c>
      <c r="G49" s="132"/>
    </row>
    <row r="50" spans="3:7" ht="12.75">
      <c r="C50" s="128" t="s">
        <v>195</v>
      </c>
      <c r="D50" s="98"/>
      <c r="E50" s="109"/>
      <c r="F50" s="110">
        <v>12291</v>
      </c>
      <c r="G50" s="127"/>
    </row>
    <row r="51" spans="3:7" ht="12.75">
      <c r="C51" s="125" t="s">
        <v>196</v>
      </c>
      <c r="D51" s="98" t="s">
        <v>168</v>
      </c>
      <c r="E51" s="98"/>
      <c r="F51" s="100"/>
      <c r="G51" s="120"/>
    </row>
    <row r="52" spans="3:7" ht="12.75">
      <c r="C52" s="125"/>
      <c r="D52" s="98"/>
      <c r="E52" s="98"/>
      <c r="F52" s="100"/>
      <c r="G52" s="120"/>
    </row>
    <row r="53" spans="3:7" ht="13.5" thickBot="1">
      <c r="C53" s="121" t="s">
        <v>197</v>
      </c>
      <c r="D53" s="101"/>
      <c r="E53" s="101"/>
      <c r="F53" s="104">
        <f>SUM(F50:F52)</f>
        <v>12291</v>
      </c>
      <c r="G53" s="132"/>
    </row>
    <row r="54" spans="3:7" ht="12.75">
      <c r="C54" s="128" t="s">
        <v>198</v>
      </c>
      <c r="D54" s="109"/>
      <c r="E54" s="109"/>
      <c r="F54" s="110">
        <v>67181</v>
      </c>
      <c r="G54" s="129"/>
    </row>
    <row r="55" spans="3:7" ht="12.75">
      <c r="C55" s="133" t="s">
        <v>199</v>
      </c>
      <c r="D55" s="98" t="s">
        <v>168</v>
      </c>
      <c r="E55" s="98"/>
      <c r="F55" s="108"/>
      <c r="G55" s="120"/>
    </row>
    <row r="56" spans="3:7" ht="12.75">
      <c r="C56" s="133"/>
      <c r="D56" s="98"/>
      <c r="E56" s="98"/>
      <c r="F56" s="108"/>
      <c r="G56" s="120"/>
    </row>
    <row r="57" spans="3:7" ht="13.5" thickBot="1">
      <c r="C57" s="121" t="s">
        <v>200</v>
      </c>
      <c r="D57" s="101"/>
      <c r="E57" s="101"/>
      <c r="F57" s="104">
        <f>SUM(F54:F56)</f>
        <v>67181</v>
      </c>
      <c r="G57" s="132"/>
    </row>
    <row r="58" spans="3:7" ht="12.75">
      <c r="C58" s="128" t="s">
        <v>201</v>
      </c>
      <c r="D58" s="109"/>
      <c r="E58" s="109"/>
      <c r="F58" s="110">
        <v>2764911</v>
      </c>
      <c r="G58" s="129"/>
    </row>
    <row r="59" spans="3:7" ht="12.75">
      <c r="C59" s="137" t="s">
        <v>202</v>
      </c>
      <c r="D59" s="98" t="s">
        <v>168</v>
      </c>
      <c r="E59" s="98">
        <v>29</v>
      </c>
      <c r="F59" s="108">
        <v>210764</v>
      </c>
      <c r="G59" s="120"/>
    </row>
    <row r="60" spans="3:7" ht="12.75">
      <c r="C60" s="126"/>
      <c r="D60" s="105"/>
      <c r="E60" s="105"/>
      <c r="F60" s="108"/>
      <c r="G60" s="120"/>
    </row>
    <row r="61" spans="3:7" ht="13.5" thickBot="1">
      <c r="C61" s="121" t="s">
        <v>203</v>
      </c>
      <c r="D61" s="101"/>
      <c r="E61" s="101"/>
      <c r="F61" s="104">
        <f>SUM(F58:F60)</f>
        <v>2975675</v>
      </c>
      <c r="G61" s="132"/>
    </row>
    <row r="62" spans="3:7" ht="12.75">
      <c r="C62" s="128" t="s">
        <v>204</v>
      </c>
      <c r="D62" s="109"/>
      <c r="E62" s="109"/>
      <c r="F62" s="110">
        <v>999438</v>
      </c>
      <c r="G62" s="129"/>
    </row>
    <row r="63" spans="3:7" ht="12.75">
      <c r="C63" s="137" t="s">
        <v>205</v>
      </c>
      <c r="D63" s="98" t="s">
        <v>168</v>
      </c>
      <c r="E63" s="98"/>
      <c r="F63" s="108"/>
      <c r="G63" s="120"/>
    </row>
    <row r="64" spans="3:7" ht="12.75">
      <c r="C64" s="126"/>
      <c r="D64" s="105"/>
      <c r="E64" s="105"/>
      <c r="F64" s="108"/>
      <c r="G64" s="120"/>
    </row>
    <row r="65" spans="3:7" ht="13.5" thickBot="1">
      <c r="C65" s="138" t="s">
        <v>206</v>
      </c>
      <c r="D65" s="139"/>
      <c r="E65" s="139"/>
      <c r="F65" s="140">
        <f>SUM(F62:F64)</f>
        <v>999438</v>
      </c>
      <c r="G65" s="141"/>
    </row>
  </sheetData>
  <sheetProtection selectLockedCells="1" selectUnlockedCells="1"/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30</v>
      </c>
      <c r="E5" s="1" t="str">
        <f>personal!G5</f>
        <v>26-29 noiembrie 2018</v>
      </c>
    </row>
    <row r="6" ht="13.5" thickBot="1"/>
    <row r="7" spans="1:6" ht="68.25" customHeigh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50">
        <v>1</v>
      </c>
      <c r="B8" s="48" t="s">
        <v>31</v>
      </c>
      <c r="C8" s="49">
        <v>8758</v>
      </c>
      <c r="D8" s="22" t="s">
        <v>32</v>
      </c>
      <c r="E8" s="22" t="s">
        <v>33</v>
      </c>
      <c r="F8" s="32">
        <v>7586</v>
      </c>
    </row>
    <row r="9" spans="1:6" ht="12.75">
      <c r="A9" s="50">
        <v>2</v>
      </c>
      <c r="B9" s="48" t="s">
        <v>31</v>
      </c>
      <c r="C9" s="47">
        <v>8757</v>
      </c>
      <c r="D9" s="27" t="s">
        <v>34</v>
      </c>
      <c r="E9" s="27" t="s">
        <v>35</v>
      </c>
      <c r="F9" s="32">
        <v>40424</v>
      </c>
    </row>
    <row r="10" spans="1:6" ht="12.75">
      <c r="A10" s="51">
        <v>3</v>
      </c>
      <c r="B10" s="48" t="s">
        <v>31</v>
      </c>
      <c r="C10" s="49">
        <v>8760</v>
      </c>
      <c r="D10" s="22" t="s">
        <v>36</v>
      </c>
      <c r="E10" s="22" t="s">
        <v>37</v>
      </c>
      <c r="F10" s="32">
        <v>103471.63</v>
      </c>
    </row>
    <row r="11" spans="1:6" ht="12.75">
      <c r="A11" s="51">
        <v>4</v>
      </c>
      <c r="B11" s="48" t="s">
        <v>31</v>
      </c>
      <c r="C11" s="49">
        <v>8655</v>
      </c>
      <c r="D11" s="22" t="s">
        <v>38</v>
      </c>
      <c r="E11" s="22" t="s">
        <v>39</v>
      </c>
      <c r="F11" s="32">
        <v>30890.66</v>
      </c>
    </row>
    <row r="12" spans="1:6" ht="12.75">
      <c r="A12" s="51">
        <f>A11+1</f>
        <v>5</v>
      </c>
      <c r="B12" s="48" t="s">
        <v>31</v>
      </c>
      <c r="C12" s="49">
        <v>8759</v>
      </c>
      <c r="D12" s="22" t="s">
        <v>40</v>
      </c>
      <c r="E12" s="22" t="s">
        <v>41</v>
      </c>
      <c r="F12" s="32">
        <v>565.25</v>
      </c>
    </row>
    <row r="13" spans="1:6" ht="12.75">
      <c r="A13" s="51">
        <f>A12+1</f>
        <v>6</v>
      </c>
      <c r="B13" s="48" t="s">
        <v>42</v>
      </c>
      <c r="C13" s="49">
        <v>8751</v>
      </c>
      <c r="D13" s="22" t="s">
        <v>43</v>
      </c>
      <c r="E13" s="22" t="s">
        <v>44</v>
      </c>
      <c r="F13" s="32">
        <v>7813.22</v>
      </c>
    </row>
    <row r="14" spans="1:6" ht="12.75">
      <c r="A14" s="51">
        <f>A13+1</f>
        <v>7</v>
      </c>
      <c r="B14" s="48" t="s">
        <v>42</v>
      </c>
      <c r="C14" s="49">
        <v>8752</v>
      </c>
      <c r="D14" s="22" t="s">
        <v>45</v>
      </c>
      <c r="E14" s="22" t="s">
        <v>46</v>
      </c>
      <c r="F14" s="32">
        <v>7378</v>
      </c>
    </row>
    <row r="15" spans="1:6" ht="12.75">
      <c r="A15" s="51">
        <f>A14+1</f>
        <v>8</v>
      </c>
      <c r="B15" s="48" t="s">
        <v>42</v>
      </c>
      <c r="C15" s="49">
        <v>8757</v>
      </c>
      <c r="D15" s="22" t="s">
        <v>47</v>
      </c>
      <c r="E15" s="22" t="s">
        <v>48</v>
      </c>
      <c r="F15" s="32">
        <v>6549.19</v>
      </c>
    </row>
    <row r="16" spans="1:6" ht="12.75">
      <c r="A16" s="51">
        <v>9</v>
      </c>
      <c r="B16" s="48" t="s">
        <v>42</v>
      </c>
      <c r="C16" s="49">
        <v>8761</v>
      </c>
      <c r="D16" s="22" t="s">
        <v>49</v>
      </c>
      <c r="E16" s="22" t="s">
        <v>50</v>
      </c>
      <c r="F16" s="32">
        <v>7353.96</v>
      </c>
    </row>
    <row r="17" spans="1:6" ht="12.75">
      <c r="A17" s="51">
        <f aca="true" t="shared" si="0" ref="A17:A47">A16+1</f>
        <v>10</v>
      </c>
      <c r="B17" s="48" t="s">
        <v>42</v>
      </c>
      <c r="C17" s="49">
        <v>8762</v>
      </c>
      <c r="D17" s="22" t="s">
        <v>51</v>
      </c>
      <c r="E17" s="22" t="s">
        <v>52</v>
      </c>
      <c r="F17" s="32">
        <v>1243.55</v>
      </c>
    </row>
    <row r="18" spans="1:6" ht="12.75">
      <c r="A18" s="51">
        <f t="shared" si="0"/>
        <v>11</v>
      </c>
      <c r="B18" s="48" t="s">
        <v>42</v>
      </c>
      <c r="C18" s="49">
        <v>8763</v>
      </c>
      <c r="D18" s="22" t="s">
        <v>53</v>
      </c>
      <c r="E18" s="22" t="s">
        <v>54</v>
      </c>
      <c r="F18" s="32">
        <v>70.21</v>
      </c>
    </row>
    <row r="19" spans="1:6" ht="12.75">
      <c r="A19" s="51">
        <f t="shared" si="0"/>
        <v>12</v>
      </c>
      <c r="B19" s="48" t="s">
        <v>42</v>
      </c>
      <c r="C19" s="49">
        <v>8765</v>
      </c>
      <c r="D19" s="27" t="s">
        <v>90</v>
      </c>
      <c r="E19" s="22" t="s">
        <v>55</v>
      </c>
      <c r="F19" s="32">
        <v>152.72</v>
      </c>
    </row>
    <row r="20" spans="1:6" ht="12.75">
      <c r="A20" s="51">
        <f t="shared" si="0"/>
        <v>13</v>
      </c>
      <c r="B20" s="48" t="s">
        <v>42</v>
      </c>
      <c r="C20" s="49">
        <v>8754</v>
      </c>
      <c r="D20" s="22" t="s">
        <v>56</v>
      </c>
      <c r="E20" s="22" t="s">
        <v>89</v>
      </c>
      <c r="F20" s="32">
        <v>315.35</v>
      </c>
    </row>
    <row r="21" spans="1:6" ht="12.75">
      <c r="A21" s="51">
        <f t="shared" si="0"/>
        <v>14</v>
      </c>
      <c r="B21" s="48" t="s">
        <v>57</v>
      </c>
      <c r="C21" s="49">
        <v>8782</v>
      </c>
      <c r="D21" s="22" t="s">
        <v>58</v>
      </c>
      <c r="E21" s="22" t="s">
        <v>59</v>
      </c>
      <c r="F21" s="32">
        <v>294.51</v>
      </c>
    </row>
    <row r="22" spans="1:8" ht="12.75">
      <c r="A22" s="51">
        <f t="shared" si="0"/>
        <v>15</v>
      </c>
      <c r="B22" s="48" t="s">
        <v>57</v>
      </c>
      <c r="C22" s="49">
        <v>8780</v>
      </c>
      <c r="D22" s="22" t="s">
        <v>60</v>
      </c>
      <c r="E22" s="22" t="s">
        <v>61</v>
      </c>
      <c r="F22" s="32">
        <v>627.05</v>
      </c>
      <c r="H22" s="27"/>
    </row>
    <row r="23" spans="1:6" ht="12.75">
      <c r="A23" s="51">
        <f t="shared" si="0"/>
        <v>16</v>
      </c>
      <c r="B23" s="48" t="s">
        <v>57</v>
      </c>
      <c r="C23" s="47">
        <v>8783</v>
      </c>
      <c r="D23" s="27" t="s">
        <v>58</v>
      </c>
      <c r="E23" s="27" t="s">
        <v>62</v>
      </c>
      <c r="F23" s="32">
        <v>3.49</v>
      </c>
    </row>
    <row r="24" spans="1:6" ht="12.75">
      <c r="A24" s="51">
        <f t="shared" si="0"/>
        <v>17</v>
      </c>
      <c r="B24" s="48" t="s">
        <v>57</v>
      </c>
      <c r="C24" s="47">
        <v>8778</v>
      </c>
      <c r="D24" s="27" t="s">
        <v>60</v>
      </c>
      <c r="E24" s="22" t="s">
        <v>61</v>
      </c>
      <c r="F24" s="32">
        <v>903.61</v>
      </c>
    </row>
    <row r="25" spans="1:6" ht="12.75">
      <c r="A25" s="51">
        <f t="shared" si="0"/>
        <v>18</v>
      </c>
      <c r="B25" s="48" t="s">
        <v>57</v>
      </c>
      <c r="C25" s="47">
        <v>8776</v>
      </c>
      <c r="D25" s="22" t="s">
        <v>60</v>
      </c>
      <c r="E25" s="22" t="s">
        <v>61</v>
      </c>
      <c r="F25" s="32">
        <v>19855.49</v>
      </c>
    </row>
    <row r="26" spans="1:6" ht="12.75">
      <c r="A26" s="51">
        <f t="shared" si="0"/>
        <v>19</v>
      </c>
      <c r="B26" s="48" t="s">
        <v>57</v>
      </c>
      <c r="C26" s="47">
        <v>8786</v>
      </c>
      <c r="D26" s="22" t="s">
        <v>58</v>
      </c>
      <c r="E26" s="22" t="s">
        <v>63</v>
      </c>
      <c r="F26" s="32">
        <v>2593.4</v>
      </c>
    </row>
    <row r="27" spans="1:6" ht="12.75">
      <c r="A27" s="51">
        <f t="shared" si="0"/>
        <v>20</v>
      </c>
      <c r="B27" s="48" t="s">
        <v>57</v>
      </c>
      <c r="C27" s="47">
        <v>8785</v>
      </c>
      <c r="D27" s="22" t="s">
        <v>64</v>
      </c>
      <c r="E27" s="22" t="s">
        <v>65</v>
      </c>
      <c r="F27" s="32">
        <v>10189.2</v>
      </c>
    </row>
    <row r="28" spans="1:6" ht="12.75">
      <c r="A28" s="51">
        <f t="shared" si="0"/>
        <v>21</v>
      </c>
      <c r="B28" s="48" t="s">
        <v>57</v>
      </c>
      <c r="C28" s="47">
        <v>8784</v>
      </c>
      <c r="D28" s="22" t="s">
        <v>66</v>
      </c>
      <c r="E28" s="22" t="s">
        <v>67</v>
      </c>
      <c r="F28" s="32">
        <v>163.8</v>
      </c>
    </row>
    <row r="29" spans="1:6" ht="12.75">
      <c r="A29" s="51">
        <f t="shared" si="0"/>
        <v>22</v>
      </c>
      <c r="B29" s="48" t="s">
        <v>57</v>
      </c>
      <c r="C29" s="47">
        <v>8769</v>
      </c>
      <c r="D29" s="22" t="s">
        <v>68</v>
      </c>
      <c r="E29" s="22" t="s">
        <v>69</v>
      </c>
      <c r="F29" s="32">
        <v>8468.14</v>
      </c>
    </row>
    <row r="30" spans="1:6" ht="12.75">
      <c r="A30" s="51">
        <f t="shared" si="0"/>
        <v>23</v>
      </c>
      <c r="B30" s="48" t="s">
        <v>57</v>
      </c>
      <c r="C30" s="47">
        <v>8767</v>
      </c>
      <c r="D30" s="22" t="s">
        <v>70</v>
      </c>
      <c r="E30" s="22" t="s">
        <v>69</v>
      </c>
      <c r="F30" s="32">
        <v>3852.71</v>
      </c>
    </row>
    <row r="31" spans="1:6" ht="12.75">
      <c r="A31" s="51">
        <f t="shared" si="0"/>
        <v>24</v>
      </c>
      <c r="B31" s="48" t="s">
        <v>57</v>
      </c>
      <c r="C31" s="47">
        <v>8770</v>
      </c>
      <c r="D31" s="22" t="s">
        <v>71</v>
      </c>
      <c r="E31" s="22" t="s">
        <v>69</v>
      </c>
      <c r="F31" s="32">
        <v>6656.39</v>
      </c>
    </row>
    <row r="32" spans="1:6" ht="12.75">
      <c r="A32" s="51">
        <f t="shared" si="0"/>
        <v>25</v>
      </c>
      <c r="B32" s="48" t="s">
        <v>57</v>
      </c>
      <c r="C32" s="47">
        <v>8771</v>
      </c>
      <c r="D32" s="22" t="s">
        <v>72</v>
      </c>
      <c r="E32" s="22" t="s">
        <v>69</v>
      </c>
      <c r="F32" s="32">
        <v>746.95</v>
      </c>
    </row>
    <row r="33" spans="1:6" ht="12.75">
      <c r="A33" s="51">
        <f t="shared" si="0"/>
        <v>26</v>
      </c>
      <c r="B33" s="48" t="s">
        <v>57</v>
      </c>
      <c r="C33" s="47">
        <v>8777</v>
      </c>
      <c r="D33" s="22" t="s">
        <v>60</v>
      </c>
      <c r="E33" s="22" t="s">
        <v>73</v>
      </c>
      <c r="F33" s="32">
        <v>311.85</v>
      </c>
    </row>
    <row r="34" spans="1:6" ht="12.75">
      <c r="A34" s="51">
        <f t="shared" si="0"/>
        <v>27</v>
      </c>
      <c r="B34" s="48" t="s">
        <v>57</v>
      </c>
      <c r="C34" s="47">
        <v>8779</v>
      </c>
      <c r="D34" s="22" t="s">
        <v>60</v>
      </c>
      <c r="E34" s="22" t="s">
        <v>73</v>
      </c>
      <c r="F34" s="32">
        <v>14.04</v>
      </c>
    </row>
    <row r="35" spans="1:6" ht="12.75">
      <c r="A35" s="51">
        <f t="shared" si="0"/>
        <v>28</v>
      </c>
      <c r="B35" s="48" t="s">
        <v>57</v>
      </c>
      <c r="C35" s="47">
        <v>8775</v>
      </c>
      <c r="D35" s="22" t="s">
        <v>74</v>
      </c>
      <c r="E35" s="22" t="s">
        <v>75</v>
      </c>
      <c r="F35" s="32">
        <v>23245.46</v>
      </c>
    </row>
    <row r="36" spans="1:6" ht="12.75">
      <c r="A36" s="51">
        <f t="shared" si="0"/>
        <v>29</v>
      </c>
      <c r="B36" s="48" t="s">
        <v>57</v>
      </c>
      <c r="C36" s="47">
        <v>8781</v>
      </c>
      <c r="D36" s="22" t="s">
        <v>60</v>
      </c>
      <c r="E36" s="22" t="s">
        <v>73</v>
      </c>
      <c r="F36" s="32">
        <v>10.08</v>
      </c>
    </row>
    <row r="37" spans="1:6" ht="12.75">
      <c r="A37" s="51">
        <f t="shared" si="0"/>
        <v>30</v>
      </c>
      <c r="B37" s="48" t="s">
        <v>76</v>
      </c>
      <c r="C37" s="47">
        <v>8790</v>
      </c>
      <c r="D37" s="22" t="s">
        <v>77</v>
      </c>
      <c r="E37" s="22" t="s">
        <v>78</v>
      </c>
      <c r="F37" s="32">
        <v>976</v>
      </c>
    </row>
    <row r="38" spans="1:6" ht="12.75">
      <c r="A38" s="51">
        <f t="shared" si="0"/>
        <v>31</v>
      </c>
      <c r="B38" s="48" t="s">
        <v>76</v>
      </c>
      <c r="C38" s="47">
        <v>8789</v>
      </c>
      <c r="D38" s="22" t="s">
        <v>77</v>
      </c>
      <c r="E38" s="22" t="s">
        <v>78</v>
      </c>
      <c r="F38" s="32">
        <v>1037</v>
      </c>
    </row>
    <row r="39" spans="1:6" ht="12.75">
      <c r="A39" s="51">
        <f t="shared" si="0"/>
        <v>32</v>
      </c>
      <c r="B39" s="48" t="s">
        <v>76</v>
      </c>
      <c r="C39" s="47">
        <v>8792</v>
      </c>
      <c r="D39" s="22" t="s">
        <v>79</v>
      </c>
      <c r="E39" s="22" t="s">
        <v>69</v>
      </c>
      <c r="F39" s="32">
        <v>5391.74</v>
      </c>
    </row>
    <row r="40" spans="1:6" ht="12.75">
      <c r="A40" s="51">
        <f t="shared" si="0"/>
        <v>33</v>
      </c>
      <c r="B40" s="48" t="s">
        <v>76</v>
      </c>
      <c r="C40" s="47">
        <v>8793</v>
      </c>
      <c r="D40" s="22" t="s">
        <v>80</v>
      </c>
      <c r="E40" s="22" t="s">
        <v>69</v>
      </c>
      <c r="F40" s="32">
        <v>2786.34</v>
      </c>
    </row>
    <row r="41" spans="1:6" ht="12.75">
      <c r="A41" s="51">
        <f t="shared" si="0"/>
        <v>34</v>
      </c>
      <c r="B41" s="48" t="s">
        <v>76</v>
      </c>
      <c r="C41" s="47">
        <v>8795</v>
      </c>
      <c r="D41" s="22" t="s">
        <v>80</v>
      </c>
      <c r="E41" s="22" t="s">
        <v>69</v>
      </c>
      <c r="F41" s="32">
        <v>42652.12</v>
      </c>
    </row>
    <row r="42" spans="1:6" ht="12.75">
      <c r="A42" s="51">
        <f t="shared" si="0"/>
        <v>35</v>
      </c>
      <c r="B42" s="48" t="s">
        <v>76</v>
      </c>
      <c r="C42" s="47">
        <v>8794</v>
      </c>
      <c r="D42" s="22" t="s">
        <v>72</v>
      </c>
      <c r="E42" s="22" t="s">
        <v>69</v>
      </c>
      <c r="F42" s="32">
        <v>12140.19</v>
      </c>
    </row>
    <row r="43" spans="1:6" ht="12.75">
      <c r="A43" s="51">
        <f t="shared" si="0"/>
        <v>36</v>
      </c>
      <c r="B43" s="48" t="s">
        <v>76</v>
      </c>
      <c r="C43" s="47">
        <v>8787</v>
      </c>
      <c r="D43" s="22" t="s">
        <v>80</v>
      </c>
      <c r="E43" s="22" t="s">
        <v>69</v>
      </c>
      <c r="F43" s="32">
        <v>2024.35</v>
      </c>
    </row>
    <row r="44" spans="1:6" ht="12.75">
      <c r="A44" s="51">
        <f t="shared" si="0"/>
        <v>37</v>
      </c>
      <c r="B44" s="48" t="s">
        <v>76</v>
      </c>
      <c r="C44" s="47">
        <v>8791</v>
      </c>
      <c r="D44" s="22" t="s">
        <v>80</v>
      </c>
      <c r="E44" s="22" t="s">
        <v>69</v>
      </c>
      <c r="F44" s="32">
        <v>37704.48</v>
      </c>
    </row>
    <row r="45" spans="1:6" ht="12.75">
      <c r="A45" s="51">
        <f t="shared" si="0"/>
        <v>38</v>
      </c>
      <c r="B45" s="48" t="s">
        <v>76</v>
      </c>
      <c r="C45" s="47">
        <v>8815</v>
      </c>
      <c r="D45" s="22" t="s">
        <v>81</v>
      </c>
      <c r="E45" s="22" t="s">
        <v>82</v>
      </c>
      <c r="F45" s="32">
        <v>5427.56</v>
      </c>
    </row>
    <row r="46" spans="1:6" ht="12.75">
      <c r="A46" s="51">
        <f t="shared" si="0"/>
        <v>39</v>
      </c>
      <c r="B46" s="48" t="s">
        <v>76</v>
      </c>
      <c r="C46" s="47">
        <v>8788</v>
      </c>
      <c r="D46" s="22" t="s">
        <v>83</v>
      </c>
      <c r="E46" s="22" t="s">
        <v>84</v>
      </c>
      <c r="F46" s="32">
        <v>113.05</v>
      </c>
    </row>
    <row r="47" spans="1:6" ht="12.75">
      <c r="A47" s="51">
        <f t="shared" si="0"/>
        <v>40</v>
      </c>
      <c r="B47" s="48" t="s">
        <v>76</v>
      </c>
      <c r="C47" s="47">
        <v>8199</v>
      </c>
      <c r="D47" s="22" t="s">
        <v>85</v>
      </c>
      <c r="E47" s="22" t="s">
        <v>86</v>
      </c>
      <c r="F47" s="32">
        <v>10049.55</v>
      </c>
    </row>
    <row r="48" spans="1:6" ht="13.5" thickBot="1">
      <c r="A48" s="52"/>
      <c r="B48" s="53"/>
      <c r="C48" s="54"/>
      <c r="D48" s="26"/>
      <c r="E48" s="55" t="s">
        <v>87</v>
      </c>
      <c r="F48" s="56">
        <f>SUM(F8:F47)</f>
        <v>412052.28999999986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5">
      <selection activeCell="G14" sqref="G1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94" t="s">
        <v>20</v>
      </c>
      <c r="B3" s="94"/>
      <c r="C3" s="94"/>
      <c r="D3" s="14"/>
    </row>
    <row r="4" spans="1:10" ht="30" customHeight="1">
      <c r="A4" s="95" t="s">
        <v>29</v>
      </c>
      <c r="B4" s="95"/>
      <c r="C4" s="95"/>
      <c r="D4" s="95"/>
      <c r="E4" s="9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30</v>
      </c>
      <c r="C6" s="11" t="str">
        <f>personal!G5</f>
        <v>26-29 noiembrie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3" t="s">
        <v>16</v>
      </c>
      <c r="B8" s="34" t="s">
        <v>17</v>
      </c>
      <c r="C8" s="34" t="s">
        <v>18</v>
      </c>
      <c r="D8" s="34" t="s">
        <v>21</v>
      </c>
      <c r="E8" s="35" t="s">
        <v>19</v>
      </c>
    </row>
    <row r="9" spans="1:5" s="19" customFormat="1" ht="26.25">
      <c r="A9" s="69">
        <v>43432</v>
      </c>
      <c r="B9" s="68" t="s">
        <v>102</v>
      </c>
      <c r="C9" s="61" t="s">
        <v>117</v>
      </c>
      <c r="D9" s="62" t="s">
        <v>103</v>
      </c>
      <c r="E9" s="36">
        <v>10013.44</v>
      </c>
    </row>
    <row r="10" spans="1:5" s="19" customFormat="1" ht="26.25">
      <c r="A10" s="69">
        <v>43432</v>
      </c>
      <c r="B10" s="68" t="s">
        <v>104</v>
      </c>
      <c r="C10" s="61" t="s">
        <v>118</v>
      </c>
      <c r="D10" s="62" t="s">
        <v>103</v>
      </c>
      <c r="E10" s="36">
        <v>55412.45</v>
      </c>
    </row>
    <row r="11" spans="1:5" s="19" customFormat="1" ht="26.25">
      <c r="A11" s="69">
        <v>43432</v>
      </c>
      <c r="B11" s="68" t="s">
        <v>105</v>
      </c>
      <c r="C11" s="61" t="s">
        <v>119</v>
      </c>
      <c r="D11" s="62" t="s">
        <v>103</v>
      </c>
      <c r="E11" s="36">
        <v>10899.22</v>
      </c>
    </row>
    <row r="12" spans="1:5" s="19" customFormat="1" ht="39">
      <c r="A12" s="69">
        <v>43432</v>
      </c>
      <c r="B12" s="68" t="s">
        <v>106</v>
      </c>
      <c r="C12" s="61" t="s">
        <v>120</v>
      </c>
      <c r="D12" s="62" t="s">
        <v>107</v>
      </c>
      <c r="E12" s="36">
        <v>110.67</v>
      </c>
    </row>
    <row r="13" spans="1:5" s="19" customFormat="1" ht="39">
      <c r="A13" s="69">
        <v>43432</v>
      </c>
      <c r="B13" s="68" t="s">
        <v>108</v>
      </c>
      <c r="C13" s="61" t="s">
        <v>121</v>
      </c>
      <c r="D13" s="62" t="s">
        <v>107</v>
      </c>
      <c r="E13" s="36">
        <v>612.44</v>
      </c>
    </row>
    <row r="14" spans="1:5" s="19" customFormat="1" ht="39">
      <c r="A14" s="69">
        <v>43432</v>
      </c>
      <c r="B14" s="68" t="s">
        <v>109</v>
      </c>
      <c r="C14" s="61" t="s">
        <v>122</v>
      </c>
      <c r="D14" s="62" t="s">
        <v>107</v>
      </c>
      <c r="E14" s="36">
        <v>120.46</v>
      </c>
    </row>
    <row r="15" spans="1:5" s="19" customFormat="1" ht="39">
      <c r="A15" s="69">
        <v>43432</v>
      </c>
      <c r="B15" s="68" t="s">
        <v>110</v>
      </c>
      <c r="C15" s="61" t="s">
        <v>123</v>
      </c>
      <c r="D15" s="62" t="s">
        <v>103</v>
      </c>
      <c r="E15" s="36">
        <v>1082.83</v>
      </c>
    </row>
    <row r="16" spans="1:5" s="19" customFormat="1" ht="39">
      <c r="A16" s="69">
        <v>43432</v>
      </c>
      <c r="B16" s="68" t="s">
        <v>111</v>
      </c>
      <c r="C16" s="61" t="s">
        <v>124</v>
      </c>
      <c r="D16" s="62" t="s">
        <v>107</v>
      </c>
      <c r="E16" s="36">
        <v>11.97</v>
      </c>
    </row>
    <row r="17" spans="1:5" s="19" customFormat="1" ht="26.25">
      <c r="A17" s="69">
        <v>43432</v>
      </c>
      <c r="B17" s="68" t="s">
        <v>112</v>
      </c>
      <c r="C17" s="63" t="s">
        <v>113</v>
      </c>
      <c r="D17" s="62" t="s">
        <v>114</v>
      </c>
      <c r="E17" s="36">
        <v>17275.5</v>
      </c>
    </row>
    <row r="18" spans="1:5" ht="26.25">
      <c r="A18" s="69">
        <v>43432</v>
      </c>
      <c r="B18" s="68" t="s">
        <v>115</v>
      </c>
      <c r="C18" s="63" t="s">
        <v>116</v>
      </c>
      <c r="D18" s="62" t="s">
        <v>114</v>
      </c>
      <c r="E18" s="36">
        <v>90587.59</v>
      </c>
    </row>
    <row r="19" spans="1:5" ht="13.5" thickBot="1">
      <c r="A19" s="64" t="s">
        <v>7</v>
      </c>
      <c r="B19" s="65"/>
      <c r="C19" s="65"/>
      <c r="D19" s="65"/>
      <c r="E19" s="66">
        <f>E9+E10+E11+E12+E13+E14+E15+E16+E17+E18</f>
        <v>186126.57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H13" sqref="H13"/>
    </sheetView>
  </sheetViews>
  <sheetFormatPr defaultColWidth="10.421875" defaultRowHeight="12.75"/>
  <cols>
    <col min="1" max="1" width="9.421875" style="71" customWidth="1"/>
    <col min="2" max="2" width="17.28125" style="71" customWidth="1"/>
    <col min="3" max="3" width="19.7109375" style="71" customWidth="1"/>
    <col min="4" max="4" width="24.7109375" style="71" customWidth="1"/>
    <col min="5" max="5" width="39.421875" style="93" customWidth="1"/>
    <col min="6" max="6" width="15.00390625" style="71" customWidth="1"/>
    <col min="7" max="16384" width="10.421875" style="71" customWidth="1"/>
  </cols>
  <sheetData>
    <row r="1" spans="1:6" ht="12.75">
      <c r="A1" s="5" t="s">
        <v>22</v>
      </c>
      <c r="B1" s="70"/>
      <c r="C1" s="6"/>
      <c r="D1" s="6"/>
      <c r="E1" s="89"/>
      <c r="F1" s="70"/>
    </row>
    <row r="2" spans="2:6" ht="12.75">
      <c r="B2" s="70"/>
      <c r="C2" s="70"/>
      <c r="D2" s="70"/>
      <c r="E2" s="89"/>
      <c r="F2" s="70"/>
    </row>
    <row r="3" spans="1:6" ht="12.75">
      <c r="A3" s="5" t="s">
        <v>23</v>
      </c>
      <c r="B3" s="6"/>
      <c r="C3" s="70"/>
      <c r="D3" s="6"/>
      <c r="E3" s="90"/>
      <c r="F3" s="70"/>
    </row>
    <row r="4" spans="1:6" ht="12.75">
      <c r="A4" s="5" t="s">
        <v>24</v>
      </c>
      <c r="B4" s="6"/>
      <c r="C4" s="70"/>
      <c r="D4" s="6"/>
      <c r="E4" s="89"/>
      <c r="F4" s="6"/>
    </row>
    <row r="5" spans="1:6" ht="12.75">
      <c r="A5" s="70"/>
      <c r="B5" s="8"/>
      <c r="C5" s="21" t="s">
        <v>30</v>
      </c>
      <c r="D5" s="6" t="str">
        <f>personal!G5</f>
        <v>26-29 noiembrie 2018</v>
      </c>
      <c r="E5" s="89"/>
      <c r="F5" s="70"/>
    </row>
    <row r="6" spans="1:6" ht="13.5" thickBot="1">
      <c r="A6" s="70"/>
      <c r="B6" s="70"/>
      <c r="C6" s="70"/>
      <c r="D6" s="70"/>
      <c r="E6" s="89"/>
      <c r="F6" s="70"/>
    </row>
    <row r="7" spans="1:6" ht="39">
      <c r="A7" s="37" t="s">
        <v>9</v>
      </c>
      <c r="B7" s="38" t="s">
        <v>10</v>
      </c>
      <c r="C7" s="39" t="s">
        <v>11</v>
      </c>
      <c r="D7" s="38" t="s">
        <v>25</v>
      </c>
      <c r="E7" s="39" t="s">
        <v>26</v>
      </c>
      <c r="F7" s="40" t="s">
        <v>27</v>
      </c>
    </row>
    <row r="8" spans="1:6" ht="12.75">
      <c r="A8" s="79">
        <v>1</v>
      </c>
      <c r="B8" s="73">
        <v>43430</v>
      </c>
      <c r="C8" s="74">
        <v>29029</v>
      </c>
      <c r="D8" s="75" t="s">
        <v>91</v>
      </c>
      <c r="E8" s="91" t="s">
        <v>92</v>
      </c>
      <c r="F8" s="80">
        <v>700</v>
      </c>
    </row>
    <row r="9" spans="1:6" ht="12.75">
      <c r="A9" s="67">
        <v>2</v>
      </c>
      <c r="B9" s="76" t="s">
        <v>31</v>
      </c>
      <c r="C9" s="77">
        <v>8755</v>
      </c>
      <c r="D9" s="77" t="s">
        <v>107</v>
      </c>
      <c r="E9" s="78" t="s">
        <v>125</v>
      </c>
      <c r="F9" s="81">
        <v>90372</v>
      </c>
    </row>
    <row r="10" spans="1:6" ht="12.75">
      <c r="A10" s="79">
        <v>3</v>
      </c>
      <c r="B10" s="76" t="s">
        <v>31</v>
      </c>
      <c r="C10" s="77">
        <v>29026</v>
      </c>
      <c r="D10" s="77" t="s">
        <v>107</v>
      </c>
      <c r="E10" s="78" t="s">
        <v>126</v>
      </c>
      <c r="F10" s="82">
        <v>50</v>
      </c>
    </row>
    <row r="11" spans="1:6" ht="12.75">
      <c r="A11" s="67">
        <v>4</v>
      </c>
      <c r="B11" s="76" t="s">
        <v>31</v>
      </c>
      <c r="C11" s="77">
        <v>29027</v>
      </c>
      <c r="D11" s="77" t="s">
        <v>107</v>
      </c>
      <c r="E11" s="78" t="s">
        <v>127</v>
      </c>
      <c r="F11" s="82">
        <v>70</v>
      </c>
    </row>
    <row r="12" spans="1:256" ht="26.25">
      <c r="A12" s="79">
        <v>5</v>
      </c>
      <c r="B12" s="76" t="s">
        <v>31</v>
      </c>
      <c r="C12" s="77">
        <v>29035</v>
      </c>
      <c r="D12" s="77" t="s">
        <v>107</v>
      </c>
      <c r="E12" s="78" t="s">
        <v>128</v>
      </c>
      <c r="F12" s="82">
        <v>110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6" ht="26.25">
      <c r="A13" s="67">
        <v>6</v>
      </c>
      <c r="B13" s="76" t="s">
        <v>31</v>
      </c>
      <c r="C13" s="77">
        <v>29037</v>
      </c>
      <c r="D13" s="77" t="s">
        <v>107</v>
      </c>
      <c r="E13" s="78" t="s">
        <v>129</v>
      </c>
      <c r="F13" s="82">
        <v>130</v>
      </c>
    </row>
    <row r="14" spans="1:6" ht="26.25">
      <c r="A14" s="79">
        <v>7</v>
      </c>
      <c r="B14" s="76" t="s">
        <v>31</v>
      </c>
      <c r="C14" s="77">
        <v>29043</v>
      </c>
      <c r="D14" s="77" t="s">
        <v>98</v>
      </c>
      <c r="E14" s="78" t="s">
        <v>162</v>
      </c>
      <c r="F14" s="82">
        <v>83.3</v>
      </c>
    </row>
    <row r="15" spans="1:6" ht="12.75">
      <c r="A15" s="67">
        <v>8</v>
      </c>
      <c r="B15" s="76" t="s">
        <v>31</v>
      </c>
      <c r="C15" s="77">
        <v>29030</v>
      </c>
      <c r="D15" s="77" t="s">
        <v>107</v>
      </c>
      <c r="E15" s="78" t="s">
        <v>130</v>
      </c>
      <c r="F15" s="82">
        <v>30</v>
      </c>
    </row>
    <row r="16" spans="1:6" ht="12.75">
      <c r="A16" s="79">
        <v>9</v>
      </c>
      <c r="B16" s="76" t="s">
        <v>31</v>
      </c>
      <c r="C16" s="77">
        <v>29047</v>
      </c>
      <c r="D16" s="77" t="s">
        <v>107</v>
      </c>
      <c r="E16" s="78" t="s">
        <v>131</v>
      </c>
      <c r="F16" s="82">
        <v>200</v>
      </c>
    </row>
    <row r="17" spans="1:6" ht="12.75">
      <c r="A17" s="67">
        <v>10</v>
      </c>
      <c r="B17" s="76" t="s">
        <v>31</v>
      </c>
      <c r="C17" s="77">
        <v>29041</v>
      </c>
      <c r="D17" s="77" t="s">
        <v>95</v>
      </c>
      <c r="E17" s="78" t="s">
        <v>132</v>
      </c>
      <c r="F17" s="82">
        <v>1000</v>
      </c>
    </row>
    <row r="18" spans="1:6" ht="26.25">
      <c r="A18" s="79">
        <v>11</v>
      </c>
      <c r="B18" s="76" t="s">
        <v>31</v>
      </c>
      <c r="C18" s="77">
        <v>29034</v>
      </c>
      <c r="D18" s="77" t="s">
        <v>98</v>
      </c>
      <c r="E18" s="78" t="s">
        <v>133</v>
      </c>
      <c r="F18" s="82">
        <v>489</v>
      </c>
    </row>
    <row r="19" spans="1:6" ht="26.25">
      <c r="A19" s="67">
        <v>12</v>
      </c>
      <c r="B19" s="76" t="s">
        <v>31</v>
      </c>
      <c r="C19" s="77">
        <v>29044</v>
      </c>
      <c r="D19" s="77" t="s">
        <v>98</v>
      </c>
      <c r="E19" s="78" t="s">
        <v>134</v>
      </c>
      <c r="F19" s="82">
        <v>770</v>
      </c>
    </row>
    <row r="20" spans="1:6" ht="12.75">
      <c r="A20" s="79">
        <v>13</v>
      </c>
      <c r="B20" s="76" t="s">
        <v>31</v>
      </c>
      <c r="C20" s="77">
        <v>29042</v>
      </c>
      <c r="D20" s="77" t="s">
        <v>98</v>
      </c>
      <c r="E20" s="78" t="s">
        <v>135</v>
      </c>
      <c r="F20" s="82">
        <v>300</v>
      </c>
    </row>
    <row r="21" spans="1:6" ht="12.75">
      <c r="A21" s="67">
        <v>14</v>
      </c>
      <c r="B21" s="76" t="s">
        <v>31</v>
      </c>
      <c r="C21" s="77">
        <v>29046</v>
      </c>
      <c r="D21" s="77" t="s">
        <v>107</v>
      </c>
      <c r="E21" s="78" t="s">
        <v>136</v>
      </c>
      <c r="F21" s="82">
        <v>200</v>
      </c>
    </row>
    <row r="22" spans="1:6" ht="26.25">
      <c r="A22" s="79">
        <v>15</v>
      </c>
      <c r="B22" s="76" t="s">
        <v>31</v>
      </c>
      <c r="C22" s="77">
        <v>29040</v>
      </c>
      <c r="D22" s="77" t="s">
        <v>107</v>
      </c>
      <c r="E22" s="78" t="s">
        <v>137</v>
      </c>
      <c r="F22" s="82">
        <v>700</v>
      </c>
    </row>
    <row r="23" spans="1:6" ht="26.25">
      <c r="A23" s="67">
        <v>16</v>
      </c>
      <c r="B23" s="76" t="s">
        <v>31</v>
      </c>
      <c r="C23" s="77">
        <v>29032</v>
      </c>
      <c r="D23" s="77" t="s">
        <v>98</v>
      </c>
      <c r="E23" s="78" t="s">
        <v>163</v>
      </c>
      <c r="F23" s="82">
        <v>1380</v>
      </c>
    </row>
    <row r="24" spans="1:6" ht="12.75">
      <c r="A24" s="79">
        <v>17</v>
      </c>
      <c r="B24" s="76" t="s">
        <v>31</v>
      </c>
      <c r="C24" s="77">
        <v>29055</v>
      </c>
      <c r="D24" s="77" t="s">
        <v>95</v>
      </c>
      <c r="E24" s="78" t="s">
        <v>138</v>
      </c>
      <c r="F24" s="82">
        <v>145</v>
      </c>
    </row>
    <row r="25" spans="1:6" ht="26.25">
      <c r="A25" s="67">
        <v>18</v>
      </c>
      <c r="B25" s="76" t="s">
        <v>31</v>
      </c>
      <c r="C25" s="77">
        <v>8756</v>
      </c>
      <c r="D25" s="77" t="s">
        <v>34</v>
      </c>
      <c r="E25" s="78" t="s">
        <v>139</v>
      </c>
      <c r="F25" s="82">
        <v>480000</v>
      </c>
    </row>
    <row r="26" spans="1:6" ht="26.25">
      <c r="A26" s="79">
        <v>19</v>
      </c>
      <c r="B26" s="76" t="s">
        <v>31</v>
      </c>
      <c r="C26" s="77">
        <v>29049</v>
      </c>
      <c r="D26" s="77" t="s">
        <v>107</v>
      </c>
      <c r="E26" s="78" t="s">
        <v>140</v>
      </c>
      <c r="F26" s="82">
        <v>60</v>
      </c>
    </row>
    <row r="27" spans="1:6" ht="12.75">
      <c r="A27" s="67">
        <v>20</v>
      </c>
      <c r="B27" s="76" t="s">
        <v>31</v>
      </c>
      <c r="C27" s="77">
        <v>29048</v>
      </c>
      <c r="D27" s="77" t="s">
        <v>107</v>
      </c>
      <c r="E27" s="78" t="s">
        <v>141</v>
      </c>
      <c r="F27" s="82">
        <v>100</v>
      </c>
    </row>
    <row r="28" spans="1:6" ht="12.75">
      <c r="A28" s="79">
        <v>21</v>
      </c>
      <c r="B28" s="76" t="s">
        <v>31</v>
      </c>
      <c r="C28" s="77">
        <v>29045</v>
      </c>
      <c r="D28" s="77" t="s">
        <v>98</v>
      </c>
      <c r="E28" s="78" t="s">
        <v>142</v>
      </c>
      <c r="F28" s="82">
        <v>3570</v>
      </c>
    </row>
    <row r="29" spans="1:6" ht="12.75">
      <c r="A29" s="67">
        <v>22</v>
      </c>
      <c r="B29" s="76" t="s">
        <v>31</v>
      </c>
      <c r="C29" s="77">
        <v>29031</v>
      </c>
      <c r="D29" s="77" t="s">
        <v>107</v>
      </c>
      <c r="E29" s="78" t="s">
        <v>143</v>
      </c>
      <c r="F29" s="82">
        <v>50</v>
      </c>
    </row>
    <row r="30" spans="1:6" ht="26.25">
      <c r="A30" s="79">
        <v>23</v>
      </c>
      <c r="B30" s="76" t="s">
        <v>31</v>
      </c>
      <c r="C30" s="77">
        <v>29039</v>
      </c>
      <c r="D30" s="77" t="s">
        <v>107</v>
      </c>
      <c r="E30" s="78" t="s">
        <v>144</v>
      </c>
      <c r="F30" s="82">
        <v>150</v>
      </c>
    </row>
    <row r="31" spans="1:6" ht="26.25">
      <c r="A31" s="67">
        <v>24</v>
      </c>
      <c r="B31" s="76" t="s">
        <v>31</v>
      </c>
      <c r="C31" s="77">
        <v>29038</v>
      </c>
      <c r="D31" s="77" t="s">
        <v>107</v>
      </c>
      <c r="E31" s="78" t="s">
        <v>145</v>
      </c>
      <c r="F31" s="82">
        <v>300</v>
      </c>
    </row>
    <row r="32" spans="1:6" ht="12.75">
      <c r="A32" s="79">
        <v>25</v>
      </c>
      <c r="B32" s="76" t="s">
        <v>31</v>
      </c>
      <c r="C32" s="77">
        <v>29036</v>
      </c>
      <c r="D32" s="77" t="s">
        <v>107</v>
      </c>
      <c r="E32" s="78" t="s">
        <v>146</v>
      </c>
      <c r="F32" s="82">
        <v>60</v>
      </c>
    </row>
    <row r="33" spans="1:6" ht="26.25">
      <c r="A33" s="67">
        <v>26</v>
      </c>
      <c r="B33" s="76" t="s">
        <v>31</v>
      </c>
      <c r="C33" s="77">
        <v>29033</v>
      </c>
      <c r="D33" s="77" t="s">
        <v>107</v>
      </c>
      <c r="E33" s="78" t="s">
        <v>147</v>
      </c>
      <c r="F33" s="82">
        <v>330</v>
      </c>
    </row>
    <row r="34" spans="1:6" ht="26.25">
      <c r="A34" s="79">
        <v>27</v>
      </c>
      <c r="B34" s="76" t="s">
        <v>31</v>
      </c>
      <c r="C34" s="77">
        <v>29028</v>
      </c>
      <c r="D34" s="77" t="s">
        <v>107</v>
      </c>
      <c r="E34" s="78" t="s">
        <v>164</v>
      </c>
      <c r="F34" s="82">
        <v>150</v>
      </c>
    </row>
    <row r="35" spans="1:6" ht="12.75">
      <c r="A35" s="67">
        <v>28</v>
      </c>
      <c r="B35" s="76" t="s">
        <v>42</v>
      </c>
      <c r="C35" s="77">
        <v>29057</v>
      </c>
      <c r="D35" s="77" t="s">
        <v>95</v>
      </c>
      <c r="E35" s="78" t="s">
        <v>148</v>
      </c>
      <c r="F35" s="82">
        <v>1800</v>
      </c>
    </row>
    <row r="36" spans="1:6" ht="26.25">
      <c r="A36" s="79">
        <v>29</v>
      </c>
      <c r="B36" s="76" t="s">
        <v>42</v>
      </c>
      <c r="C36" s="77">
        <v>29056</v>
      </c>
      <c r="D36" s="77" t="s">
        <v>98</v>
      </c>
      <c r="E36" s="78" t="s">
        <v>149</v>
      </c>
      <c r="F36" s="82">
        <v>19638</v>
      </c>
    </row>
    <row r="37" spans="1:6" ht="12.75">
      <c r="A37" s="67">
        <v>30</v>
      </c>
      <c r="B37" s="76" t="s">
        <v>42</v>
      </c>
      <c r="C37" s="77">
        <v>29052</v>
      </c>
      <c r="D37" s="77" t="s">
        <v>107</v>
      </c>
      <c r="E37" s="78" t="s">
        <v>150</v>
      </c>
      <c r="F37" s="82">
        <v>25</v>
      </c>
    </row>
    <row r="38" spans="1:6" ht="26.25">
      <c r="A38" s="79">
        <v>31</v>
      </c>
      <c r="B38" s="76" t="s">
        <v>42</v>
      </c>
      <c r="C38" s="77">
        <v>29064</v>
      </c>
      <c r="D38" s="77" t="s">
        <v>95</v>
      </c>
      <c r="E38" s="78" t="s">
        <v>151</v>
      </c>
      <c r="F38" s="82">
        <v>19.75</v>
      </c>
    </row>
    <row r="39" spans="1:6" ht="26.25">
      <c r="A39" s="67">
        <v>32</v>
      </c>
      <c r="B39" s="76" t="s">
        <v>42</v>
      </c>
      <c r="C39" s="77">
        <v>29054</v>
      </c>
      <c r="D39" s="77" t="s">
        <v>107</v>
      </c>
      <c r="E39" s="78" t="s">
        <v>165</v>
      </c>
      <c r="F39" s="82">
        <v>200</v>
      </c>
    </row>
    <row r="40" spans="1:6" ht="26.25">
      <c r="A40" s="79">
        <v>33</v>
      </c>
      <c r="B40" s="76" t="s">
        <v>42</v>
      </c>
      <c r="C40" s="77">
        <v>29063</v>
      </c>
      <c r="D40" s="77" t="s">
        <v>95</v>
      </c>
      <c r="E40" s="78" t="s">
        <v>152</v>
      </c>
      <c r="F40" s="82">
        <v>11.18</v>
      </c>
    </row>
    <row r="41" spans="1:6" ht="12.75">
      <c r="A41" s="67">
        <v>34</v>
      </c>
      <c r="B41" s="76" t="s">
        <v>42</v>
      </c>
      <c r="C41" s="77">
        <v>29050</v>
      </c>
      <c r="D41" s="77" t="s">
        <v>107</v>
      </c>
      <c r="E41" s="78" t="s">
        <v>153</v>
      </c>
      <c r="F41" s="82">
        <v>180</v>
      </c>
    </row>
    <row r="42" spans="1:6" ht="12.75">
      <c r="A42" s="79">
        <v>35</v>
      </c>
      <c r="B42" s="76" t="s">
        <v>42</v>
      </c>
      <c r="C42" s="77">
        <v>29051</v>
      </c>
      <c r="D42" s="77" t="s">
        <v>107</v>
      </c>
      <c r="E42" s="78" t="s">
        <v>154</v>
      </c>
      <c r="F42" s="82">
        <v>60</v>
      </c>
    </row>
    <row r="43" spans="1:6" ht="26.25">
      <c r="A43" s="67">
        <v>36</v>
      </c>
      <c r="B43" s="76" t="s">
        <v>42</v>
      </c>
      <c r="C43" s="77">
        <v>8766</v>
      </c>
      <c r="D43" s="77" t="s">
        <v>98</v>
      </c>
      <c r="E43" s="78" t="s">
        <v>155</v>
      </c>
      <c r="F43" s="82">
        <v>73539.23</v>
      </c>
    </row>
    <row r="44" spans="1:6" ht="12.75">
      <c r="A44" s="79">
        <v>37</v>
      </c>
      <c r="B44" s="76" t="s">
        <v>42</v>
      </c>
      <c r="C44" s="77">
        <v>29053</v>
      </c>
      <c r="D44" s="77" t="s">
        <v>107</v>
      </c>
      <c r="E44" s="78" t="s">
        <v>156</v>
      </c>
      <c r="F44" s="82">
        <v>100</v>
      </c>
    </row>
    <row r="45" spans="1:6" ht="12.75">
      <c r="A45" s="67">
        <v>38</v>
      </c>
      <c r="B45" s="76" t="s">
        <v>76</v>
      </c>
      <c r="C45" s="77">
        <v>29076</v>
      </c>
      <c r="D45" s="77" t="s">
        <v>107</v>
      </c>
      <c r="E45" s="78" t="s">
        <v>157</v>
      </c>
      <c r="F45" s="82">
        <v>50</v>
      </c>
    </row>
    <row r="46" spans="1:6" ht="12.75">
      <c r="A46" s="79">
        <v>39</v>
      </c>
      <c r="B46" s="76" t="s">
        <v>76</v>
      </c>
      <c r="C46" s="77">
        <v>29090</v>
      </c>
      <c r="D46" s="77" t="s">
        <v>98</v>
      </c>
      <c r="E46" s="78" t="s">
        <v>158</v>
      </c>
      <c r="F46" s="82">
        <v>40</v>
      </c>
    </row>
    <row r="47" spans="1:6" ht="12.75">
      <c r="A47" s="67">
        <v>40</v>
      </c>
      <c r="B47" s="76" t="s">
        <v>76</v>
      </c>
      <c r="C47" s="77">
        <v>29078</v>
      </c>
      <c r="D47" s="77" t="s">
        <v>98</v>
      </c>
      <c r="E47" s="78" t="s">
        <v>159</v>
      </c>
      <c r="F47" s="82">
        <v>6521.2</v>
      </c>
    </row>
    <row r="48" spans="1:6" ht="12.75">
      <c r="A48" s="79">
        <v>41</v>
      </c>
      <c r="B48" s="76" t="s">
        <v>76</v>
      </c>
      <c r="C48" s="77">
        <v>8935</v>
      </c>
      <c r="D48" s="77" t="s">
        <v>98</v>
      </c>
      <c r="E48" s="78" t="s">
        <v>160</v>
      </c>
      <c r="F48" s="82">
        <v>344378.6</v>
      </c>
    </row>
    <row r="49" spans="1:6" ht="12.75">
      <c r="A49" s="67">
        <v>42</v>
      </c>
      <c r="B49" s="76" t="s">
        <v>76</v>
      </c>
      <c r="C49" s="77">
        <v>29075</v>
      </c>
      <c r="D49" s="77" t="s">
        <v>107</v>
      </c>
      <c r="E49" s="78" t="s">
        <v>161</v>
      </c>
      <c r="F49" s="82">
        <v>100</v>
      </c>
    </row>
    <row r="50" spans="1:6" ht="12.75">
      <c r="A50" s="83"/>
      <c r="B50" s="76"/>
      <c r="C50" s="77"/>
      <c r="D50" s="77"/>
      <c r="E50" s="78"/>
      <c r="F50" s="82"/>
    </row>
    <row r="51" spans="1:6" ht="13.5" thickBot="1">
      <c r="A51" s="84"/>
      <c r="B51" s="85"/>
      <c r="C51" s="86"/>
      <c r="D51" s="87"/>
      <c r="E51" s="92" t="s">
        <v>7</v>
      </c>
      <c r="F51" s="88">
        <f>SUM(F8:F50)</f>
        <v>1028162.26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E3" sqref="E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53.71093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22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23</v>
      </c>
      <c r="B3" s="6"/>
      <c r="C3" s="4"/>
      <c r="D3" s="6"/>
      <c r="E3" s="7"/>
      <c r="F3" s="4"/>
    </row>
    <row r="4" spans="1:6" ht="12.75">
      <c r="A4" s="10" t="s">
        <v>28</v>
      </c>
      <c r="B4" s="6"/>
      <c r="C4" s="4"/>
      <c r="D4" s="6"/>
      <c r="E4" s="4"/>
      <c r="F4" s="6"/>
    </row>
    <row r="5" spans="1:6" ht="12.75">
      <c r="A5" s="4"/>
      <c r="B5" s="8"/>
      <c r="C5" s="21" t="s">
        <v>30</v>
      </c>
      <c r="D5" s="6" t="str">
        <f>personal!G5</f>
        <v>26-29 noiembrie 2018</v>
      </c>
      <c r="E5" s="4"/>
      <c r="F5" s="4"/>
    </row>
    <row r="6" spans="1:6" ht="13.5" thickBot="1">
      <c r="A6" s="4"/>
      <c r="B6" s="4"/>
      <c r="C6" s="4"/>
      <c r="D6" s="4"/>
      <c r="E6" s="4"/>
      <c r="F6" s="4"/>
    </row>
    <row r="7" spans="1:6" ht="52.5">
      <c r="A7" s="37" t="s">
        <v>9</v>
      </c>
      <c r="B7" s="38" t="s">
        <v>10</v>
      </c>
      <c r="C7" s="39" t="s">
        <v>11</v>
      </c>
      <c r="D7" s="38" t="s">
        <v>25</v>
      </c>
      <c r="E7" s="38" t="s">
        <v>26</v>
      </c>
      <c r="F7" s="44" t="s">
        <v>27</v>
      </c>
    </row>
    <row r="8" spans="1:6" ht="13.5">
      <c r="A8" s="45">
        <v>1</v>
      </c>
      <c r="B8" s="42">
        <v>43431</v>
      </c>
      <c r="C8" s="41">
        <v>8725</v>
      </c>
      <c r="D8" s="41" t="s">
        <v>93</v>
      </c>
      <c r="E8" s="43" t="s">
        <v>94</v>
      </c>
      <c r="F8" s="46">
        <v>19.95</v>
      </c>
    </row>
    <row r="9" spans="1:6" ht="13.5">
      <c r="A9" s="45">
        <v>2</v>
      </c>
      <c r="B9" s="42">
        <v>43431</v>
      </c>
      <c r="C9" s="41">
        <v>29069</v>
      </c>
      <c r="D9" s="41" t="s">
        <v>95</v>
      </c>
      <c r="E9" s="43" t="s">
        <v>96</v>
      </c>
      <c r="F9" s="46">
        <v>23292.5</v>
      </c>
    </row>
    <row r="10" spans="1:6" ht="13.5">
      <c r="A10" s="45">
        <v>3</v>
      </c>
      <c r="B10" s="42">
        <v>43431</v>
      </c>
      <c r="C10" s="41">
        <v>29067</v>
      </c>
      <c r="D10" s="41" t="s">
        <v>95</v>
      </c>
      <c r="E10" s="43" t="s">
        <v>96</v>
      </c>
      <c r="F10" s="46">
        <v>13975.5</v>
      </c>
    </row>
    <row r="11" spans="1:6" ht="13.5">
      <c r="A11" s="45">
        <v>4</v>
      </c>
      <c r="B11" s="42">
        <v>43431</v>
      </c>
      <c r="C11" s="41">
        <v>29065</v>
      </c>
      <c r="D11" s="41" t="s">
        <v>95</v>
      </c>
      <c r="E11" s="43" t="s">
        <v>96</v>
      </c>
      <c r="F11" s="46">
        <v>13975.5</v>
      </c>
    </row>
    <row r="12" spans="1:256" ht="13.5">
      <c r="A12" s="45">
        <v>5</v>
      </c>
      <c r="B12" s="42">
        <v>43431</v>
      </c>
      <c r="C12" s="41">
        <v>29071</v>
      </c>
      <c r="D12" s="41" t="s">
        <v>95</v>
      </c>
      <c r="E12" s="43" t="s">
        <v>96</v>
      </c>
      <c r="F12" s="46">
        <v>13975.5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45">
        <v>6</v>
      </c>
      <c r="B13" s="42">
        <v>43431</v>
      </c>
      <c r="C13" s="41">
        <v>29074</v>
      </c>
      <c r="D13" s="41" t="s">
        <v>95</v>
      </c>
      <c r="E13" s="43" t="s">
        <v>97</v>
      </c>
      <c r="F13" s="46">
        <v>21910.5</v>
      </c>
    </row>
    <row r="14" spans="1:6" ht="13.5">
      <c r="A14" s="45">
        <v>7</v>
      </c>
      <c r="B14" s="42">
        <v>43431</v>
      </c>
      <c r="C14" s="41">
        <v>13707</v>
      </c>
      <c r="D14" s="41" t="s">
        <v>98</v>
      </c>
      <c r="E14" s="43" t="s">
        <v>99</v>
      </c>
      <c r="F14" s="46">
        <v>4470</v>
      </c>
    </row>
    <row r="15" spans="1:6" ht="13.5">
      <c r="A15" s="45">
        <v>8</v>
      </c>
      <c r="B15" s="42">
        <v>43431</v>
      </c>
      <c r="C15" s="41">
        <v>29066</v>
      </c>
      <c r="D15" s="41" t="s">
        <v>95</v>
      </c>
      <c r="E15" s="43" t="s">
        <v>96</v>
      </c>
      <c r="F15" s="46">
        <v>13975.5</v>
      </c>
    </row>
    <row r="16" spans="1:6" ht="13.5">
      <c r="A16" s="45">
        <v>9</v>
      </c>
      <c r="B16" s="42">
        <v>43431</v>
      </c>
      <c r="C16" s="41">
        <v>29070</v>
      </c>
      <c r="D16" s="41" t="s">
        <v>95</v>
      </c>
      <c r="E16" s="43" t="s">
        <v>96</v>
      </c>
      <c r="F16" s="46">
        <v>23292.5</v>
      </c>
    </row>
    <row r="17" spans="1:6" ht="13.5">
      <c r="A17" s="45">
        <v>10</v>
      </c>
      <c r="B17" s="42">
        <v>43431</v>
      </c>
      <c r="C17" s="41">
        <v>29059</v>
      </c>
      <c r="D17" s="41" t="s">
        <v>95</v>
      </c>
      <c r="E17" s="43" t="s">
        <v>96</v>
      </c>
      <c r="F17" s="46">
        <v>13975.5</v>
      </c>
    </row>
    <row r="18" spans="1:6" ht="13.5">
      <c r="A18" s="45">
        <v>11</v>
      </c>
      <c r="B18" s="42">
        <v>43431</v>
      </c>
      <c r="C18" s="41">
        <v>29060</v>
      </c>
      <c r="D18" s="41" t="s">
        <v>95</v>
      </c>
      <c r="E18" s="43" t="s">
        <v>96</v>
      </c>
      <c r="F18" s="46">
        <v>13975.5</v>
      </c>
    </row>
    <row r="19" spans="1:6" ht="13.5">
      <c r="A19" s="45">
        <v>12</v>
      </c>
      <c r="B19" s="42">
        <v>43431</v>
      </c>
      <c r="C19" s="41">
        <v>29061</v>
      </c>
      <c r="D19" s="41" t="s">
        <v>95</v>
      </c>
      <c r="E19" s="43" t="s">
        <v>96</v>
      </c>
      <c r="F19" s="46">
        <v>12577.95</v>
      </c>
    </row>
    <row r="20" spans="1:6" ht="13.5">
      <c r="A20" s="45">
        <v>13</v>
      </c>
      <c r="B20" s="42">
        <v>43431</v>
      </c>
      <c r="C20" s="41">
        <v>29062</v>
      </c>
      <c r="D20" s="41" t="s">
        <v>95</v>
      </c>
      <c r="E20" s="43" t="s">
        <v>100</v>
      </c>
      <c r="F20" s="46">
        <v>84.13</v>
      </c>
    </row>
    <row r="21" spans="1:6" ht="13.5">
      <c r="A21" s="45">
        <v>14</v>
      </c>
      <c r="B21" s="42">
        <v>43431</v>
      </c>
      <c r="C21" s="41">
        <v>29073</v>
      </c>
      <c r="D21" s="41" t="s">
        <v>98</v>
      </c>
      <c r="E21" s="43" t="s">
        <v>96</v>
      </c>
      <c r="F21" s="46">
        <v>23292.5</v>
      </c>
    </row>
    <row r="22" spans="1:6" ht="13.5">
      <c r="A22" s="45">
        <v>15</v>
      </c>
      <c r="B22" s="42">
        <v>43431</v>
      </c>
      <c r="C22" s="41">
        <v>29072</v>
      </c>
      <c r="D22" s="41" t="s">
        <v>98</v>
      </c>
      <c r="E22" s="43" t="s">
        <v>96</v>
      </c>
      <c r="F22" s="46">
        <v>4658.5</v>
      </c>
    </row>
    <row r="23" spans="1:6" ht="13.5">
      <c r="A23" s="45">
        <v>16</v>
      </c>
      <c r="B23" s="42">
        <v>43431</v>
      </c>
      <c r="C23" s="41">
        <v>29068</v>
      </c>
      <c r="D23" s="41" t="s">
        <v>98</v>
      </c>
      <c r="E23" s="43" t="s">
        <v>96</v>
      </c>
      <c r="F23" s="46">
        <v>13975.5</v>
      </c>
    </row>
    <row r="24" spans="1:6" ht="13.5">
      <c r="A24" s="45">
        <v>17</v>
      </c>
      <c r="B24" s="42">
        <v>43431</v>
      </c>
      <c r="C24" s="41">
        <v>29058</v>
      </c>
      <c r="D24" s="41" t="s">
        <v>95</v>
      </c>
      <c r="E24" s="43" t="s">
        <v>96</v>
      </c>
      <c r="F24" s="46">
        <v>13975.5</v>
      </c>
    </row>
    <row r="25" spans="1:6" ht="13.5">
      <c r="A25" s="45">
        <v>18</v>
      </c>
      <c r="B25" s="42">
        <v>43432</v>
      </c>
      <c r="C25" s="41">
        <v>13709</v>
      </c>
      <c r="D25" s="41" t="s">
        <v>98</v>
      </c>
      <c r="E25" s="43" t="s">
        <v>101</v>
      </c>
      <c r="F25" s="46">
        <v>37870.12</v>
      </c>
    </row>
    <row r="26" spans="1:6" ht="13.5">
      <c r="A26" s="45">
        <v>19</v>
      </c>
      <c r="B26" s="42">
        <v>43433</v>
      </c>
      <c r="C26" s="41">
        <v>29087</v>
      </c>
      <c r="D26" s="41" t="s">
        <v>95</v>
      </c>
      <c r="E26" s="43" t="s">
        <v>96</v>
      </c>
      <c r="F26" s="46">
        <v>4658</v>
      </c>
    </row>
    <row r="27" spans="1:6" ht="13.5">
      <c r="A27" s="45">
        <v>20</v>
      </c>
      <c r="B27" s="42">
        <v>43433</v>
      </c>
      <c r="C27" s="41">
        <v>29088</v>
      </c>
      <c r="D27" s="41" t="s">
        <v>95</v>
      </c>
      <c r="E27" s="43" t="s">
        <v>96</v>
      </c>
      <c r="F27" s="46">
        <v>12576.6</v>
      </c>
    </row>
    <row r="28" spans="1:6" ht="13.5">
      <c r="A28" s="45">
        <v>21</v>
      </c>
      <c r="B28" s="42">
        <v>43433</v>
      </c>
      <c r="C28" s="41">
        <v>29081</v>
      </c>
      <c r="D28" s="41" t="s">
        <v>95</v>
      </c>
      <c r="E28" s="43" t="s">
        <v>96</v>
      </c>
      <c r="F28" s="46">
        <v>12576.6</v>
      </c>
    </row>
    <row r="29" spans="1:6" ht="13.5">
      <c r="A29" s="45">
        <v>22</v>
      </c>
      <c r="B29" s="42">
        <v>43433</v>
      </c>
      <c r="C29" s="41">
        <v>29079</v>
      </c>
      <c r="D29" s="41" t="s">
        <v>95</v>
      </c>
      <c r="E29" s="43" t="s">
        <v>96</v>
      </c>
      <c r="F29" s="46">
        <v>13974</v>
      </c>
    </row>
    <row r="30" spans="1:6" ht="13.5">
      <c r="A30" s="45">
        <v>23</v>
      </c>
      <c r="B30" s="42">
        <v>43433</v>
      </c>
      <c r="C30" s="41">
        <v>29089</v>
      </c>
      <c r="D30" s="41" t="s">
        <v>95</v>
      </c>
      <c r="E30" s="43" t="s">
        <v>96</v>
      </c>
      <c r="F30" s="46">
        <v>13974</v>
      </c>
    </row>
    <row r="31" spans="1:6" ht="13.5">
      <c r="A31" s="45">
        <v>24</v>
      </c>
      <c r="B31" s="42">
        <v>43433</v>
      </c>
      <c r="C31" s="41">
        <v>29077</v>
      </c>
      <c r="D31" s="41" t="s">
        <v>98</v>
      </c>
      <c r="E31" s="43" t="s">
        <v>96</v>
      </c>
      <c r="F31" s="46">
        <v>66143.6</v>
      </c>
    </row>
    <row r="32" spans="1:6" ht="13.5">
      <c r="A32" s="45">
        <v>25</v>
      </c>
      <c r="B32" s="42">
        <v>43433</v>
      </c>
      <c r="C32" s="41">
        <v>29080</v>
      </c>
      <c r="D32" s="41" t="s">
        <v>95</v>
      </c>
      <c r="E32" s="43" t="s">
        <v>96</v>
      </c>
      <c r="F32" s="46">
        <v>10713.4</v>
      </c>
    </row>
    <row r="33" spans="1:6" ht="13.5">
      <c r="A33" s="45">
        <v>26</v>
      </c>
      <c r="B33" s="42">
        <v>43433</v>
      </c>
      <c r="C33" s="41">
        <v>29085</v>
      </c>
      <c r="D33" s="41" t="s">
        <v>95</v>
      </c>
      <c r="E33" s="43" t="s">
        <v>96</v>
      </c>
      <c r="F33" s="46">
        <v>13974</v>
      </c>
    </row>
    <row r="34" spans="1:6" ht="13.5">
      <c r="A34" s="45">
        <v>27</v>
      </c>
      <c r="B34" s="42">
        <v>43433</v>
      </c>
      <c r="C34" s="41">
        <v>29082</v>
      </c>
      <c r="D34" s="41" t="s">
        <v>95</v>
      </c>
      <c r="E34" s="43" t="s">
        <v>96</v>
      </c>
      <c r="F34" s="46">
        <v>4658</v>
      </c>
    </row>
    <row r="35" spans="1:6" ht="13.5">
      <c r="A35" s="45">
        <v>28</v>
      </c>
      <c r="B35" s="42">
        <v>43433</v>
      </c>
      <c r="C35" s="41">
        <v>29083</v>
      </c>
      <c r="D35" s="41" t="s">
        <v>95</v>
      </c>
      <c r="E35" s="43" t="s">
        <v>96</v>
      </c>
      <c r="F35" s="46">
        <v>13974</v>
      </c>
    </row>
    <row r="36" spans="1:6" ht="13.5">
      <c r="A36" s="45">
        <v>29</v>
      </c>
      <c r="B36" s="42">
        <v>43433</v>
      </c>
      <c r="C36" s="41">
        <v>29084</v>
      </c>
      <c r="D36" s="41" t="s">
        <v>95</v>
      </c>
      <c r="E36" s="43" t="s">
        <v>96</v>
      </c>
      <c r="F36" s="46">
        <v>23290</v>
      </c>
    </row>
    <row r="37" spans="1:6" ht="13.5">
      <c r="A37" s="45">
        <v>30</v>
      </c>
      <c r="B37" s="42">
        <v>43433</v>
      </c>
      <c r="C37" s="41">
        <v>29086</v>
      </c>
      <c r="D37" s="41" t="s">
        <v>95</v>
      </c>
      <c r="E37" s="43" t="s">
        <v>96</v>
      </c>
      <c r="F37" s="46">
        <v>23290</v>
      </c>
    </row>
    <row r="38" spans="1:6" ht="14.25" thickBot="1">
      <c r="A38" s="57" t="s">
        <v>7</v>
      </c>
      <c r="B38" s="58"/>
      <c r="C38" s="58"/>
      <c r="D38" s="58"/>
      <c r="E38" s="59"/>
      <c r="F38" s="60">
        <f>SUM(F8:F37)</f>
        <v>477074.85</v>
      </c>
    </row>
  </sheetData>
  <sheetProtection selectLockedCells="1" selectUnlockedCells="1"/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2018-12-05T14:48:45Z</cp:lastPrinted>
  <dcterms:created xsi:type="dcterms:W3CDTF">2016-01-19T13:06:09Z</dcterms:created>
  <dcterms:modified xsi:type="dcterms:W3CDTF">2018-12-05T14:48:53Z</dcterms:modified>
  <cp:category/>
  <cp:version/>
  <cp:contentType/>
  <cp:contentStatus/>
</cp:coreProperties>
</file>