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3"/>
  </bookViews>
  <sheets>
    <sheet name="personal" sheetId="1" r:id="rId1"/>
    <sheet name="materiale" sheetId="2" r:id="rId2"/>
    <sheet name="transferuri instit.publice" sheetId="3" r:id="rId3"/>
    <sheet name="proiecte 58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<sst xmlns="http://schemas.openxmlformats.org/spreadsheetml/2006/main" count="396" uniqueCount="136">
  <si>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</si>
  <si>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</si>
  <si>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</si>
  <si>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</si>
  <si>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</si>
  <si>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</si>
  <si>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</si>
  <si>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</si>
  <si>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</si>
  <si>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</si>
  <si>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</si>
  <si>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</si>
  <si>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</si>
  <si>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</si>
  <si>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</si>
  <si>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</si>
  <si>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</si>
  <si>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</si>
  <si>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</si>
  <si>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Furnizor/Beneficiar sumă</t>
  </si>
  <si>
    <t>Suma (lei)</t>
  </si>
  <si>
    <t>TOTAL TITLU</t>
  </si>
  <si>
    <t>CAPITOLUL  51.01 "AUTORITĂŢI PUBLICE ŞI ACŢIUNI EXTERNE</t>
  </si>
  <si>
    <t>Furnizor/Beneficiar suma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</si>
  <si>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</si>
  <si>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</si>
  <si>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</si>
  <si>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</si>
  <si>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</si>
  <si>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</si>
  <si>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</si>
  <si>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</si>
  <si>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</si>
  <si>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</si>
  <si>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</si>
  <si>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</si>
  <si>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</si>
  <si>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Subtotal 10.01.01</t>
  </si>
  <si>
    <t>10.01.01</t>
  </si>
  <si>
    <t>februarie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</si>
  <si>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</si>
  <si>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</si>
  <si>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</si>
  <si>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</si>
  <si>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</si>
  <si>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</si>
  <si>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</si>
  <si>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</si>
  <si>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</si>
  <si>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</si>
  <si>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</si>
  <si>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</si>
  <si>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</si>
  <si>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</si>
  <si>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</si>
  <si>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</si>
  <si>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</si>
  <si>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</si>
  <si>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</si>
  <si>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</si>
  <si>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</si>
  <si>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</si>
  <si>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10.03.07</t>
  </si>
  <si>
    <t>„10.03.07”</t>
  </si>
  <si>
    <t>Total 10.03.07</t>
  </si>
  <si>
    <t>Subtotal 59.40.00</t>
  </si>
  <si>
    <t>„59.40.00”</t>
  </si>
  <si>
    <t>Total 59.40.00</t>
  </si>
  <si>
    <t>01,02,2021</t>
  </si>
  <si>
    <t xml:space="preserve">posta romana </t>
  </si>
  <si>
    <t>servicii posta</t>
  </si>
  <si>
    <t>bs</t>
  </si>
  <si>
    <t>penalitati</t>
  </si>
  <si>
    <t>heliosoly</t>
  </si>
  <si>
    <t>servicii legatorie</t>
  </si>
  <si>
    <t>monitorul oficial</t>
  </si>
  <si>
    <t>publicare acte</t>
  </si>
  <si>
    <t>veolia</t>
  </si>
  <si>
    <t>en el</t>
  </si>
  <si>
    <t>02,02,2021</t>
  </si>
  <si>
    <t>mmap</t>
  </si>
  <si>
    <t>en termica</t>
  </si>
  <si>
    <t xml:space="preserve">xerox echip </t>
  </si>
  <si>
    <t>servicii xerox</t>
  </si>
  <si>
    <t>04,02,2021</t>
  </si>
  <si>
    <t>omega</t>
  </si>
  <si>
    <t>servicii</t>
  </si>
  <si>
    <t>biamar impex</t>
  </si>
  <si>
    <t>servicii curatenie</t>
  </si>
  <si>
    <t>aer tech</t>
  </si>
  <si>
    <t>reparatii aer</t>
  </si>
  <si>
    <t>service auto serus</t>
  </si>
  <si>
    <t>reparatii auto</t>
  </si>
  <si>
    <t>anaf</t>
  </si>
  <si>
    <t>05,02,2021</t>
  </si>
  <si>
    <t>engie romania</t>
  </si>
  <si>
    <t>gaze naturale</t>
  </si>
  <si>
    <t>dgrfp bucuresti</t>
  </si>
  <si>
    <t>mfp</t>
  </si>
  <si>
    <t>alte venituri</t>
  </si>
  <si>
    <t>serv legatorie</t>
  </si>
  <si>
    <t>total</t>
  </si>
  <si>
    <t>05.02.2021</t>
  </si>
  <si>
    <t>ASPAAS</t>
  </si>
  <si>
    <t>BUGET DE STAT</t>
  </si>
  <si>
    <t xml:space="preserve">cheltuieli judiciare </t>
  </si>
  <si>
    <t>PERSOANA FIZICA</t>
  </si>
  <si>
    <t xml:space="preserve">cheltuieli judecata </t>
  </si>
  <si>
    <t>PERSOANA JURIDICA</t>
  </si>
  <si>
    <t>onorariu curator</t>
  </si>
  <si>
    <t>cheltuieli judecata si executare</t>
  </si>
  <si>
    <t>MFP</t>
  </si>
  <si>
    <t>alim cont BT -plati chelt judecata CEDO</t>
  </si>
  <si>
    <t>cheltuieli judecata CEDO</t>
  </si>
  <si>
    <t>cheltuieli fotocopiere</t>
  </si>
  <si>
    <t>02.02.2021</t>
  </si>
  <si>
    <t>BIROU EXPERTIZE</t>
  </si>
  <si>
    <t>onorariu expert dosar 8649/311/2018</t>
  </si>
  <si>
    <t>despagubire dosar3923/94/2018</t>
  </si>
  <si>
    <t>despagubire CEDO</t>
  </si>
  <si>
    <t>OP 1042</t>
  </si>
  <si>
    <t>CH PRESTARI SERVICII INCHIRIERE DOZATOARE APA -  PROIECT ACP 1 - 58.14.01</t>
  </si>
  <si>
    <t>CUMPANA 1993</t>
  </si>
  <si>
    <t>OP 1040</t>
  </si>
  <si>
    <t>CH PRESTARI SERVICII INCHIRIERE DOZATOARE APA -  PROIECT ACP 1 - 58.14.02</t>
  </si>
  <si>
    <t>OP 1041</t>
  </si>
  <si>
    <t>CH PRESTARI SERVICII INCHIRIERE DOZATOARE APA -  PROIECT ACP 1 - 58.14.03</t>
  </si>
  <si>
    <t>04.02.2021</t>
  </si>
  <si>
    <t>OP 1088</t>
  </si>
  <si>
    <t>CH ACHIZITIE RCA - PROIECT SIPOCA 449 - 58.02.01</t>
  </si>
  <si>
    <t xml:space="preserve">CITY INSURANCE </t>
  </si>
  <si>
    <t>OP 1089</t>
  </si>
  <si>
    <t>CH ACHIZITIE RCA - PROIECT SIPOCA 449 - 58.02.02</t>
  </si>
  <si>
    <t>1-5 februarie 2021</t>
  </si>
  <si>
    <t>TRANSFERURI INTRE UNITATI ALE ADMINISTRATIEI PUBLICE</t>
  </si>
  <si>
    <t>OP 1096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</si>
</sst>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d&quot;.&quot;m&quot;.&quot;yy&quot; &quot;hh&quot;:&quot;mm"/>
    <numFmt numFmtId="170" formatCode="[$-418]#,##0.00"/>
    <numFmt numFmtId="171" formatCode="[$-409]d\-mmm\-yy;@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b/>
      <sz val="10"/>
      <color indexed="8"/>
      <name val="Liberation Sans1"/>
      <family val="0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1"/>
      <family val="0"/>
    </font>
    <font>
      <sz val="10"/>
      <color rgb="FF000000"/>
      <name val="Arial1"/>
      <family val="0"/>
    </font>
    <font>
      <b/>
      <sz val="10"/>
      <color rgb="FF000000"/>
      <name val="Arial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57" applyNumberFormat="1" applyFont="1" applyFill="1" applyBorder="1" applyAlignment="1">
      <alignment horizontal="left"/>
      <protection/>
    </xf>
    <xf numFmtId="0" fontId="19" fillId="0" borderId="0" xfId="62" applyFont="1" applyAlignment="1">
      <alignment horizontal="left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166" fontId="14" fillId="0" borderId="16" xfId="57" applyNumberFormat="1" applyFont="1" applyBorder="1" applyAlignment="1">
      <alignment horizontal="center"/>
      <protection/>
    </xf>
    <xf numFmtId="0" fontId="14" fillId="0" borderId="17" xfId="57" applyFont="1" applyBorder="1" applyAlignment="1">
      <alignment horizontal="center"/>
      <protection/>
    </xf>
    <xf numFmtId="4" fontId="14" fillId="0" borderId="18" xfId="57" applyNumberFormat="1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>
      <alignment/>
      <protection/>
    </xf>
    <xf numFmtId="4" fontId="20" fillId="0" borderId="15" xfId="57" applyNumberFormat="1" applyFont="1" applyBorder="1">
      <alignment/>
      <protection/>
    </xf>
    <xf numFmtId="14" fontId="14" fillId="0" borderId="16" xfId="0" applyNumberFormat="1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7" xfId="0" applyFont="1" applyBorder="1" applyAlignment="1">
      <alignment horizontal="left" wrapText="1"/>
    </xf>
    <xf numFmtId="4" fontId="14" fillId="0" borderId="18" xfId="0" applyNumberFormat="1" applyFont="1" applyBorder="1" applyAlignment="1">
      <alignment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60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19" fillId="0" borderId="19" xfId="0" applyFont="1" applyBorder="1" applyAlignment="1">
      <alignment horizontal="center"/>
    </xf>
    <xf numFmtId="168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2" xfId="0" applyBorder="1" applyAlignment="1">
      <alignment/>
    </xf>
    <xf numFmtId="168" fontId="0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168" fontId="0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68" fontId="0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168" fontId="0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168" fontId="0" fillId="0" borderId="28" xfId="0" applyNumberFormat="1" applyFont="1" applyBorder="1" applyAlignment="1">
      <alignment/>
    </xf>
    <xf numFmtId="0" fontId="0" fillId="0" borderId="24" xfId="0" applyFont="1" applyBorder="1" applyAlignment="1">
      <alignment horizontal="left" vertical="center"/>
    </xf>
    <xf numFmtId="0" fontId="25" fillId="0" borderId="29" xfId="57" applyFont="1" applyFill="1" applyBorder="1" applyAlignment="1">
      <alignment horizontal="left" wrapText="1"/>
      <protection/>
    </xf>
    <xf numFmtId="0" fontId="25" fillId="0" borderId="29" xfId="57" applyFont="1" applyFill="1" applyBorder="1" applyAlignment="1">
      <alignment horizontal="center" wrapText="1"/>
      <protection/>
    </xf>
    <xf numFmtId="0" fontId="25" fillId="0" borderId="30" xfId="0" applyFont="1" applyBorder="1" applyAlignment="1">
      <alignment horizontal="center"/>
    </xf>
    <xf numFmtId="0" fontId="25" fillId="0" borderId="30" xfId="0" applyFont="1" applyBorder="1" applyAlignment="1">
      <alignment vertical="center" wrapText="1"/>
    </xf>
    <xf numFmtId="0" fontId="25" fillId="0" borderId="30" xfId="0" applyFont="1" applyBorder="1" applyAlignment="1">
      <alignment wrapText="1"/>
    </xf>
    <xf numFmtId="0" fontId="0" fillId="0" borderId="31" xfId="0" applyFont="1" applyBorder="1" applyAlignment="1">
      <alignment horizontal="left"/>
    </xf>
    <xf numFmtId="0" fontId="19" fillId="0" borderId="32" xfId="0" applyFont="1" applyBorder="1" applyAlignment="1">
      <alignment horizontal="center"/>
    </xf>
    <xf numFmtId="14" fontId="19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19" fillId="0" borderId="31" xfId="0" applyFont="1" applyBorder="1" applyAlignment="1">
      <alignment/>
    </xf>
    <xf numFmtId="0" fontId="19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7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9" xfId="0" applyFont="1" applyBorder="1" applyAlignment="1">
      <alignment/>
    </xf>
    <xf numFmtId="0" fontId="19" fillId="0" borderId="41" xfId="0" applyFont="1" applyBorder="1" applyAlignment="1">
      <alignment/>
    </xf>
    <xf numFmtId="0" fontId="0" fillId="0" borderId="33" xfId="0" applyBorder="1" applyAlignment="1">
      <alignment/>
    </xf>
    <xf numFmtId="3" fontId="0" fillId="0" borderId="34" xfId="0" applyNumberFormat="1" applyFont="1" applyBorder="1" applyAlignment="1">
      <alignment/>
    </xf>
    <xf numFmtId="14" fontId="19" fillId="0" borderId="31" xfId="0" applyNumberFormat="1" applyFont="1" applyBorder="1" applyAlignment="1">
      <alignment horizontal="left"/>
    </xf>
    <xf numFmtId="0" fontId="19" fillId="0" borderId="40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Border="1" applyAlignment="1">
      <alignment/>
    </xf>
    <xf numFmtId="14" fontId="19" fillId="0" borderId="40" xfId="0" applyNumberFormat="1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168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164" fontId="0" fillId="0" borderId="39" xfId="42" applyFont="1" applyFill="1" applyBorder="1" applyAlignment="1" applyProtection="1">
      <alignment horizontal="center" vertical="center"/>
      <protection/>
    </xf>
    <xf numFmtId="164" fontId="0" fillId="0" borderId="38" xfId="42" applyFont="1" applyFill="1" applyBorder="1" applyAlignment="1" applyProtection="1">
      <alignment/>
      <protection/>
    </xf>
    <xf numFmtId="164" fontId="0" fillId="0" borderId="32" xfId="42" applyFont="1" applyFill="1" applyBorder="1" applyAlignment="1" applyProtection="1">
      <alignment/>
      <protection/>
    </xf>
    <xf numFmtId="0" fontId="0" fillId="0" borderId="47" xfId="0" applyBorder="1" applyAlignment="1">
      <alignment/>
    </xf>
    <xf numFmtId="14" fontId="0" fillId="0" borderId="48" xfId="0" applyNumberFormat="1" applyBorder="1" applyAlignment="1">
      <alignment/>
    </xf>
    <xf numFmtId="0" fontId="0" fillId="0" borderId="48" xfId="0" applyBorder="1" applyAlignment="1">
      <alignment/>
    </xf>
    <xf numFmtId="0" fontId="19" fillId="0" borderId="48" xfId="0" applyFont="1" applyBorder="1" applyAlignment="1">
      <alignment horizontal="right"/>
    </xf>
    <xf numFmtId="164" fontId="19" fillId="0" borderId="49" xfId="42" applyFont="1" applyFill="1" applyBorder="1" applyAlignment="1" applyProtection="1">
      <alignment/>
      <protection/>
    </xf>
    <xf numFmtId="0" fontId="0" fillId="0" borderId="40" xfId="0" applyFont="1" applyBorder="1" applyAlignment="1">
      <alignment horizontal="center" vertical="center"/>
    </xf>
    <xf numFmtId="14" fontId="0" fillId="0" borderId="24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14" fontId="0" fillId="0" borderId="23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0" xfId="0" applyFont="1" applyBorder="1" applyAlignment="1">
      <alignment horizontal="center" vertical="center"/>
    </xf>
    <xf numFmtId="14" fontId="0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4" fontId="25" fillId="0" borderId="51" xfId="57" applyNumberFormat="1" applyFont="1" applyFill="1" applyBorder="1" applyAlignment="1">
      <alignment horizontal="right"/>
      <protection/>
    </xf>
    <xf numFmtId="0" fontId="25" fillId="0" borderId="29" xfId="57" applyFont="1" applyFill="1" applyBorder="1" applyAlignment="1">
      <alignment horizontal="center"/>
      <protection/>
    </xf>
    <xf numFmtId="169" fontId="25" fillId="0" borderId="52" xfId="57" applyNumberFormat="1" applyFont="1" applyFill="1" applyBorder="1" applyAlignment="1">
      <alignment horizontal="center"/>
      <protection/>
    </xf>
    <xf numFmtId="171" fontId="25" fillId="0" borderId="53" xfId="0" applyNumberFormat="1" applyFont="1" applyBorder="1" applyAlignment="1">
      <alignment horizontal="center"/>
    </xf>
    <xf numFmtId="4" fontId="25" fillId="0" borderId="54" xfId="0" applyNumberFormat="1" applyFont="1" applyBorder="1" applyAlignment="1">
      <alignment/>
    </xf>
    <xf numFmtId="14" fontId="26" fillId="25" borderId="30" xfId="0" applyNumberFormat="1" applyFont="1" applyFill="1" applyBorder="1" applyAlignment="1">
      <alignment horizontal="center" vertical="center" wrapText="1"/>
    </xf>
    <xf numFmtId="0" fontId="26" fillId="25" borderId="30" xfId="0" applyFont="1" applyFill="1" applyBorder="1" applyAlignment="1">
      <alignment horizontal="center" vertical="center" wrapText="1"/>
    </xf>
    <xf numFmtId="0" fontId="26" fillId="25" borderId="30" xfId="0" applyFont="1" applyFill="1" applyBorder="1" applyAlignment="1">
      <alignment horizontal="left" vertical="center" wrapText="1"/>
    </xf>
    <xf numFmtId="0" fontId="26" fillId="25" borderId="30" xfId="0" applyFont="1" applyFill="1" applyBorder="1" applyAlignment="1">
      <alignment horizontal="center" wrapText="1"/>
    </xf>
    <xf numFmtId="14" fontId="26" fillId="25" borderId="55" xfId="0" applyNumberFormat="1" applyFont="1" applyFill="1" applyBorder="1" applyAlignment="1">
      <alignment horizontal="center" vertical="center" wrapText="1"/>
    </xf>
    <xf numFmtId="0" fontId="26" fillId="25" borderId="55" xfId="0" applyFont="1" applyFill="1" applyBorder="1" applyAlignment="1">
      <alignment horizontal="center" vertical="center" wrapText="1"/>
    </xf>
    <xf numFmtId="0" fontId="26" fillId="25" borderId="55" xfId="0" applyFont="1" applyFill="1" applyBorder="1" applyAlignment="1">
      <alignment horizontal="left" vertical="center" wrapText="1"/>
    </xf>
    <xf numFmtId="0" fontId="27" fillId="25" borderId="13" xfId="0" applyFont="1" applyFill="1" applyBorder="1" applyAlignment="1">
      <alignment horizontal="center" vertical="center" wrapText="1"/>
    </xf>
    <xf numFmtId="0" fontId="25" fillId="25" borderId="56" xfId="0" applyFont="1" applyFill="1" applyBorder="1" applyAlignment="1">
      <alignment horizontal="center" vertical="center" wrapText="1"/>
    </xf>
    <xf numFmtId="43" fontId="26" fillId="25" borderId="43" xfId="0" applyNumberFormat="1" applyFont="1" applyFill="1" applyBorder="1" applyAlignment="1">
      <alignment horizontal="right" vertical="center" wrapText="1"/>
    </xf>
    <xf numFmtId="0" fontId="25" fillId="25" borderId="53" xfId="0" applyFont="1" applyFill="1" applyBorder="1" applyAlignment="1">
      <alignment horizontal="center" vertical="center" wrapText="1"/>
    </xf>
    <xf numFmtId="43" fontId="26" fillId="25" borderId="54" xfId="0" applyNumberFormat="1" applyFont="1" applyFill="1" applyBorder="1" applyAlignment="1">
      <alignment horizontal="right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2" fontId="27" fillId="0" borderId="15" xfId="0" applyNumberFormat="1" applyFont="1" applyBorder="1" applyAlignment="1">
      <alignment horizontal="center" vertical="center" wrapText="1"/>
    </xf>
    <xf numFmtId="0" fontId="27" fillId="25" borderId="14" xfId="0" applyFont="1" applyFill="1" applyBorder="1" applyAlignment="1">
      <alignment horizontal="center" vertical="center" wrapText="1"/>
    </xf>
    <xf numFmtId="0" fontId="28" fillId="25" borderId="14" xfId="0" applyFont="1" applyFill="1" applyBorder="1" applyAlignment="1">
      <alignment horizontal="left" vertical="center" wrapText="1"/>
    </xf>
    <xf numFmtId="4" fontId="27" fillId="25" borderId="15" xfId="0" applyNumberFormat="1" applyFont="1" applyFill="1" applyBorder="1" applyAlignment="1">
      <alignment horizontal="right" vertical="center" wrapText="1"/>
    </xf>
    <xf numFmtId="0" fontId="0" fillId="0" borderId="17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7" xfId="0" applyFont="1" applyBorder="1" applyAlignment="1">
      <alignment horizontal="justify"/>
    </xf>
    <xf numFmtId="170" fontId="29" fillId="0" borderId="18" xfId="0" applyNumberFormat="1" applyFont="1" applyBorder="1" applyAlignment="1">
      <alignment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9" fillId="0" borderId="29" xfId="59" applyFont="1" applyFill="1" applyBorder="1" applyAlignment="1">
      <alignment horizontal="center"/>
      <protection/>
    </xf>
    <xf numFmtId="167" fontId="29" fillId="0" borderId="29" xfId="59" applyNumberFormat="1" applyFont="1" applyFill="1" applyBorder="1" applyAlignment="1">
      <alignment horizontal="center"/>
      <protection/>
    </xf>
    <xf numFmtId="0" fontId="29" fillId="0" borderId="29" xfId="0" applyFont="1" applyBorder="1" applyAlignment="1">
      <alignment/>
    </xf>
    <xf numFmtId="0" fontId="29" fillId="0" borderId="29" xfId="0" applyFont="1" applyBorder="1" applyAlignment="1">
      <alignment horizontal="justify"/>
    </xf>
    <xf numFmtId="0" fontId="0" fillId="0" borderId="0" xfId="0" applyFont="1" applyAlignment="1">
      <alignment/>
    </xf>
    <xf numFmtId="0" fontId="29" fillId="0" borderId="52" xfId="59" applyFont="1" applyFill="1" applyBorder="1" applyAlignment="1">
      <alignment horizontal="center"/>
      <protection/>
    </xf>
    <xf numFmtId="170" fontId="25" fillId="0" borderId="51" xfId="0" applyNumberFormat="1" applyFont="1" applyBorder="1" applyAlignment="1">
      <alignment/>
    </xf>
    <xf numFmtId="0" fontId="29" fillId="0" borderId="57" xfId="59" applyFont="1" applyFill="1" applyBorder="1" applyAlignment="1">
      <alignment horizontal="center"/>
      <protection/>
    </xf>
    <xf numFmtId="167" fontId="29" fillId="0" borderId="58" xfId="59" applyNumberFormat="1" applyFont="1" applyFill="1" applyBorder="1" applyAlignment="1">
      <alignment horizontal="center"/>
      <protection/>
    </xf>
    <xf numFmtId="0" fontId="29" fillId="0" borderId="58" xfId="59" applyFont="1" applyFill="1" applyBorder="1" applyAlignment="1">
      <alignment horizontal="center"/>
      <protection/>
    </xf>
    <xf numFmtId="0" fontId="29" fillId="0" borderId="58" xfId="0" applyFont="1" applyBorder="1" applyAlignment="1">
      <alignment horizontal="justify"/>
    </xf>
    <xf numFmtId="170" fontId="25" fillId="0" borderId="59" xfId="0" applyNumberFormat="1" applyFont="1" applyBorder="1" applyAlignment="1">
      <alignment/>
    </xf>
    <xf numFmtId="0" fontId="30" fillId="0" borderId="60" xfId="61" applyFont="1" applyFill="1" applyBorder="1" applyAlignment="1">
      <alignment/>
      <protection/>
    </xf>
    <xf numFmtId="0" fontId="29" fillId="0" borderId="61" xfId="61" applyFont="1" applyFill="1" applyBorder="1" applyAlignment="1">
      <alignment/>
      <protection/>
    </xf>
    <xf numFmtId="0" fontId="29" fillId="0" borderId="61" xfId="0" applyFont="1" applyBorder="1" applyAlignment="1">
      <alignment/>
    </xf>
    <xf numFmtId="170" fontId="27" fillId="0" borderId="62" xfId="61" applyNumberFormat="1" applyFont="1" applyFill="1" applyBorder="1" applyAlignment="1">
      <alignment horizontal="right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2"/>
  <sheetViews>
    <sheetView zoomScalePageLayoutView="0" workbookViewId="0" topLeftCell="C1">
      <selection activeCell="N24" sqref="N24"/>
    </sheetView>
  </sheetViews>
  <sheetFormatPr defaultColWidth="9.140625" defaultRowHeight="12.75"/>
  <cols>
    <col min="1" max="2" width="0" style="0" hidden="1" customWidth="1"/>
    <col min="3" max="3" width="12.7109375" style="0" customWidth="1"/>
    <col min="4" max="4" width="11.28125" style="0" customWidth="1"/>
    <col min="5" max="5" width="8.28125" style="0" customWidth="1"/>
    <col min="6" max="6" width="26.8515625" style="0" customWidth="1"/>
    <col min="7" max="7" width="25.00390625" style="0" customWidth="1"/>
  </cols>
  <sheetData>
    <row r="1" spans="3:6" ht="12.75">
      <c r="C1" s="1" t="s">
        <v>34</v>
      </c>
      <c r="D1" s="1"/>
      <c r="E1" s="1"/>
      <c r="F1" s="1"/>
    </row>
    <row r="3" spans="3:7" ht="12.75">
      <c r="C3" s="1" t="s">
        <v>0</v>
      </c>
      <c r="D3" s="1"/>
      <c r="E3" s="1"/>
      <c r="F3" s="1"/>
      <c r="G3" s="1"/>
    </row>
    <row r="4" spans="3:8" ht="12.75">
      <c r="C4" s="1" t="s">
        <v>1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19" t="s">
        <v>31</v>
      </c>
      <c r="G6" s="50" t="s">
        <v>133</v>
      </c>
      <c r="H6" s="2"/>
    </row>
    <row r="7" spans="4:6" ht="13.5" thickBot="1">
      <c r="D7" s="1"/>
      <c r="E7" s="1"/>
      <c r="F7" s="1"/>
    </row>
    <row r="8" spans="3:7" ht="12.75">
      <c r="C8" s="21"/>
      <c r="D8" s="22" t="s">
        <v>2</v>
      </c>
      <c r="E8" s="22" t="s">
        <v>3</v>
      </c>
      <c r="F8" s="22" t="s">
        <v>4</v>
      </c>
      <c r="G8" s="23" t="s">
        <v>5</v>
      </c>
    </row>
    <row r="9" spans="3:7" ht="12.75">
      <c r="C9" s="78" t="s">
        <v>37</v>
      </c>
      <c r="D9" s="51"/>
      <c r="E9" s="51"/>
      <c r="F9" s="52">
        <v>14108437</v>
      </c>
      <c r="G9" s="79"/>
    </row>
    <row r="10" spans="3:7" ht="12.75">
      <c r="C10" s="80" t="s">
        <v>38</v>
      </c>
      <c r="D10" s="53" t="s">
        <v>39</v>
      </c>
      <c r="E10" s="54">
        <v>3</v>
      </c>
      <c r="F10" s="55">
        <f>-145</f>
        <v>-145</v>
      </c>
      <c r="G10" s="81"/>
    </row>
    <row r="11" spans="3:7" ht="12.75">
      <c r="C11" s="80"/>
      <c r="D11" s="53"/>
      <c r="E11" s="54"/>
      <c r="F11" s="55"/>
      <c r="G11" s="81"/>
    </row>
    <row r="12" spans="3:7" ht="13.5" thickBot="1">
      <c r="C12" s="82" t="s">
        <v>40</v>
      </c>
      <c r="D12" s="57"/>
      <c r="E12" s="58"/>
      <c r="F12" s="59">
        <f>SUM(F9:F11)</f>
        <v>14108292</v>
      </c>
      <c r="G12" s="83"/>
    </row>
    <row r="13" spans="3:7" ht="12.75" hidden="1">
      <c r="C13" s="84" t="s">
        <v>41</v>
      </c>
      <c r="D13" s="49"/>
      <c r="E13" s="60"/>
      <c r="F13" s="61">
        <v>948544</v>
      </c>
      <c r="G13" s="85"/>
    </row>
    <row r="14" spans="3:7" ht="12.75" hidden="1">
      <c r="C14" s="86" t="s">
        <v>42</v>
      </c>
      <c r="D14" s="53"/>
      <c r="E14" s="54"/>
      <c r="F14" s="55"/>
      <c r="G14" s="81"/>
    </row>
    <row r="15" spans="3:7" ht="12.75" hidden="1">
      <c r="C15" s="86"/>
      <c r="D15" s="54"/>
      <c r="E15" s="54"/>
      <c r="F15" s="55"/>
      <c r="G15" s="81"/>
    </row>
    <row r="16" spans="3:7" ht="12.75" hidden="1">
      <c r="C16" s="87"/>
      <c r="D16" s="62"/>
      <c r="E16" s="62"/>
      <c r="F16" s="63"/>
      <c r="G16" s="88"/>
    </row>
    <row r="17" spans="3:7" ht="12.75" hidden="1">
      <c r="C17" s="87"/>
      <c r="D17" s="62"/>
      <c r="E17" s="62"/>
      <c r="F17" s="63"/>
      <c r="G17" s="88"/>
    </row>
    <row r="18" spans="3:7" ht="13.5" hidden="1" thickBot="1">
      <c r="C18" s="82" t="s">
        <v>43</v>
      </c>
      <c r="D18" s="58"/>
      <c r="E18" s="58"/>
      <c r="F18" s="59">
        <f>SUM(F13:F17)</f>
        <v>948544</v>
      </c>
      <c r="G18" s="83"/>
    </row>
    <row r="19" spans="3:7" ht="12.75" hidden="1">
      <c r="C19" s="84" t="s">
        <v>44</v>
      </c>
      <c r="D19" s="49"/>
      <c r="E19" s="60"/>
      <c r="F19" s="61">
        <v>0</v>
      </c>
      <c r="G19" s="85"/>
    </row>
    <row r="20" spans="3:7" ht="12.75" hidden="1">
      <c r="C20" s="86" t="s">
        <v>45</v>
      </c>
      <c r="D20" s="53" t="s">
        <v>39</v>
      </c>
      <c r="E20" s="54">
        <v>5</v>
      </c>
      <c r="F20" s="55">
        <v>44645</v>
      </c>
      <c r="G20" s="81"/>
    </row>
    <row r="21" spans="3:7" ht="12.75">
      <c r="C21" s="86"/>
      <c r="D21" s="54"/>
      <c r="E21" s="54">
        <v>8</v>
      </c>
      <c r="F21" s="55">
        <v>1947</v>
      </c>
      <c r="G21" s="81"/>
    </row>
    <row r="22" spans="3:7" ht="12.75">
      <c r="C22" s="87"/>
      <c r="D22" s="62"/>
      <c r="E22" s="62"/>
      <c r="F22" s="63"/>
      <c r="G22" s="88"/>
    </row>
    <row r="23" spans="3:7" ht="13.5" thickBot="1">
      <c r="C23" s="82" t="s">
        <v>46</v>
      </c>
      <c r="D23" s="58"/>
      <c r="E23" s="58"/>
      <c r="F23" s="59">
        <f>SUM(F19:F22)</f>
        <v>46592</v>
      </c>
      <c r="G23" s="83"/>
    </row>
    <row r="24" spans="3:7" ht="12.75">
      <c r="C24" s="89" t="s">
        <v>47</v>
      </c>
      <c r="D24" s="65"/>
      <c r="E24" s="65"/>
      <c r="F24" s="66">
        <v>130530</v>
      </c>
      <c r="G24" s="90"/>
    </row>
    <row r="25" spans="3:7" ht="12.75">
      <c r="C25" s="86" t="s">
        <v>48</v>
      </c>
      <c r="D25" s="53"/>
      <c r="E25" s="67"/>
      <c r="F25" s="68"/>
      <c r="G25" s="81"/>
    </row>
    <row r="26" spans="3:7" ht="12.75">
      <c r="C26" s="87"/>
      <c r="D26" s="64"/>
      <c r="E26" s="64"/>
      <c r="F26" s="63"/>
      <c r="G26" s="88"/>
    </row>
    <row r="27" spans="3:7" ht="13.5" thickBot="1">
      <c r="C27" s="82" t="s">
        <v>49</v>
      </c>
      <c r="D27" s="56"/>
      <c r="E27" s="56"/>
      <c r="F27" s="59">
        <f>SUM(F24:F26)</f>
        <v>130530</v>
      </c>
      <c r="G27" s="83"/>
    </row>
    <row r="28" spans="3:7" ht="12.75">
      <c r="C28" s="89" t="s">
        <v>50</v>
      </c>
      <c r="D28" s="64"/>
      <c r="E28" s="64"/>
      <c r="F28" s="63">
        <v>0</v>
      </c>
      <c r="G28" s="88"/>
    </row>
    <row r="29" spans="3:7" ht="12.75">
      <c r="C29" s="87" t="s">
        <v>51</v>
      </c>
      <c r="D29" s="53" t="s">
        <v>39</v>
      </c>
      <c r="E29" s="54">
        <v>5</v>
      </c>
      <c r="F29" s="55">
        <v>19968</v>
      </c>
      <c r="G29" s="81"/>
    </row>
    <row r="30" spans="3:7" ht="12.75">
      <c r="C30" s="87"/>
      <c r="D30" s="64"/>
      <c r="E30" s="64"/>
      <c r="F30" s="63"/>
      <c r="G30" s="88"/>
    </row>
    <row r="31" spans="3:7" ht="13.5" thickBot="1">
      <c r="C31" s="82" t="s">
        <v>52</v>
      </c>
      <c r="D31" s="56"/>
      <c r="E31" s="56"/>
      <c r="F31" s="59">
        <f>SUM(F28:F30)</f>
        <v>19968</v>
      </c>
      <c r="G31" s="83"/>
    </row>
    <row r="32" spans="3:7" ht="12.75">
      <c r="C32" s="91" t="s">
        <v>53</v>
      </c>
      <c r="D32" s="65"/>
      <c r="E32" s="65"/>
      <c r="F32" s="66">
        <v>0</v>
      </c>
      <c r="G32" s="92"/>
    </row>
    <row r="33" spans="3:7" ht="12.75">
      <c r="C33" s="86" t="s">
        <v>54</v>
      </c>
      <c r="D33" s="53" t="s">
        <v>39</v>
      </c>
      <c r="E33" s="64">
        <v>2</v>
      </c>
      <c r="F33" s="55">
        <v>540</v>
      </c>
      <c r="G33" s="81"/>
    </row>
    <row r="34" spans="3:7" ht="12.75">
      <c r="C34" s="93"/>
      <c r="D34" s="54"/>
      <c r="E34" s="54"/>
      <c r="F34" s="69"/>
      <c r="G34" s="81"/>
    </row>
    <row r="35" spans="3:7" ht="12.75">
      <c r="C35" s="93"/>
      <c r="D35" s="54"/>
      <c r="E35" s="70"/>
      <c r="F35" s="55"/>
      <c r="G35" s="81"/>
    </row>
    <row r="36" spans="3:7" ht="13.5" thickBot="1">
      <c r="C36" s="94" t="s">
        <v>55</v>
      </c>
      <c r="D36" s="56"/>
      <c r="E36" s="56"/>
      <c r="F36" s="59">
        <f>SUM(F32:F35)</f>
        <v>540</v>
      </c>
      <c r="G36" s="95"/>
    </row>
    <row r="37" spans="3:7" ht="12.75">
      <c r="C37" s="89" t="s">
        <v>56</v>
      </c>
      <c r="D37" s="65"/>
      <c r="E37" s="65"/>
      <c r="F37" s="66">
        <v>471642</v>
      </c>
      <c r="G37" s="90"/>
    </row>
    <row r="38" spans="3:7" ht="12.75">
      <c r="C38" s="96" t="s">
        <v>57</v>
      </c>
      <c r="D38" s="53"/>
      <c r="E38" s="67"/>
      <c r="F38" s="68"/>
      <c r="G38" s="81"/>
    </row>
    <row r="39" spans="3:7" ht="12.75">
      <c r="C39" s="87"/>
      <c r="D39" s="64"/>
      <c r="E39" s="64"/>
      <c r="F39" s="63"/>
      <c r="G39" s="88"/>
    </row>
    <row r="40" spans="3:7" ht="13.5" thickBot="1">
      <c r="C40" s="82" t="s">
        <v>58</v>
      </c>
      <c r="D40" s="56"/>
      <c r="E40" s="56"/>
      <c r="F40" s="59">
        <f>SUM(F37:F39)</f>
        <v>471642</v>
      </c>
      <c r="G40" s="83"/>
    </row>
    <row r="41" spans="3:7" ht="12.75">
      <c r="C41" s="91" t="s">
        <v>59</v>
      </c>
      <c r="D41" s="65"/>
      <c r="E41" s="65"/>
      <c r="F41" s="66">
        <v>334478</v>
      </c>
      <c r="G41" s="92"/>
    </row>
    <row r="42" spans="3:7" ht="12.75">
      <c r="C42" s="97" t="s">
        <v>60</v>
      </c>
      <c r="D42" s="53"/>
      <c r="E42" s="53"/>
      <c r="F42" s="55"/>
      <c r="G42" s="81"/>
    </row>
    <row r="43" spans="3:7" ht="12.75">
      <c r="C43" s="86"/>
      <c r="D43" s="64"/>
      <c r="E43" s="64"/>
      <c r="F43" s="63"/>
      <c r="G43" s="88"/>
    </row>
    <row r="44" spans="3:7" ht="13.5" thickBot="1">
      <c r="C44" s="82" t="s">
        <v>61</v>
      </c>
      <c r="D44" s="56"/>
      <c r="E44" s="56"/>
      <c r="F44" s="59">
        <f>SUM(F41:F43)</f>
        <v>334478</v>
      </c>
      <c r="G44" s="98"/>
    </row>
    <row r="45" spans="3:7" ht="12.75">
      <c r="C45" s="91" t="s">
        <v>62</v>
      </c>
      <c r="D45" s="65"/>
      <c r="E45" s="65"/>
      <c r="F45" s="71">
        <v>356324</v>
      </c>
      <c r="G45" s="99"/>
    </row>
    <row r="46" spans="3:7" ht="12.75">
      <c r="C46" s="100" t="s">
        <v>63</v>
      </c>
      <c r="D46" s="53" t="s">
        <v>39</v>
      </c>
      <c r="E46" s="53">
        <v>5</v>
      </c>
      <c r="F46" s="63">
        <v>1498</v>
      </c>
      <c r="G46" s="101"/>
    </row>
    <row r="47" spans="3:7" ht="12.75">
      <c r="C47" s="87"/>
      <c r="D47" s="64"/>
      <c r="E47" s="64"/>
      <c r="F47" s="63"/>
      <c r="G47" s="81"/>
    </row>
    <row r="48" spans="3:7" ht="13.5" thickBot="1">
      <c r="C48" s="82" t="s">
        <v>64</v>
      </c>
      <c r="D48" s="56"/>
      <c r="E48" s="56"/>
      <c r="F48" s="59">
        <f>SUM(F45:F47)</f>
        <v>357822</v>
      </c>
      <c r="G48" s="95"/>
    </row>
    <row r="49" spans="3:7" ht="12.75">
      <c r="C49" s="91" t="s">
        <v>65</v>
      </c>
      <c r="D49" s="65"/>
      <c r="E49" s="65"/>
      <c r="F49" s="66">
        <v>107553</v>
      </c>
      <c r="G49" s="92"/>
    </row>
    <row r="50" spans="3:7" ht="12.75">
      <c r="C50" s="100" t="s">
        <v>66</v>
      </c>
      <c r="D50" s="53"/>
      <c r="E50" s="53"/>
      <c r="F50" s="63"/>
      <c r="G50" s="81"/>
    </row>
    <row r="51" spans="3:7" ht="12.75">
      <c r="C51" s="87"/>
      <c r="D51" s="64"/>
      <c r="E51" s="64"/>
      <c r="F51" s="63"/>
      <c r="G51" s="81"/>
    </row>
    <row r="52" spans="3:7" ht="13.5" thickBot="1">
      <c r="C52" s="102" t="s">
        <v>67</v>
      </c>
      <c r="D52" s="103"/>
      <c r="E52" s="103"/>
      <c r="F52" s="104">
        <f>SUM(F49:F51)</f>
        <v>107553</v>
      </c>
      <c r="G52" s="10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34</v>
      </c>
      <c r="B1" s="1"/>
    </row>
    <row r="3" ht="12.75">
      <c r="B3" s="1" t="s">
        <v>7</v>
      </c>
    </row>
    <row r="4" ht="12.75">
      <c r="B4" s="1"/>
    </row>
    <row r="5" spans="2:5" ht="12.75">
      <c r="B5" s="1"/>
      <c r="D5" s="20" t="s">
        <v>31</v>
      </c>
      <c r="E5" s="50" t="str">
        <f>personal!G6</f>
        <v>1-5 februarie 2021</v>
      </c>
    </row>
    <row r="6" ht="13.5" thickBot="1"/>
    <row r="7" spans="1:6" ht="68.25" customHeight="1" thickBot="1">
      <c r="A7" s="27" t="s">
        <v>8</v>
      </c>
      <c r="B7" s="28" t="s">
        <v>9</v>
      </c>
      <c r="C7" s="29" t="s">
        <v>10</v>
      </c>
      <c r="D7" s="28" t="s">
        <v>11</v>
      </c>
      <c r="E7" s="28" t="s">
        <v>12</v>
      </c>
      <c r="F7" s="30" t="s">
        <v>13</v>
      </c>
    </row>
    <row r="8" spans="1:6" ht="12.75">
      <c r="A8" s="114">
        <v>1</v>
      </c>
      <c r="B8" s="115" t="s">
        <v>68</v>
      </c>
      <c r="C8" s="116">
        <v>1018</v>
      </c>
      <c r="D8" s="72" t="s">
        <v>69</v>
      </c>
      <c r="E8" s="72" t="s">
        <v>70</v>
      </c>
      <c r="F8" s="106">
        <v>316012.16</v>
      </c>
    </row>
    <row r="9" spans="1:6" ht="12.75">
      <c r="A9" s="114">
        <f aca="true" t="shared" si="0" ref="A9:A28">A8+1</f>
        <v>2</v>
      </c>
      <c r="B9" s="115" t="s">
        <v>68</v>
      </c>
      <c r="C9" s="116">
        <v>1019</v>
      </c>
      <c r="D9" s="72" t="s">
        <v>71</v>
      </c>
      <c r="E9" s="72" t="s">
        <v>72</v>
      </c>
      <c r="F9" s="106">
        <v>834.15</v>
      </c>
    </row>
    <row r="10" spans="1:6" ht="12.75">
      <c r="A10" s="114">
        <f t="shared" si="0"/>
        <v>3</v>
      </c>
      <c r="B10" s="115" t="s">
        <v>68</v>
      </c>
      <c r="C10" s="116">
        <v>1016</v>
      </c>
      <c r="D10" s="72" t="s">
        <v>73</v>
      </c>
      <c r="E10" s="72" t="s">
        <v>74</v>
      </c>
      <c r="F10" s="106">
        <v>6095.81</v>
      </c>
    </row>
    <row r="11" spans="1:6" ht="12.75">
      <c r="A11" s="114">
        <f t="shared" si="0"/>
        <v>4</v>
      </c>
      <c r="B11" s="117" t="s">
        <v>68</v>
      </c>
      <c r="C11" s="118">
        <v>1017</v>
      </c>
      <c r="D11" s="62" t="s">
        <v>75</v>
      </c>
      <c r="E11" s="62" t="s">
        <v>76</v>
      </c>
      <c r="F11" s="107">
        <v>2074</v>
      </c>
    </row>
    <row r="12" spans="1:6" ht="12.75">
      <c r="A12" s="119">
        <f t="shared" si="0"/>
        <v>5</v>
      </c>
      <c r="B12" s="120" t="s">
        <v>68</v>
      </c>
      <c r="C12" s="121">
        <v>1027</v>
      </c>
      <c r="D12" s="54" t="s">
        <v>77</v>
      </c>
      <c r="E12" s="54" t="s">
        <v>78</v>
      </c>
      <c r="F12" s="108">
        <v>409171.11</v>
      </c>
    </row>
    <row r="13" spans="1:6" ht="12.75">
      <c r="A13" s="119">
        <f t="shared" si="0"/>
        <v>6</v>
      </c>
      <c r="B13" s="120" t="s">
        <v>79</v>
      </c>
      <c r="C13" s="121">
        <v>1028</v>
      </c>
      <c r="D13" s="54" t="s">
        <v>80</v>
      </c>
      <c r="E13" s="54" t="s">
        <v>78</v>
      </c>
      <c r="F13" s="108">
        <v>13394.33</v>
      </c>
    </row>
    <row r="14" spans="1:6" ht="12.75">
      <c r="A14" s="119">
        <f t="shared" si="0"/>
        <v>7</v>
      </c>
      <c r="B14" s="120" t="s">
        <v>79</v>
      </c>
      <c r="C14" s="121">
        <v>1029</v>
      </c>
      <c r="D14" s="54" t="s">
        <v>80</v>
      </c>
      <c r="E14" s="54" t="s">
        <v>81</v>
      </c>
      <c r="F14" s="108">
        <v>556.54</v>
      </c>
    </row>
    <row r="15" spans="1:6" ht="12.75">
      <c r="A15" s="119">
        <f t="shared" si="0"/>
        <v>8</v>
      </c>
      <c r="B15" s="120" t="s">
        <v>79</v>
      </c>
      <c r="C15" s="121">
        <v>1039</v>
      </c>
      <c r="D15" s="54" t="s">
        <v>82</v>
      </c>
      <c r="E15" s="54" t="s">
        <v>83</v>
      </c>
      <c r="F15" s="108">
        <v>3672.79</v>
      </c>
    </row>
    <row r="16" spans="1:6" ht="12.75">
      <c r="A16" s="119">
        <f t="shared" si="0"/>
        <v>9</v>
      </c>
      <c r="B16" s="120" t="s">
        <v>84</v>
      </c>
      <c r="C16" s="121">
        <v>1061</v>
      </c>
      <c r="D16" s="54" t="s">
        <v>85</v>
      </c>
      <c r="E16" s="54" t="s">
        <v>86</v>
      </c>
      <c r="F16" s="108">
        <v>8330</v>
      </c>
    </row>
    <row r="17" spans="1:6" ht="12.75">
      <c r="A17" s="119">
        <f t="shared" si="0"/>
        <v>10</v>
      </c>
      <c r="B17" s="120" t="s">
        <v>84</v>
      </c>
      <c r="C17" s="121">
        <v>1047</v>
      </c>
      <c r="D17" s="54" t="s">
        <v>87</v>
      </c>
      <c r="E17" s="54" t="s">
        <v>88</v>
      </c>
      <c r="F17" s="108">
        <v>15063.02</v>
      </c>
    </row>
    <row r="18" spans="1:6" ht="12.75">
      <c r="A18" s="119">
        <f t="shared" si="0"/>
        <v>11</v>
      </c>
      <c r="B18" s="120" t="s">
        <v>84</v>
      </c>
      <c r="C18" s="121">
        <v>1048</v>
      </c>
      <c r="D18" s="54" t="s">
        <v>87</v>
      </c>
      <c r="E18" s="54" t="s">
        <v>88</v>
      </c>
      <c r="F18" s="108">
        <v>23033.53</v>
      </c>
    </row>
    <row r="19" spans="1:6" ht="12.75">
      <c r="A19" s="119">
        <f t="shared" si="0"/>
        <v>12</v>
      </c>
      <c r="B19" s="120" t="s">
        <v>84</v>
      </c>
      <c r="C19" s="121">
        <v>1060</v>
      </c>
      <c r="D19" s="54" t="s">
        <v>89</v>
      </c>
      <c r="E19" s="54" t="s">
        <v>90</v>
      </c>
      <c r="F19" s="108">
        <v>1131.69</v>
      </c>
    </row>
    <row r="20" spans="1:6" ht="12.75">
      <c r="A20" s="119">
        <f t="shared" si="0"/>
        <v>13</v>
      </c>
      <c r="B20" s="120" t="s">
        <v>84</v>
      </c>
      <c r="C20" s="121">
        <v>1062</v>
      </c>
      <c r="D20" s="54" t="s">
        <v>91</v>
      </c>
      <c r="E20" s="54" t="s">
        <v>92</v>
      </c>
      <c r="F20" s="108">
        <v>1553.53</v>
      </c>
    </row>
    <row r="21" spans="1:6" ht="12.75">
      <c r="A21" s="119">
        <f t="shared" si="0"/>
        <v>14</v>
      </c>
      <c r="B21" s="120" t="s">
        <v>84</v>
      </c>
      <c r="C21" s="121">
        <v>1064</v>
      </c>
      <c r="D21" s="54" t="s">
        <v>80</v>
      </c>
      <c r="E21" s="54" t="s">
        <v>78</v>
      </c>
      <c r="F21" s="108">
        <v>7055.97</v>
      </c>
    </row>
    <row r="22" spans="1:6" ht="12.75">
      <c r="A22" s="119">
        <f t="shared" si="0"/>
        <v>15</v>
      </c>
      <c r="B22" s="120" t="s">
        <v>84</v>
      </c>
      <c r="C22" s="121">
        <v>1065</v>
      </c>
      <c r="D22" s="54" t="s">
        <v>93</v>
      </c>
      <c r="E22" s="54" t="s">
        <v>81</v>
      </c>
      <c r="F22" s="108">
        <v>10313.62</v>
      </c>
    </row>
    <row r="23" spans="1:6" ht="12.75">
      <c r="A23" s="119">
        <f t="shared" si="0"/>
        <v>16</v>
      </c>
      <c r="B23" s="120" t="s">
        <v>84</v>
      </c>
      <c r="C23" s="121">
        <v>1091</v>
      </c>
      <c r="D23" s="54" t="s">
        <v>75</v>
      </c>
      <c r="E23" s="54" t="s">
        <v>76</v>
      </c>
      <c r="F23" s="108">
        <v>671</v>
      </c>
    </row>
    <row r="24" spans="1:6" ht="12.75">
      <c r="A24" s="119">
        <f t="shared" si="0"/>
        <v>17</v>
      </c>
      <c r="B24" s="120" t="s">
        <v>84</v>
      </c>
      <c r="C24" s="121">
        <v>1063</v>
      </c>
      <c r="D24" s="54" t="s">
        <v>75</v>
      </c>
      <c r="E24" s="54" t="s">
        <v>76</v>
      </c>
      <c r="F24" s="108">
        <v>10004</v>
      </c>
    </row>
    <row r="25" spans="1:6" ht="12.75">
      <c r="A25" s="119">
        <f t="shared" si="0"/>
        <v>18</v>
      </c>
      <c r="B25" s="120" t="s">
        <v>94</v>
      </c>
      <c r="C25" s="121">
        <v>1099</v>
      </c>
      <c r="D25" s="54" t="s">
        <v>95</v>
      </c>
      <c r="E25" s="54" t="s">
        <v>96</v>
      </c>
      <c r="F25" s="108">
        <v>21707.7</v>
      </c>
    </row>
    <row r="26" spans="1:6" ht="12.75">
      <c r="A26" s="119">
        <f t="shared" si="0"/>
        <v>19</v>
      </c>
      <c r="B26" s="120" t="s">
        <v>94</v>
      </c>
      <c r="C26" s="121">
        <v>1100</v>
      </c>
      <c r="D26" s="54" t="s">
        <v>97</v>
      </c>
      <c r="E26" s="54" t="s">
        <v>78</v>
      </c>
      <c r="F26" s="108">
        <v>1677.65</v>
      </c>
    </row>
    <row r="27" spans="1:6" ht="12.75">
      <c r="A27" s="119">
        <f t="shared" si="0"/>
        <v>20</v>
      </c>
      <c r="B27" s="120" t="s">
        <v>94</v>
      </c>
      <c r="C27" s="121">
        <v>1151</v>
      </c>
      <c r="D27" s="54" t="s">
        <v>98</v>
      </c>
      <c r="E27" s="54" t="s">
        <v>99</v>
      </c>
      <c r="F27" s="108">
        <v>21317.06</v>
      </c>
    </row>
    <row r="28" spans="1:6" ht="13.5" thickBot="1">
      <c r="A28" s="119">
        <f t="shared" si="0"/>
        <v>21</v>
      </c>
      <c r="B28" s="120" t="s">
        <v>94</v>
      </c>
      <c r="C28" s="121">
        <v>1150</v>
      </c>
      <c r="D28" s="54" t="s">
        <v>73</v>
      </c>
      <c r="E28" s="54" t="s">
        <v>100</v>
      </c>
      <c r="F28" s="108">
        <v>4132.67</v>
      </c>
    </row>
    <row r="29" spans="1:6" ht="13.5" thickBot="1">
      <c r="A29" s="109"/>
      <c r="B29" s="110"/>
      <c r="C29" s="111"/>
      <c r="D29" s="111"/>
      <c r="E29" s="112" t="s">
        <v>101</v>
      </c>
      <c r="F29" s="113">
        <f>SUM(F8:F28)</f>
        <v>877802.3300000001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6.140625" style="10" customWidth="1"/>
    <col min="2" max="2" width="14.140625" style="10" customWidth="1"/>
    <col min="3" max="3" width="53.57421875" style="10" customWidth="1"/>
    <col min="4" max="4" width="29.281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35</v>
      </c>
      <c r="B1" s="9"/>
      <c r="C1" s="9"/>
      <c r="D1" s="9"/>
    </row>
    <row r="3" spans="1:5" ht="15.75" customHeight="1">
      <c r="A3" s="168" t="s">
        <v>14</v>
      </c>
      <c r="B3" s="168"/>
      <c r="C3" s="168"/>
      <c r="D3" s="168"/>
      <c r="E3" s="13"/>
    </row>
    <row r="4" spans="1:4" ht="19.5" customHeight="1">
      <c r="A4" s="17" t="s">
        <v>15</v>
      </c>
      <c r="B4" s="17"/>
      <c r="C4" s="17"/>
      <c r="D4" s="17"/>
    </row>
    <row r="5" spans="1:4" ht="12.75">
      <c r="A5" s="18"/>
      <c r="B5" s="169"/>
      <c r="C5" s="169"/>
      <c r="D5" s="169"/>
    </row>
    <row r="6" spans="1:4" ht="12.75">
      <c r="A6" s="18"/>
      <c r="B6" s="20" t="s">
        <v>31</v>
      </c>
      <c r="C6" s="25" t="str">
        <f>personal!G6</f>
        <v>1-5 februarie 2021</v>
      </c>
      <c r="D6" s="18"/>
    </row>
    <row r="7" ht="13.5" thickBot="1"/>
    <row r="8" spans="1:5" ht="13.5" thickBot="1">
      <c r="A8" s="31" t="s">
        <v>16</v>
      </c>
      <c r="B8" s="32" t="s">
        <v>17</v>
      </c>
      <c r="C8" s="32" t="s">
        <v>18</v>
      </c>
      <c r="D8" s="32" t="s">
        <v>19</v>
      </c>
      <c r="E8" s="33" t="s">
        <v>20</v>
      </c>
    </row>
    <row r="9" spans="1:5" ht="32.25" customHeight="1">
      <c r="A9" s="124" t="s">
        <v>102</v>
      </c>
      <c r="B9" s="123" t="s">
        <v>135</v>
      </c>
      <c r="C9" s="73" t="s">
        <v>134</v>
      </c>
      <c r="D9" s="74" t="s">
        <v>103</v>
      </c>
      <c r="E9" s="122">
        <v>162000</v>
      </c>
    </row>
    <row r="10" spans="1:5" ht="21.75" customHeight="1" thickBot="1">
      <c r="A10" s="34"/>
      <c r="B10" s="35"/>
      <c r="C10" s="35"/>
      <c r="D10" s="35"/>
      <c r="E10" s="36"/>
    </row>
    <row r="11" spans="1:5" ht="21" customHeight="1" thickBot="1">
      <c r="A11" s="37" t="s">
        <v>21</v>
      </c>
      <c r="B11" s="38"/>
      <c r="C11" s="38"/>
      <c r="D11" s="38"/>
      <c r="E11" s="39">
        <f>SUM(E9:E10)</f>
        <v>162000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35</v>
      </c>
      <c r="B1" s="9"/>
      <c r="C1" s="9"/>
      <c r="D1" s="9"/>
    </row>
    <row r="3" spans="1:4" ht="15.75" customHeight="1">
      <c r="A3" s="168" t="s">
        <v>22</v>
      </c>
      <c r="B3" s="168"/>
      <c r="C3" s="168"/>
      <c r="D3" s="11"/>
    </row>
    <row r="4" spans="1:10" ht="30" customHeight="1">
      <c r="A4" s="170" t="s">
        <v>30</v>
      </c>
      <c r="B4" s="170"/>
      <c r="C4" s="170"/>
      <c r="D4" s="170"/>
      <c r="E4" s="170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20" t="s">
        <v>31</v>
      </c>
      <c r="C6" s="8" t="str">
        <f>personal!G6</f>
        <v>1-5 februarie 2021</v>
      </c>
      <c r="D6" s="15"/>
      <c r="E6" s="12"/>
      <c r="F6" s="12"/>
      <c r="G6" s="12"/>
      <c r="H6" s="12"/>
      <c r="I6" s="13"/>
      <c r="J6" s="13"/>
    </row>
    <row r="7" ht="13.5" thickBot="1"/>
    <row r="8" spans="1:5" ht="22.5" customHeight="1" thickBot="1">
      <c r="A8" s="31" t="s">
        <v>16</v>
      </c>
      <c r="B8" s="32" t="s">
        <v>17</v>
      </c>
      <c r="C8" s="32" t="s">
        <v>18</v>
      </c>
      <c r="D8" s="32" t="s">
        <v>23</v>
      </c>
      <c r="E8" s="33" t="s">
        <v>20</v>
      </c>
    </row>
    <row r="9" spans="1:5" s="16" customFormat="1" ht="38.25">
      <c r="A9" s="125" t="s">
        <v>115</v>
      </c>
      <c r="B9" s="75" t="s">
        <v>120</v>
      </c>
      <c r="C9" s="76" t="s">
        <v>121</v>
      </c>
      <c r="D9" s="77" t="s">
        <v>122</v>
      </c>
      <c r="E9" s="126">
        <v>104.29</v>
      </c>
    </row>
    <row r="10" spans="1:5" s="16" customFormat="1" ht="38.25">
      <c r="A10" s="125" t="s">
        <v>115</v>
      </c>
      <c r="B10" s="75" t="s">
        <v>123</v>
      </c>
      <c r="C10" s="76" t="s">
        <v>124</v>
      </c>
      <c r="D10" s="77" t="s">
        <v>122</v>
      </c>
      <c r="E10" s="126">
        <v>577.12</v>
      </c>
    </row>
    <row r="11" spans="1:5" s="16" customFormat="1" ht="38.25">
      <c r="A11" s="125" t="s">
        <v>115</v>
      </c>
      <c r="B11" s="75" t="s">
        <v>125</v>
      </c>
      <c r="C11" s="76" t="s">
        <v>126</v>
      </c>
      <c r="D11" s="77" t="s">
        <v>122</v>
      </c>
      <c r="E11" s="126">
        <v>134.26</v>
      </c>
    </row>
    <row r="12" spans="1:5" s="16" customFormat="1" ht="25.5">
      <c r="A12" s="125" t="s">
        <v>127</v>
      </c>
      <c r="B12" s="75" t="s">
        <v>128</v>
      </c>
      <c r="C12" s="76" t="s">
        <v>129</v>
      </c>
      <c r="D12" s="77" t="s">
        <v>130</v>
      </c>
      <c r="E12" s="126">
        <v>77.08</v>
      </c>
    </row>
    <row r="13" spans="1:5" s="16" customFormat="1" ht="25.5">
      <c r="A13" s="125" t="s">
        <v>127</v>
      </c>
      <c r="B13" s="75" t="s">
        <v>131</v>
      </c>
      <c r="C13" s="76" t="s">
        <v>132</v>
      </c>
      <c r="D13" s="77" t="s">
        <v>130</v>
      </c>
      <c r="E13" s="126">
        <v>404.2</v>
      </c>
    </row>
    <row r="14" spans="1:5" s="16" customFormat="1" ht="13.5" thickBot="1">
      <c r="A14" s="40"/>
      <c r="B14" s="41"/>
      <c r="C14" s="42"/>
      <c r="D14" s="42"/>
      <c r="E14" s="43"/>
    </row>
    <row r="15" spans="1:5" ht="19.5" customHeight="1" thickBot="1">
      <c r="A15" s="37" t="s">
        <v>21</v>
      </c>
      <c r="B15" s="38"/>
      <c r="C15" s="38"/>
      <c r="D15" s="38"/>
      <c r="E15" s="39">
        <f>SUM(E9:E14)</f>
        <v>1296.95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1">
      <selection activeCell="B96" sqref="B96"/>
    </sheetView>
  </sheetViews>
  <sheetFormatPr defaultColWidth="9.140625" defaultRowHeight="12.75"/>
  <cols>
    <col min="1" max="1" width="9.140625" style="0" customWidth="1"/>
    <col min="2" max="2" width="16.28125" style="0" customWidth="1"/>
    <col min="3" max="3" width="17.421875" style="0" customWidth="1"/>
    <col min="4" max="4" width="23.8515625" style="0" customWidth="1"/>
    <col min="5" max="5" width="35.421875" style="0" customWidth="1"/>
    <col min="6" max="6" width="25.140625" style="48" customWidth="1"/>
    <col min="9" max="9" width="9.140625" style="2" customWidth="1"/>
    <col min="10" max="10" width="34.00390625" style="0" customWidth="1"/>
  </cols>
  <sheetData>
    <row r="2" ht="12.75">
      <c r="A2" s="24" t="s">
        <v>36</v>
      </c>
    </row>
    <row r="3" ht="12.75">
      <c r="A3" s="24"/>
    </row>
    <row r="4" ht="12.75">
      <c r="A4" s="24" t="s">
        <v>32</v>
      </c>
    </row>
    <row r="5" spans="1:5" ht="12.75">
      <c r="A5" s="24" t="s">
        <v>25</v>
      </c>
      <c r="D5" s="20" t="s">
        <v>31</v>
      </c>
      <c r="E5" s="50" t="str">
        <f>personal!G6</f>
        <v>1-5 februarie 2021</v>
      </c>
    </row>
    <row r="6" ht="13.5" thickBot="1"/>
    <row r="7" spans="1:9" ht="46.5" customHeight="1" thickBot="1">
      <c r="A7" s="139" t="s">
        <v>8</v>
      </c>
      <c r="B7" s="140" t="s">
        <v>9</v>
      </c>
      <c r="C7" s="140" t="s">
        <v>10</v>
      </c>
      <c r="D7" s="140" t="s">
        <v>26</v>
      </c>
      <c r="E7" s="140" t="s">
        <v>33</v>
      </c>
      <c r="F7" s="141" t="s">
        <v>28</v>
      </c>
      <c r="I7"/>
    </row>
    <row r="8" spans="1:9" ht="12.75">
      <c r="A8" s="135">
        <v>1</v>
      </c>
      <c r="B8" s="131">
        <v>44228</v>
      </c>
      <c r="C8" s="132">
        <v>737</v>
      </c>
      <c r="D8" s="132" t="s">
        <v>104</v>
      </c>
      <c r="E8" s="133" t="s">
        <v>105</v>
      </c>
      <c r="F8" s="136">
        <v>100</v>
      </c>
      <c r="I8"/>
    </row>
    <row r="9" spans="1:9" ht="19.5" customHeight="1">
      <c r="A9" s="137">
        <v>2</v>
      </c>
      <c r="B9" s="127">
        <v>44228</v>
      </c>
      <c r="C9" s="128">
        <v>738</v>
      </c>
      <c r="D9" s="128" t="s">
        <v>104</v>
      </c>
      <c r="E9" s="129" t="s">
        <v>105</v>
      </c>
      <c r="F9" s="138">
        <v>130</v>
      </c>
      <c r="I9"/>
    </row>
    <row r="10" spans="1:6" ht="18" customHeight="1">
      <c r="A10" s="137">
        <v>3</v>
      </c>
      <c r="B10" s="127">
        <v>44228</v>
      </c>
      <c r="C10" s="130">
        <v>741</v>
      </c>
      <c r="D10" s="128" t="s">
        <v>104</v>
      </c>
      <c r="E10" s="129" t="s">
        <v>105</v>
      </c>
      <c r="F10" s="138">
        <v>70</v>
      </c>
    </row>
    <row r="11" spans="1:6" ht="18" customHeight="1">
      <c r="A11" s="137">
        <v>4</v>
      </c>
      <c r="B11" s="127">
        <v>44228</v>
      </c>
      <c r="C11" s="130">
        <v>743</v>
      </c>
      <c r="D11" s="128" t="s">
        <v>104</v>
      </c>
      <c r="E11" s="129" t="s">
        <v>105</v>
      </c>
      <c r="F11" s="138">
        <v>150</v>
      </c>
    </row>
    <row r="12" spans="1:6" ht="18" customHeight="1">
      <c r="A12" s="137">
        <v>5</v>
      </c>
      <c r="B12" s="127">
        <v>44228</v>
      </c>
      <c r="C12" s="128">
        <v>744</v>
      </c>
      <c r="D12" s="128" t="s">
        <v>104</v>
      </c>
      <c r="E12" s="129" t="s">
        <v>105</v>
      </c>
      <c r="F12" s="138">
        <v>600</v>
      </c>
    </row>
    <row r="13" spans="1:6" ht="18" customHeight="1">
      <c r="A13" s="137">
        <v>6</v>
      </c>
      <c r="B13" s="127">
        <v>44228</v>
      </c>
      <c r="C13" s="128">
        <v>742</v>
      </c>
      <c r="D13" s="128" t="s">
        <v>104</v>
      </c>
      <c r="E13" s="129" t="s">
        <v>105</v>
      </c>
      <c r="F13" s="138">
        <v>200</v>
      </c>
    </row>
    <row r="14" spans="1:6" ht="18" customHeight="1">
      <c r="A14" s="137">
        <v>7</v>
      </c>
      <c r="B14" s="127">
        <v>44228</v>
      </c>
      <c r="C14" s="128">
        <v>739</v>
      </c>
      <c r="D14" s="128" t="s">
        <v>104</v>
      </c>
      <c r="E14" s="129" t="s">
        <v>105</v>
      </c>
      <c r="F14" s="138">
        <v>100</v>
      </c>
    </row>
    <row r="15" spans="1:6" ht="18" customHeight="1">
      <c r="A15" s="137">
        <v>8</v>
      </c>
      <c r="B15" s="127">
        <v>44228</v>
      </c>
      <c r="C15" s="128">
        <v>740</v>
      </c>
      <c r="D15" s="128" t="s">
        <v>104</v>
      </c>
      <c r="E15" s="129" t="s">
        <v>105</v>
      </c>
      <c r="F15" s="138">
        <v>50</v>
      </c>
    </row>
    <row r="16" spans="1:6" ht="18" customHeight="1">
      <c r="A16" s="137">
        <v>9</v>
      </c>
      <c r="B16" s="127">
        <v>44229</v>
      </c>
      <c r="C16" s="128">
        <v>1021</v>
      </c>
      <c r="D16" s="128" t="s">
        <v>106</v>
      </c>
      <c r="E16" s="129" t="s">
        <v>107</v>
      </c>
      <c r="F16" s="138">
        <v>2350</v>
      </c>
    </row>
    <row r="17" spans="1:6" ht="18" customHeight="1">
      <c r="A17" s="137">
        <v>10</v>
      </c>
      <c r="B17" s="127">
        <v>44229</v>
      </c>
      <c r="C17" s="128">
        <v>1022</v>
      </c>
      <c r="D17" s="128" t="s">
        <v>106</v>
      </c>
      <c r="E17" s="129" t="s">
        <v>107</v>
      </c>
      <c r="F17" s="138">
        <v>350</v>
      </c>
    </row>
    <row r="18" spans="1:6" ht="18" customHeight="1">
      <c r="A18" s="137">
        <v>11</v>
      </c>
      <c r="B18" s="127">
        <v>44229</v>
      </c>
      <c r="C18" s="128">
        <v>1023</v>
      </c>
      <c r="D18" s="128" t="s">
        <v>108</v>
      </c>
      <c r="E18" s="129" t="s">
        <v>107</v>
      </c>
      <c r="F18" s="138">
        <v>14650</v>
      </c>
    </row>
    <row r="19" spans="1:6" ht="18" customHeight="1">
      <c r="A19" s="137">
        <v>12</v>
      </c>
      <c r="B19" s="127">
        <v>44229</v>
      </c>
      <c r="C19" s="128">
        <v>1024</v>
      </c>
      <c r="D19" s="128" t="s">
        <v>106</v>
      </c>
      <c r="E19" s="129" t="s">
        <v>107</v>
      </c>
      <c r="F19" s="138">
        <v>2755</v>
      </c>
    </row>
    <row r="20" spans="1:6" ht="18" customHeight="1">
      <c r="A20" s="137">
        <v>13</v>
      </c>
      <c r="B20" s="127">
        <v>44229</v>
      </c>
      <c r="C20" s="128">
        <v>1025</v>
      </c>
      <c r="D20" s="128" t="s">
        <v>106</v>
      </c>
      <c r="E20" s="129" t="s">
        <v>109</v>
      </c>
      <c r="F20" s="138">
        <v>700</v>
      </c>
    </row>
    <row r="21" spans="1:6" ht="18" customHeight="1">
      <c r="A21" s="137">
        <v>14</v>
      </c>
      <c r="B21" s="127">
        <v>44229</v>
      </c>
      <c r="C21" s="128">
        <v>1026</v>
      </c>
      <c r="D21" s="128" t="s">
        <v>108</v>
      </c>
      <c r="E21" s="129" t="s">
        <v>110</v>
      </c>
      <c r="F21" s="138">
        <v>1104.47</v>
      </c>
    </row>
    <row r="22" spans="1:6" ht="18" customHeight="1">
      <c r="A22" s="137">
        <v>15</v>
      </c>
      <c r="B22" s="127">
        <v>44229</v>
      </c>
      <c r="C22" s="128">
        <v>1030</v>
      </c>
      <c r="D22" s="128" t="s">
        <v>108</v>
      </c>
      <c r="E22" s="129" t="s">
        <v>107</v>
      </c>
      <c r="F22" s="138">
        <v>1767.5</v>
      </c>
    </row>
    <row r="23" spans="1:6" ht="18" customHeight="1">
      <c r="A23" s="137">
        <v>16</v>
      </c>
      <c r="B23" s="127">
        <v>44229</v>
      </c>
      <c r="C23" s="128">
        <v>1031</v>
      </c>
      <c r="D23" s="128" t="s">
        <v>108</v>
      </c>
      <c r="E23" s="129" t="s">
        <v>107</v>
      </c>
      <c r="F23" s="138">
        <v>28558.65</v>
      </c>
    </row>
    <row r="24" spans="1:6" ht="18" customHeight="1">
      <c r="A24" s="137">
        <v>17</v>
      </c>
      <c r="B24" s="127">
        <v>44229</v>
      </c>
      <c r="C24" s="128">
        <v>1032</v>
      </c>
      <c r="D24" s="128" t="s">
        <v>106</v>
      </c>
      <c r="E24" s="129" t="s">
        <v>107</v>
      </c>
      <c r="F24" s="138">
        <v>1050</v>
      </c>
    </row>
    <row r="25" spans="1:6" ht="18" customHeight="1">
      <c r="A25" s="137">
        <v>18</v>
      </c>
      <c r="B25" s="127">
        <v>44229</v>
      </c>
      <c r="C25" s="128">
        <v>1033</v>
      </c>
      <c r="D25" s="128" t="s">
        <v>108</v>
      </c>
      <c r="E25" s="129" t="s">
        <v>107</v>
      </c>
      <c r="F25" s="138">
        <v>2410</v>
      </c>
    </row>
    <row r="26" spans="1:6" ht="18" customHeight="1">
      <c r="A26" s="137">
        <v>19</v>
      </c>
      <c r="B26" s="127">
        <v>44229</v>
      </c>
      <c r="C26" s="128">
        <v>1034</v>
      </c>
      <c r="D26" s="128" t="s">
        <v>108</v>
      </c>
      <c r="E26" s="129" t="s">
        <v>107</v>
      </c>
      <c r="F26" s="138">
        <v>2100</v>
      </c>
    </row>
    <row r="27" spans="1:6" ht="18" customHeight="1">
      <c r="A27" s="137">
        <v>20</v>
      </c>
      <c r="B27" s="127">
        <v>44229</v>
      </c>
      <c r="C27" s="128">
        <v>1035</v>
      </c>
      <c r="D27" s="128" t="s">
        <v>108</v>
      </c>
      <c r="E27" s="129" t="s">
        <v>107</v>
      </c>
      <c r="F27" s="138">
        <v>2550</v>
      </c>
    </row>
    <row r="28" spans="1:6" ht="18" customHeight="1">
      <c r="A28" s="137">
        <v>21</v>
      </c>
      <c r="B28" s="127">
        <v>44229</v>
      </c>
      <c r="C28" s="128">
        <v>1036</v>
      </c>
      <c r="D28" s="128" t="s">
        <v>108</v>
      </c>
      <c r="E28" s="129" t="s">
        <v>107</v>
      </c>
      <c r="F28" s="138">
        <v>11385.56</v>
      </c>
    </row>
    <row r="29" spans="1:6" ht="18" customHeight="1">
      <c r="A29" s="137">
        <v>22</v>
      </c>
      <c r="B29" s="127">
        <v>44229</v>
      </c>
      <c r="C29" s="128">
        <v>1037</v>
      </c>
      <c r="D29" s="128" t="s">
        <v>108</v>
      </c>
      <c r="E29" s="129" t="s">
        <v>107</v>
      </c>
      <c r="F29" s="138">
        <v>500</v>
      </c>
    </row>
    <row r="30" spans="1:6" ht="18" customHeight="1">
      <c r="A30" s="137">
        <v>23</v>
      </c>
      <c r="B30" s="127">
        <v>44229</v>
      </c>
      <c r="C30" s="128">
        <v>1038</v>
      </c>
      <c r="D30" s="128" t="s">
        <v>106</v>
      </c>
      <c r="E30" s="129" t="s">
        <v>107</v>
      </c>
      <c r="F30" s="138">
        <v>600</v>
      </c>
    </row>
    <row r="31" spans="1:6" ht="18" customHeight="1">
      <c r="A31" s="137">
        <v>24</v>
      </c>
      <c r="B31" s="127">
        <v>44229</v>
      </c>
      <c r="C31" s="128">
        <v>1043</v>
      </c>
      <c r="D31" s="128" t="s">
        <v>111</v>
      </c>
      <c r="E31" s="129" t="s">
        <v>112</v>
      </c>
      <c r="F31" s="138">
        <v>16000</v>
      </c>
    </row>
    <row r="32" spans="1:6" ht="18" customHeight="1">
      <c r="A32" s="137">
        <v>25</v>
      </c>
      <c r="B32" s="127">
        <v>44229</v>
      </c>
      <c r="C32" s="128">
        <v>1044</v>
      </c>
      <c r="D32" s="128" t="s">
        <v>106</v>
      </c>
      <c r="E32" s="129" t="s">
        <v>107</v>
      </c>
      <c r="F32" s="138">
        <v>2100.65</v>
      </c>
    </row>
    <row r="33" spans="1:6" ht="18" customHeight="1">
      <c r="A33" s="137">
        <v>26</v>
      </c>
      <c r="B33" s="127">
        <v>44229</v>
      </c>
      <c r="C33" s="128">
        <v>1046</v>
      </c>
      <c r="D33" s="128" t="s">
        <v>108</v>
      </c>
      <c r="E33" s="129" t="s">
        <v>107</v>
      </c>
      <c r="F33" s="138">
        <v>825</v>
      </c>
    </row>
    <row r="34" spans="1:6" ht="18" customHeight="1">
      <c r="A34" s="137">
        <v>27</v>
      </c>
      <c r="B34" s="127">
        <v>44230</v>
      </c>
      <c r="C34" s="128">
        <v>1050</v>
      </c>
      <c r="D34" s="128" t="s">
        <v>106</v>
      </c>
      <c r="E34" s="129" t="s">
        <v>113</v>
      </c>
      <c r="F34" s="138">
        <v>14621.7</v>
      </c>
    </row>
    <row r="35" spans="1:6" ht="18" customHeight="1">
      <c r="A35" s="137">
        <v>28</v>
      </c>
      <c r="B35" s="127">
        <v>44230</v>
      </c>
      <c r="C35" s="128">
        <v>1059</v>
      </c>
      <c r="D35" s="128" t="s">
        <v>106</v>
      </c>
      <c r="E35" s="129" t="s">
        <v>113</v>
      </c>
      <c r="F35" s="138">
        <v>1218.48</v>
      </c>
    </row>
    <row r="36" spans="1:6" ht="18" customHeight="1">
      <c r="A36" s="137">
        <v>29</v>
      </c>
      <c r="B36" s="127">
        <v>44231</v>
      </c>
      <c r="C36" s="128">
        <v>1066</v>
      </c>
      <c r="D36" s="128" t="s">
        <v>104</v>
      </c>
      <c r="E36" s="129" t="s">
        <v>105</v>
      </c>
      <c r="F36" s="138">
        <v>100</v>
      </c>
    </row>
    <row r="37" spans="1:6" ht="18" customHeight="1">
      <c r="A37" s="137">
        <v>30</v>
      </c>
      <c r="B37" s="127">
        <v>44231</v>
      </c>
      <c r="C37" s="128">
        <v>1067</v>
      </c>
      <c r="D37" s="128" t="s">
        <v>104</v>
      </c>
      <c r="E37" s="129" t="s">
        <v>105</v>
      </c>
      <c r="F37" s="138">
        <v>200</v>
      </c>
    </row>
    <row r="38" spans="1:6" ht="18" customHeight="1">
      <c r="A38" s="137">
        <v>31</v>
      </c>
      <c r="B38" s="127">
        <v>44231</v>
      </c>
      <c r="C38" s="128">
        <v>1068</v>
      </c>
      <c r="D38" s="128" t="s">
        <v>104</v>
      </c>
      <c r="E38" s="129" t="s">
        <v>105</v>
      </c>
      <c r="F38" s="138">
        <v>100</v>
      </c>
    </row>
    <row r="39" spans="1:6" ht="18" customHeight="1">
      <c r="A39" s="137">
        <v>32</v>
      </c>
      <c r="B39" s="127">
        <v>44231</v>
      </c>
      <c r="C39" s="128">
        <v>1069</v>
      </c>
      <c r="D39" s="128" t="s">
        <v>104</v>
      </c>
      <c r="E39" s="129" t="s">
        <v>105</v>
      </c>
      <c r="F39" s="138">
        <v>250</v>
      </c>
    </row>
    <row r="40" spans="1:6" ht="18" customHeight="1">
      <c r="A40" s="137">
        <v>33</v>
      </c>
      <c r="B40" s="127">
        <v>44231</v>
      </c>
      <c r="C40" s="128">
        <v>1070</v>
      </c>
      <c r="D40" s="128" t="s">
        <v>104</v>
      </c>
      <c r="E40" s="129" t="s">
        <v>105</v>
      </c>
      <c r="F40" s="138">
        <v>528</v>
      </c>
    </row>
    <row r="41" spans="1:6" ht="18" customHeight="1">
      <c r="A41" s="137">
        <v>34</v>
      </c>
      <c r="B41" s="127">
        <v>44231</v>
      </c>
      <c r="C41" s="128">
        <v>1071</v>
      </c>
      <c r="D41" s="128" t="s">
        <v>104</v>
      </c>
      <c r="E41" s="129" t="s">
        <v>105</v>
      </c>
      <c r="F41" s="138">
        <v>200</v>
      </c>
    </row>
    <row r="42" spans="1:6" ht="18" customHeight="1">
      <c r="A42" s="137">
        <v>35</v>
      </c>
      <c r="B42" s="127">
        <v>44231</v>
      </c>
      <c r="C42" s="128">
        <v>1072</v>
      </c>
      <c r="D42" s="128" t="s">
        <v>104</v>
      </c>
      <c r="E42" s="129" t="s">
        <v>105</v>
      </c>
      <c r="F42" s="138">
        <v>220</v>
      </c>
    </row>
    <row r="43" spans="1:6" ht="18" customHeight="1">
      <c r="A43" s="137">
        <v>36</v>
      </c>
      <c r="B43" s="127">
        <v>44231</v>
      </c>
      <c r="C43" s="128">
        <v>1073</v>
      </c>
      <c r="D43" s="128" t="s">
        <v>104</v>
      </c>
      <c r="E43" s="129" t="s">
        <v>105</v>
      </c>
      <c r="F43" s="138">
        <v>20</v>
      </c>
    </row>
    <row r="44" spans="1:6" ht="18" customHeight="1">
      <c r="A44" s="137">
        <v>37</v>
      </c>
      <c r="B44" s="127">
        <v>44231</v>
      </c>
      <c r="C44" s="128">
        <v>1074</v>
      </c>
      <c r="D44" s="128" t="s">
        <v>104</v>
      </c>
      <c r="E44" s="129" t="s">
        <v>105</v>
      </c>
      <c r="F44" s="138">
        <v>50</v>
      </c>
    </row>
    <row r="45" spans="1:6" ht="18" customHeight="1">
      <c r="A45" s="137">
        <v>38</v>
      </c>
      <c r="B45" s="127">
        <v>44231</v>
      </c>
      <c r="C45" s="128">
        <v>1077</v>
      </c>
      <c r="D45" s="128" t="s">
        <v>108</v>
      </c>
      <c r="E45" s="129" t="s">
        <v>107</v>
      </c>
      <c r="F45" s="138">
        <v>5066</v>
      </c>
    </row>
    <row r="46" spans="1:6" ht="18" customHeight="1">
      <c r="A46" s="137">
        <v>39</v>
      </c>
      <c r="B46" s="127">
        <v>44231</v>
      </c>
      <c r="C46" s="128">
        <v>1078</v>
      </c>
      <c r="D46" s="128" t="s">
        <v>106</v>
      </c>
      <c r="E46" s="129" t="s">
        <v>107</v>
      </c>
      <c r="F46" s="138">
        <v>970</v>
      </c>
    </row>
    <row r="47" spans="1:6" ht="18" customHeight="1">
      <c r="A47" s="137">
        <v>40</v>
      </c>
      <c r="B47" s="127">
        <v>44231</v>
      </c>
      <c r="C47" s="128">
        <v>1079</v>
      </c>
      <c r="D47" s="128" t="s">
        <v>106</v>
      </c>
      <c r="E47" s="129" t="s">
        <v>107</v>
      </c>
      <c r="F47" s="138">
        <v>100</v>
      </c>
    </row>
    <row r="48" spans="1:6" ht="18" customHeight="1">
      <c r="A48" s="137">
        <v>41</v>
      </c>
      <c r="B48" s="127">
        <v>44231</v>
      </c>
      <c r="C48" s="128">
        <v>1080</v>
      </c>
      <c r="D48" s="128" t="s">
        <v>106</v>
      </c>
      <c r="E48" s="129" t="s">
        <v>107</v>
      </c>
      <c r="F48" s="138">
        <v>1246</v>
      </c>
    </row>
    <row r="49" spans="1:6" ht="18" customHeight="1">
      <c r="A49" s="137">
        <v>42</v>
      </c>
      <c r="B49" s="127">
        <v>44231</v>
      </c>
      <c r="C49" s="128">
        <v>1081</v>
      </c>
      <c r="D49" s="128" t="s">
        <v>106</v>
      </c>
      <c r="E49" s="129" t="s">
        <v>107</v>
      </c>
      <c r="F49" s="138">
        <v>400</v>
      </c>
    </row>
    <row r="50" spans="1:6" ht="18" customHeight="1">
      <c r="A50" s="137">
        <v>43</v>
      </c>
      <c r="B50" s="127">
        <v>44231</v>
      </c>
      <c r="C50" s="128">
        <v>1082</v>
      </c>
      <c r="D50" s="128" t="s">
        <v>106</v>
      </c>
      <c r="E50" s="129" t="s">
        <v>107</v>
      </c>
      <c r="F50" s="138">
        <v>400</v>
      </c>
    </row>
    <row r="51" spans="1:6" ht="18" customHeight="1">
      <c r="A51" s="137">
        <v>44</v>
      </c>
      <c r="B51" s="127">
        <v>44231</v>
      </c>
      <c r="C51" s="128">
        <v>1083</v>
      </c>
      <c r="D51" s="128" t="s">
        <v>106</v>
      </c>
      <c r="E51" s="129" t="s">
        <v>107</v>
      </c>
      <c r="F51" s="138">
        <v>350</v>
      </c>
    </row>
    <row r="52" spans="1:6" ht="18" customHeight="1">
      <c r="A52" s="137">
        <v>45</v>
      </c>
      <c r="B52" s="127">
        <v>44231</v>
      </c>
      <c r="C52" s="128">
        <v>1084</v>
      </c>
      <c r="D52" s="128" t="s">
        <v>106</v>
      </c>
      <c r="E52" s="129" t="s">
        <v>107</v>
      </c>
      <c r="F52" s="138">
        <v>3025</v>
      </c>
    </row>
    <row r="53" spans="1:6" ht="18" customHeight="1">
      <c r="A53" s="137">
        <v>46</v>
      </c>
      <c r="B53" s="127">
        <v>44231</v>
      </c>
      <c r="C53" s="128">
        <v>1085</v>
      </c>
      <c r="D53" s="128" t="s">
        <v>106</v>
      </c>
      <c r="E53" s="129" t="s">
        <v>107</v>
      </c>
      <c r="F53" s="138">
        <v>15399</v>
      </c>
    </row>
    <row r="54" spans="1:6" ht="18" customHeight="1">
      <c r="A54" s="137">
        <v>47</v>
      </c>
      <c r="B54" s="127">
        <v>44231</v>
      </c>
      <c r="C54" s="128">
        <v>1086</v>
      </c>
      <c r="D54" s="128" t="s">
        <v>108</v>
      </c>
      <c r="E54" s="129" t="s">
        <v>107</v>
      </c>
      <c r="F54" s="138">
        <v>2750</v>
      </c>
    </row>
    <row r="55" spans="1:6" ht="18" customHeight="1">
      <c r="A55" s="137">
        <v>48</v>
      </c>
      <c r="B55" s="127">
        <v>44231</v>
      </c>
      <c r="C55" s="128">
        <v>1087</v>
      </c>
      <c r="D55" s="128" t="s">
        <v>106</v>
      </c>
      <c r="E55" s="129" t="s">
        <v>107</v>
      </c>
      <c r="F55" s="138">
        <v>550</v>
      </c>
    </row>
    <row r="56" spans="1:6" ht="18" customHeight="1">
      <c r="A56" s="137">
        <v>49</v>
      </c>
      <c r="B56" s="127">
        <v>44232</v>
      </c>
      <c r="C56" s="128">
        <v>1123</v>
      </c>
      <c r="D56" s="128" t="s">
        <v>108</v>
      </c>
      <c r="E56" s="129" t="s">
        <v>109</v>
      </c>
      <c r="F56" s="138">
        <v>300</v>
      </c>
    </row>
    <row r="57" spans="1:6" ht="18" customHeight="1">
      <c r="A57" s="137">
        <v>50</v>
      </c>
      <c r="B57" s="127">
        <v>44232</v>
      </c>
      <c r="C57" s="128">
        <v>1124</v>
      </c>
      <c r="D57" s="128" t="s">
        <v>108</v>
      </c>
      <c r="E57" s="129" t="s">
        <v>109</v>
      </c>
      <c r="F57" s="138">
        <v>300</v>
      </c>
    </row>
    <row r="58" spans="1:6" ht="18" customHeight="1">
      <c r="A58" s="137">
        <v>51</v>
      </c>
      <c r="B58" s="127">
        <v>44232</v>
      </c>
      <c r="C58" s="128">
        <v>1125</v>
      </c>
      <c r="D58" s="128" t="s">
        <v>108</v>
      </c>
      <c r="E58" s="129" t="s">
        <v>109</v>
      </c>
      <c r="F58" s="138">
        <v>300</v>
      </c>
    </row>
    <row r="59" spans="1:6" ht="18" customHeight="1">
      <c r="A59" s="137">
        <v>52</v>
      </c>
      <c r="B59" s="127">
        <v>44232</v>
      </c>
      <c r="C59" s="128">
        <v>1126</v>
      </c>
      <c r="D59" s="128" t="s">
        <v>108</v>
      </c>
      <c r="E59" s="129" t="s">
        <v>109</v>
      </c>
      <c r="F59" s="138">
        <v>300</v>
      </c>
    </row>
    <row r="60" spans="1:6" ht="18" customHeight="1">
      <c r="A60" s="137">
        <v>53</v>
      </c>
      <c r="B60" s="127">
        <v>44232</v>
      </c>
      <c r="C60" s="128">
        <v>1127</v>
      </c>
      <c r="D60" s="128" t="s">
        <v>108</v>
      </c>
      <c r="E60" s="129" t="s">
        <v>114</v>
      </c>
      <c r="F60" s="138">
        <v>85.68</v>
      </c>
    </row>
    <row r="61" spans="1:6" ht="18" customHeight="1">
      <c r="A61" s="137">
        <v>54</v>
      </c>
      <c r="B61" s="127">
        <v>44232</v>
      </c>
      <c r="C61" s="128">
        <v>1128</v>
      </c>
      <c r="D61" s="128" t="s">
        <v>106</v>
      </c>
      <c r="E61" s="129" t="s">
        <v>107</v>
      </c>
      <c r="F61" s="138">
        <v>4992</v>
      </c>
    </row>
    <row r="62" spans="1:6" ht="18" customHeight="1">
      <c r="A62" s="137">
        <v>55</v>
      </c>
      <c r="B62" s="127">
        <v>44232</v>
      </c>
      <c r="C62" s="128">
        <v>1129</v>
      </c>
      <c r="D62" s="128" t="s">
        <v>106</v>
      </c>
      <c r="E62" s="129" t="s">
        <v>107</v>
      </c>
      <c r="F62" s="138">
        <v>1231</v>
      </c>
    </row>
    <row r="63" spans="1:6" ht="18" customHeight="1">
      <c r="A63" s="137">
        <v>56</v>
      </c>
      <c r="B63" s="127">
        <v>44232</v>
      </c>
      <c r="C63" s="128">
        <v>1130</v>
      </c>
      <c r="D63" s="128" t="s">
        <v>106</v>
      </c>
      <c r="E63" s="129" t="s">
        <v>107</v>
      </c>
      <c r="F63" s="138">
        <v>1885</v>
      </c>
    </row>
    <row r="64" spans="1:6" ht="18" customHeight="1">
      <c r="A64" s="137">
        <v>57</v>
      </c>
      <c r="B64" s="127">
        <v>44232</v>
      </c>
      <c r="C64" s="128">
        <v>1131</v>
      </c>
      <c r="D64" s="128" t="s">
        <v>108</v>
      </c>
      <c r="E64" s="129" t="s">
        <v>107</v>
      </c>
      <c r="F64" s="138">
        <v>4000</v>
      </c>
    </row>
    <row r="65" spans="1:6" ht="18" customHeight="1">
      <c r="A65" s="137">
        <f>A64+1</f>
        <v>58</v>
      </c>
      <c r="B65" s="127">
        <v>44232</v>
      </c>
      <c r="C65" s="128">
        <v>1132</v>
      </c>
      <c r="D65" s="128" t="s">
        <v>106</v>
      </c>
      <c r="E65" s="129" t="s">
        <v>107</v>
      </c>
      <c r="F65" s="138">
        <v>1600</v>
      </c>
    </row>
    <row r="66" spans="1:6" ht="18" customHeight="1">
      <c r="A66" s="137">
        <f aca="true" t="shared" si="0" ref="A66:A87">A65+1</f>
        <v>59</v>
      </c>
      <c r="B66" s="127">
        <v>44232</v>
      </c>
      <c r="C66" s="128">
        <v>1133</v>
      </c>
      <c r="D66" s="128" t="s">
        <v>108</v>
      </c>
      <c r="E66" s="129" t="s">
        <v>107</v>
      </c>
      <c r="F66" s="138">
        <v>3650</v>
      </c>
    </row>
    <row r="67" spans="1:6" ht="18" customHeight="1">
      <c r="A67" s="137">
        <f t="shared" si="0"/>
        <v>60</v>
      </c>
      <c r="B67" s="127">
        <v>44232</v>
      </c>
      <c r="C67" s="128">
        <v>1134</v>
      </c>
      <c r="D67" s="128" t="s">
        <v>106</v>
      </c>
      <c r="E67" s="129" t="s">
        <v>107</v>
      </c>
      <c r="F67" s="138">
        <v>1978.8</v>
      </c>
    </row>
    <row r="68" spans="1:6" ht="18" customHeight="1">
      <c r="A68" s="137">
        <f t="shared" si="0"/>
        <v>61</v>
      </c>
      <c r="B68" s="127">
        <v>44232</v>
      </c>
      <c r="C68" s="128">
        <v>1135</v>
      </c>
      <c r="D68" s="128" t="s">
        <v>108</v>
      </c>
      <c r="E68" s="129" t="s">
        <v>107</v>
      </c>
      <c r="F68" s="138">
        <v>1520</v>
      </c>
    </row>
    <row r="69" spans="1:6" ht="18" customHeight="1">
      <c r="A69" s="137">
        <f t="shared" si="0"/>
        <v>62</v>
      </c>
      <c r="B69" s="127">
        <v>44232</v>
      </c>
      <c r="C69" s="128">
        <v>1136</v>
      </c>
      <c r="D69" s="128" t="s">
        <v>106</v>
      </c>
      <c r="E69" s="129" t="s">
        <v>107</v>
      </c>
      <c r="F69" s="138">
        <v>575.15</v>
      </c>
    </row>
    <row r="70" spans="1:6" ht="18" customHeight="1">
      <c r="A70" s="137">
        <f t="shared" si="0"/>
        <v>63</v>
      </c>
      <c r="B70" s="127">
        <v>44232</v>
      </c>
      <c r="C70" s="128">
        <v>1137</v>
      </c>
      <c r="D70" s="128" t="s">
        <v>106</v>
      </c>
      <c r="E70" s="129" t="s">
        <v>107</v>
      </c>
      <c r="F70" s="138">
        <v>8380</v>
      </c>
    </row>
    <row r="71" spans="1:6" ht="18" customHeight="1">
      <c r="A71" s="137">
        <f t="shared" si="0"/>
        <v>64</v>
      </c>
      <c r="B71" s="127">
        <v>44232</v>
      </c>
      <c r="C71" s="128">
        <v>1138</v>
      </c>
      <c r="D71" s="128" t="s">
        <v>106</v>
      </c>
      <c r="E71" s="129" t="s">
        <v>107</v>
      </c>
      <c r="F71" s="138">
        <v>1985</v>
      </c>
    </row>
    <row r="72" spans="1:6" ht="18" customHeight="1">
      <c r="A72" s="137">
        <f t="shared" si="0"/>
        <v>65</v>
      </c>
      <c r="B72" s="127">
        <v>44232</v>
      </c>
      <c r="C72" s="128">
        <v>1139</v>
      </c>
      <c r="D72" s="128" t="s">
        <v>106</v>
      </c>
      <c r="E72" s="129" t="s">
        <v>107</v>
      </c>
      <c r="F72" s="138">
        <v>16209</v>
      </c>
    </row>
    <row r="73" spans="1:6" ht="18" customHeight="1">
      <c r="A73" s="137">
        <f t="shared" si="0"/>
        <v>66</v>
      </c>
      <c r="B73" s="127">
        <v>44232</v>
      </c>
      <c r="C73" s="128">
        <v>1140</v>
      </c>
      <c r="D73" s="128" t="s">
        <v>108</v>
      </c>
      <c r="E73" s="129" t="s">
        <v>107</v>
      </c>
      <c r="F73" s="138">
        <v>3700</v>
      </c>
    </row>
    <row r="74" spans="1:6" ht="18" customHeight="1">
      <c r="A74" s="137">
        <f t="shared" si="0"/>
        <v>67</v>
      </c>
      <c r="B74" s="127">
        <v>44232</v>
      </c>
      <c r="C74" s="128">
        <v>1141</v>
      </c>
      <c r="D74" s="128" t="s">
        <v>108</v>
      </c>
      <c r="E74" s="129" t="s">
        <v>107</v>
      </c>
      <c r="F74" s="138">
        <v>2500</v>
      </c>
    </row>
    <row r="75" spans="1:6" ht="18" customHeight="1">
      <c r="A75" s="137">
        <f t="shared" si="0"/>
        <v>68</v>
      </c>
      <c r="B75" s="127">
        <v>44232</v>
      </c>
      <c r="C75" s="128">
        <v>1142</v>
      </c>
      <c r="D75" s="128" t="s">
        <v>108</v>
      </c>
      <c r="E75" s="129" t="s">
        <v>107</v>
      </c>
      <c r="F75" s="138">
        <v>1550</v>
      </c>
    </row>
    <row r="76" spans="1:6" ht="18" customHeight="1">
      <c r="A76" s="137">
        <f t="shared" si="0"/>
        <v>69</v>
      </c>
      <c r="B76" s="127">
        <v>44232</v>
      </c>
      <c r="C76" s="128">
        <v>1143</v>
      </c>
      <c r="D76" s="128" t="s">
        <v>106</v>
      </c>
      <c r="E76" s="129" t="s">
        <v>107</v>
      </c>
      <c r="F76" s="138">
        <v>6050</v>
      </c>
    </row>
    <row r="77" spans="1:6" ht="18" customHeight="1">
      <c r="A77" s="137">
        <f t="shared" si="0"/>
        <v>70</v>
      </c>
      <c r="B77" s="127">
        <v>44232</v>
      </c>
      <c r="C77" s="128">
        <v>1144</v>
      </c>
      <c r="D77" s="128" t="s">
        <v>108</v>
      </c>
      <c r="E77" s="129" t="s">
        <v>107</v>
      </c>
      <c r="F77" s="138">
        <v>300</v>
      </c>
    </row>
    <row r="78" spans="1:6" ht="18" customHeight="1">
      <c r="A78" s="137">
        <f t="shared" si="0"/>
        <v>71</v>
      </c>
      <c r="B78" s="127">
        <v>44232</v>
      </c>
      <c r="C78" s="128">
        <v>1145</v>
      </c>
      <c r="D78" s="128" t="s">
        <v>106</v>
      </c>
      <c r="E78" s="129" t="s">
        <v>107</v>
      </c>
      <c r="F78" s="138">
        <v>1250</v>
      </c>
    </row>
    <row r="79" spans="1:6" ht="18" customHeight="1">
      <c r="A79" s="137">
        <f t="shared" si="0"/>
        <v>72</v>
      </c>
      <c r="B79" s="127">
        <v>44232</v>
      </c>
      <c r="C79" s="128">
        <v>1146</v>
      </c>
      <c r="D79" s="128" t="s">
        <v>108</v>
      </c>
      <c r="E79" s="129" t="s">
        <v>107</v>
      </c>
      <c r="F79" s="138">
        <v>1976</v>
      </c>
    </row>
    <row r="80" spans="1:6" ht="18" customHeight="1">
      <c r="A80" s="137">
        <f t="shared" si="0"/>
        <v>73</v>
      </c>
      <c r="B80" s="127">
        <v>44232</v>
      </c>
      <c r="C80" s="128">
        <v>1147</v>
      </c>
      <c r="D80" s="128" t="s">
        <v>106</v>
      </c>
      <c r="E80" s="129" t="s">
        <v>107</v>
      </c>
      <c r="F80" s="138">
        <v>2500</v>
      </c>
    </row>
    <row r="81" spans="1:6" ht="18" customHeight="1">
      <c r="A81" s="137">
        <f t="shared" si="0"/>
        <v>74</v>
      </c>
      <c r="B81" s="127">
        <v>44232</v>
      </c>
      <c r="C81" s="128">
        <v>1148</v>
      </c>
      <c r="D81" s="128" t="s">
        <v>108</v>
      </c>
      <c r="E81" s="129" t="s">
        <v>107</v>
      </c>
      <c r="F81" s="138">
        <v>73891.52</v>
      </c>
    </row>
    <row r="82" spans="1:6" ht="18" customHeight="1">
      <c r="A82" s="137">
        <f t="shared" si="0"/>
        <v>75</v>
      </c>
      <c r="B82" s="127">
        <v>44232</v>
      </c>
      <c r="C82" s="128">
        <v>1149</v>
      </c>
      <c r="D82" s="128" t="s">
        <v>106</v>
      </c>
      <c r="E82" s="129" t="s">
        <v>107</v>
      </c>
      <c r="F82" s="138">
        <v>735.34</v>
      </c>
    </row>
    <row r="83" spans="1:6" ht="18" customHeight="1">
      <c r="A83" s="137">
        <f t="shared" si="0"/>
        <v>76</v>
      </c>
      <c r="B83" s="127">
        <v>44232</v>
      </c>
      <c r="C83" s="128">
        <v>1161</v>
      </c>
      <c r="D83" s="128" t="s">
        <v>106</v>
      </c>
      <c r="E83" s="129" t="s">
        <v>113</v>
      </c>
      <c r="F83" s="138">
        <v>7311.3</v>
      </c>
    </row>
    <row r="84" spans="1:6" ht="18" customHeight="1">
      <c r="A84" s="137">
        <f t="shared" si="0"/>
        <v>77</v>
      </c>
      <c r="B84" s="127">
        <v>44232</v>
      </c>
      <c r="C84" s="128">
        <v>1165</v>
      </c>
      <c r="D84" s="128" t="s">
        <v>106</v>
      </c>
      <c r="E84" s="129" t="s">
        <v>113</v>
      </c>
      <c r="F84" s="138">
        <v>4386.78</v>
      </c>
    </row>
    <row r="85" spans="1:6" ht="18" customHeight="1">
      <c r="A85" s="137">
        <f t="shared" si="0"/>
        <v>78</v>
      </c>
      <c r="B85" s="127">
        <v>44232</v>
      </c>
      <c r="C85" s="128">
        <v>1167</v>
      </c>
      <c r="D85" s="128" t="s">
        <v>106</v>
      </c>
      <c r="E85" s="129" t="s">
        <v>113</v>
      </c>
      <c r="F85" s="138">
        <v>4386.78</v>
      </c>
    </row>
    <row r="86" spans="1:6" ht="18" customHeight="1">
      <c r="A86" s="137">
        <f t="shared" si="0"/>
        <v>79</v>
      </c>
      <c r="B86" s="127">
        <v>44232</v>
      </c>
      <c r="C86" s="128">
        <v>1169</v>
      </c>
      <c r="D86" s="128" t="s">
        <v>106</v>
      </c>
      <c r="E86" s="129" t="s">
        <v>113</v>
      </c>
      <c r="F86" s="138">
        <v>8773.56</v>
      </c>
    </row>
    <row r="87" spans="1:6" ht="18" customHeight="1" thickBot="1">
      <c r="A87" s="137">
        <f t="shared" si="0"/>
        <v>80</v>
      </c>
      <c r="B87" s="145" t="s">
        <v>115</v>
      </c>
      <c r="C87" s="145">
        <v>1020</v>
      </c>
      <c r="D87" s="146" t="s">
        <v>116</v>
      </c>
      <c r="E87" s="147" t="s">
        <v>117</v>
      </c>
      <c r="F87" s="148">
        <v>480</v>
      </c>
    </row>
    <row r="88" spans="1:6" ht="18" customHeight="1" thickBot="1">
      <c r="A88" s="134"/>
      <c r="B88" s="142"/>
      <c r="C88" s="142"/>
      <c r="D88" s="142"/>
      <c r="E88" s="143" t="s">
        <v>6</v>
      </c>
      <c r="F88" s="144">
        <f>SUM(F8:F87)</f>
        <v>310003.92000000004</v>
      </c>
    </row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/>
    </row>
    <row r="254" ht="18" customHeight="1">
      <c r="I254"/>
    </row>
    <row r="255" ht="18" customHeight="1">
      <c r="I255"/>
    </row>
    <row r="256" ht="18" customHeight="1">
      <c r="I256"/>
    </row>
    <row r="257" ht="18" customHeight="1">
      <c r="I257"/>
    </row>
    <row r="258" ht="18" customHeight="1">
      <c r="I258"/>
    </row>
    <row r="259" ht="18" customHeight="1">
      <c r="I259"/>
    </row>
    <row r="260" ht="18" customHeight="1">
      <c r="I260"/>
    </row>
    <row r="261" ht="18" customHeight="1">
      <c r="I261"/>
    </row>
    <row r="262" ht="18" customHeight="1">
      <c r="I262"/>
    </row>
    <row r="263" ht="18" customHeight="1">
      <c r="I263"/>
    </row>
    <row r="264" ht="18" customHeight="1">
      <c r="I264"/>
    </row>
    <row r="265" ht="18" customHeight="1">
      <c r="I265"/>
    </row>
    <row r="266" ht="18" customHeight="1">
      <c r="I266"/>
    </row>
    <row r="267" ht="18" customHeight="1">
      <c r="I267"/>
    </row>
    <row r="268" ht="18" customHeight="1">
      <c r="I268"/>
    </row>
    <row r="269" ht="18" customHeight="1">
      <c r="I269"/>
    </row>
    <row r="270" ht="18" customHeight="1">
      <c r="I270"/>
    </row>
    <row r="271" ht="18" customHeight="1">
      <c r="I271"/>
    </row>
    <row r="272" ht="18" customHeight="1">
      <c r="I272"/>
    </row>
    <row r="273" ht="18" customHeight="1">
      <c r="I273"/>
    </row>
    <row r="274" ht="18" customHeight="1">
      <c r="I274"/>
    </row>
    <row r="275" ht="18" customHeight="1">
      <c r="I275"/>
    </row>
    <row r="276" ht="18" customHeight="1">
      <c r="I276"/>
    </row>
    <row r="277" ht="18" customHeight="1">
      <c r="I277"/>
    </row>
    <row r="278" ht="18" customHeight="1">
      <c r="I278"/>
    </row>
    <row r="279" ht="18" customHeight="1">
      <c r="I279"/>
    </row>
    <row r="280" ht="18" customHeight="1">
      <c r="I280"/>
    </row>
    <row r="281" ht="18" customHeight="1">
      <c r="I281"/>
    </row>
    <row r="282" ht="18" customHeight="1">
      <c r="I282"/>
    </row>
    <row r="283" ht="18" customHeight="1">
      <c r="I283"/>
    </row>
    <row r="284" ht="18" customHeight="1">
      <c r="I284"/>
    </row>
    <row r="285" ht="18" customHeight="1">
      <c r="I285"/>
    </row>
    <row r="286" ht="18" customHeight="1">
      <c r="I286"/>
    </row>
    <row r="287" ht="18" customHeight="1">
      <c r="I287"/>
    </row>
    <row r="288" ht="18" customHeight="1">
      <c r="I288"/>
    </row>
    <row r="289" ht="18" customHeight="1">
      <c r="I289"/>
    </row>
    <row r="290" ht="18" customHeight="1">
      <c r="I290"/>
    </row>
    <row r="291" ht="18" customHeight="1">
      <c r="I291"/>
    </row>
    <row r="292" ht="18" customHeight="1">
      <c r="I292"/>
    </row>
    <row r="293" ht="18" customHeight="1">
      <c r="I293"/>
    </row>
    <row r="294" ht="18" customHeight="1">
      <c r="I294"/>
    </row>
    <row r="295" ht="18" customHeight="1">
      <c r="I295"/>
    </row>
    <row r="296" ht="18" customHeight="1">
      <c r="I296"/>
    </row>
    <row r="297" ht="18" customHeight="1">
      <c r="I297"/>
    </row>
    <row r="298" ht="18" customHeight="1">
      <c r="I298"/>
    </row>
    <row r="299" ht="18" customHeight="1">
      <c r="I299"/>
    </row>
    <row r="300" ht="18" customHeight="1">
      <c r="I300"/>
    </row>
    <row r="301" ht="18" customHeight="1">
      <c r="I301"/>
    </row>
    <row r="302" ht="18" customHeight="1">
      <c r="I302"/>
    </row>
    <row r="303" ht="18" customHeight="1">
      <c r="I303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5"/>
  <sheetViews>
    <sheetView zoomScalePageLayoutView="0" workbookViewId="0" topLeftCell="A1">
      <selection activeCell="J16" sqref="J16"/>
    </sheetView>
  </sheetViews>
  <sheetFormatPr defaultColWidth="10.421875" defaultRowHeight="12.75"/>
  <cols>
    <col min="1" max="1" width="9.421875" style="150" customWidth="1"/>
    <col min="2" max="2" width="17.28125" style="150" customWidth="1"/>
    <col min="3" max="3" width="14.7109375" style="150" customWidth="1"/>
    <col min="4" max="4" width="24.7109375" style="150" customWidth="1"/>
    <col min="5" max="5" width="39.421875" style="150" customWidth="1"/>
    <col min="6" max="6" width="15.00390625" style="150" customWidth="1"/>
    <col min="7" max="16384" width="10.421875" style="150" customWidth="1"/>
  </cols>
  <sheetData>
    <row r="1" spans="1:6" ht="12.75">
      <c r="A1" s="7" t="s">
        <v>36</v>
      </c>
      <c r="B1" s="149"/>
      <c r="C1" s="5"/>
      <c r="D1" s="5"/>
      <c r="E1" s="149"/>
      <c r="F1" s="149"/>
    </row>
    <row r="2" spans="2:6" ht="12.75">
      <c r="B2" s="149"/>
      <c r="C2" s="149"/>
      <c r="D2" s="149"/>
      <c r="E2" s="149"/>
      <c r="F2" s="149"/>
    </row>
    <row r="3" spans="1:6" ht="12.75">
      <c r="A3" s="7" t="s">
        <v>24</v>
      </c>
      <c r="B3" s="5"/>
      <c r="C3" s="149"/>
      <c r="D3" s="5"/>
      <c r="E3" s="151"/>
      <c r="F3" s="149"/>
    </row>
    <row r="4" spans="1:6" ht="12.75">
      <c r="A4" s="7" t="s">
        <v>29</v>
      </c>
      <c r="B4" s="5"/>
      <c r="C4" s="149"/>
      <c r="D4" s="5"/>
      <c r="E4" s="149"/>
      <c r="F4" s="5"/>
    </row>
    <row r="5" spans="1:6" ht="12.75">
      <c r="A5" s="149"/>
      <c r="B5" s="5"/>
      <c r="C5" s="149"/>
      <c r="D5" s="149"/>
      <c r="E5" s="149"/>
      <c r="F5" s="149"/>
    </row>
    <row r="6" spans="1:6" ht="12.75">
      <c r="A6" s="149"/>
      <c r="B6" s="6"/>
      <c r="C6" s="20" t="s">
        <v>31</v>
      </c>
      <c r="D6" s="26" t="str">
        <f>personal!G6</f>
        <v>1-5 februarie 2021</v>
      </c>
      <c r="E6" s="149"/>
      <c r="F6" s="149"/>
    </row>
    <row r="7" spans="1:6" ht="13.5" thickBot="1">
      <c r="A7" s="149"/>
      <c r="B7" s="149"/>
      <c r="C7" s="149"/>
      <c r="D7" s="149"/>
      <c r="E7" s="149"/>
      <c r="F7" s="149"/>
    </row>
    <row r="8" spans="1:6" ht="51.75" thickBot="1">
      <c r="A8" s="44" t="s">
        <v>8</v>
      </c>
      <c r="B8" s="45" t="s">
        <v>9</v>
      </c>
      <c r="C8" s="46" t="s">
        <v>10</v>
      </c>
      <c r="D8" s="45" t="s">
        <v>26</v>
      </c>
      <c r="E8" s="45" t="s">
        <v>27</v>
      </c>
      <c r="F8" s="47" t="s">
        <v>28</v>
      </c>
    </row>
    <row r="9" spans="1:6" ht="12.75">
      <c r="A9" s="157">
        <v>1</v>
      </c>
      <c r="B9" s="153">
        <v>44229</v>
      </c>
      <c r="C9" s="152">
        <v>1045</v>
      </c>
      <c r="D9" s="152" t="s">
        <v>106</v>
      </c>
      <c r="E9" s="154" t="s">
        <v>118</v>
      </c>
      <c r="F9" s="158">
        <v>93070</v>
      </c>
    </row>
    <row r="10" spans="1:6" ht="12.75">
      <c r="A10" s="157">
        <v>2</v>
      </c>
      <c r="B10" s="153">
        <v>44230</v>
      </c>
      <c r="C10" s="152">
        <v>1049</v>
      </c>
      <c r="D10" s="152" t="s">
        <v>106</v>
      </c>
      <c r="E10" s="155" t="s">
        <v>119</v>
      </c>
      <c r="F10" s="158">
        <v>31704.72</v>
      </c>
    </row>
    <row r="11" spans="1:6" ht="12.75">
      <c r="A11" s="157">
        <v>3</v>
      </c>
      <c r="B11" s="153">
        <v>44230</v>
      </c>
      <c r="C11" s="152">
        <v>1051</v>
      </c>
      <c r="D11" s="152" t="s">
        <v>106</v>
      </c>
      <c r="E11" s="155" t="s">
        <v>119</v>
      </c>
      <c r="F11" s="158">
        <v>14621.7</v>
      </c>
    </row>
    <row r="12" spans="1:6" ht="12.75">
      <c r="A12" s="157">
        <v>4</v>
      </c>
      <c r="B12" s="153">
        <v>44230</v>
      </c>
      <c r="C12" s="152">
        <v>1053</v>
      </c>
      <c r="D12" s="152" t="s">
        <v>106</v>
      </c>
      <c r="E12" s="155" t="s">
        <v>119</v>
      </c>
      <c r="F12" s="158">
        <v>14621.7</v>
      </c>
    </row>
    <row r="13" spans="1:256" ht="12.75">
      <c r="A13" s="157">
        <v>5</v>
      </c>
      <c r="B13" s="153">
        <v>44230</v>
      </c>
      <c r="C13" s="152">
        <v>1055</v>
      </c>
      <c r="D13" s="152" t="s">
        <v>106</v>
      </c>
      <c r="E13" s="155" t="s">
        <v>119</v>
      </c>
      <c r="F13" s="158">
        <v>24369.5</v>
      </c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6"/>
      <c r="FF13" s="156"/>
      <c r="FG13" s="156"/>
      <c r="FH13" s="156"/>
      <c r="FI13" s="156"/>
      <c r="FJ13" s="156"/>
      <c r="FK13" s="156"/>
      <c r="FL13" s="156"/>
      <c r="FM13" s="156"/>
      <c r="FN13" s="156"/>
      <c r="FO13" s="156"/>
      <c r="FP13" s="156"/>
      <c r="FQ13" s="156"/>
      <c r="FR13" s="156"/>
      <c r="FS13" s="156"/>
      <c r="FT13" s="156"/>
      <c r="FU13" s="156"/>
      <c r="FV13" s="156"/>
      <c r="FW13" s="156"/>
      <c r="FX13" s="156"/>
      <c r="FY13" s="156"/>
      <c r="FZ13" s="156"/>
      <c r="GA13" s="156"/>
      <c r="GB13" s="156"/>
      <c r="GC13" s="156"/>
      <c r="GD13" s="156"/>
      <c r="GE13" s="156"/>
      <c r="GF13" s="156"/>
      <c r="GG13" s="156"/>
      <c r="GH13" s="156"/>
      <c r="GI13" s="156"/>
      <c r="GJ13" s="156"/>
      <c r="GK13" s="156"/>
      <c r="GL13" s="156"/>
      <c r="GM13" s="156"/>
      <c r="GN13" s="156"/>
      <c r="GO13" s="156"/>
      <c r="GP13" s="156"/>
      <c r="GQ13" s="156"/>
      <c r="GR13" s="156"/>
      <c r="GS13" s="156"/>
      <c r="GT13" s="156"/>
      <c r="GU13" s="156"/>
      <c r="GV13" s="156"/>
      <c r="GW13" s="156"/>
      <c r="GX13" s="156"/>
      <c r="GY13" s="156"/>
      <c r="GZ13" s="156"/>
      <c r="HA13" s="156"/>
      <c r="HB13" s="156"/>
      <c r="HC13" s="156"/>
      <c r="HD13" s="156"/>
      <c r="HE13" s="156"/>
      <c r="HF13" s="156"/>
      <c r="HG13" s="156"/>
      <c r="HH13" s="156"/>
      <c r="HI13" s="156"/>
      <c r="HJ13" s="156"/>
      <c r="HK13" s="156"/>
      <c r="HL13" s="156"/>
      <c r="HM13" s="156"/>
      <c r="HN13" s="156"/>
      <c r="HO13" s="156"/>
      <c r="HP13" s="156"/>
      <c r="HQ13" s="156"/>
      <c r="HR13" s="156"/>
      <c r="HS13" s="156"/>
      <c r="HT13" s="156"/>
      <c r="HU13" s="156"/>
      <c r="HV13" s="156"/>
      <c r="HW13" s="156"/>
      <c r="HX13" s="156"/>
      <c r="HY13" s="156"/>
      <c r="HZ13" s="156"/>
      <c r="IA13" s="156"/>
      <c r="IB13" s="156"/>
      <c r="IC13" s="156"/>
      <c r="ID13" s="156"/>
      <c r="IE13" s="156"/>
      <c r="IF13" s="156"/>
      <c r="IG13" s="156"/>
      <c r="IH13" s="156"/>
      <c r="II13" s="156"/>
      <c r="IJ13" s="156"/>
      <c r="IK13" s="156"/>
      <c r="IL13" s="156"/>
      <c r="IM13" s="156"/>
      <c r="IN13" s="156"/>
      <c r="IO13" s="156"/>
      <c r="IP13" s="156"/>
      <c r="IQ13" s="156"/>
      <c r="IR13" s="156"/>
      <c r="IS13" s="156"/>
      <c r="IT13" s="156"/>
      <c r="IU13" s="156"/>
      <c r="IV13" s="156"/>
    </row>
    <row r="14" spans="1:6" ht="12.75">
      <c r="A14" s="157">
        <v>6</v>
      </c>
      <c r="B14" s="153">
        <v>44230</v>
      </c>
      <c r="C14" s="152">
        <v>1057</v>
      </c>
      <c r="D14" s="152" t="s">
        <v>106</v>
      </c>
      <c r="E14" s="155" t="s">
        <v>119</v>
      </c>
      <c r="F14" s="158">
        <v>4873.9</v>
      </c>
    </row>
    <row r="15" spans="1:6" ht="12.75">
      <c r="A15" s="157">
        <v>7</v>
      </c>
      <c r="B15" s="153">
        <v>44230</v>
      </c>
      <c r="C15" s="152">
        <v>1058</v>
      </c>
      <c r="D15" s="152" t="s">
        <v>106</v>
      </c>
      <c r="E15" s="155" t="s">
        <v>119</v>
      </c>
      <c r="F15" s="158">
        <v>24369.5</v>
      </c>
    </row>
    <row r="16" spans="1:6" ht="12.75">
      <c r="A16" s="157">
        <v>8</v>
      </c>
      <c r="B16" s="153">
        <v>44230</v>
      </c>
      <c r="C16" s="152">
        <v>1056</v>
      </c>
      <c r="D16" s="152" t="s">
        <v>106</v>
      </c>
      <c r="E16" s="155" t="s">
        <v>119</v>
      </c>
      <c r="F16" s="158">
        <v>14621.7</v>
      </c>
    </row>
    <row r="17" spans="1:6" ht="12.75">
      <c r="A17" s="157">
        <v>9</v>
      </c>
      <c r="B17" s="153">
        <v>44230</v>
      </c>
      <c r="C17" s="152">
        <v>1054</v>
      </c>
      <c r="D17" s="152" t="s">
        <v>106</v>
      </c>
      <c r="E17" s="155" t="s">
        <v>119</v>
      </c>
      <c r="F17" s="158">
        <v>24369.5</v>
      </c>
    </row>
    <row r="18" spans="1:6" ht="12.75">
      <c r="A18" s="157">
        <v>10</v>
      </c>
      <c r="B18" s="153">
        <v>44230</v>
      </c>
      <c r="C18" s="152">
        <v>1052</v>
      </c>
      <c r="D18" s="152" t="s">
        <v>106</v>
      </c>
      <c r="E18" s="155" t="s">
        <v>119</v>
      </c>
      <c r="F18" s="158">
        <v>14621.7</v>
      </c>
    </row>
    <row r="19" spans="1:6" ht="12.75">
      <c r="A19" s="157">
        <v>11</v>
      </c>
      <c r="B19" s="153">
        <v>44231</v>
      </c>
      <c r="C19" s="152">
        <v>1092</v>
      </c>
      <c r="D19" s="152" t="s">
        <v>106</v>
      </c>
      <c r="E19" s="155" t="s">
        <v>119</v>
      </c>
      <c r="F19" s="158">
        <v>779408</v>
      </c>
    </row>
    <row r="20" spans="1:6" ht="12.75">
      <c r="A20" s="157">
        <v>12</v>
      </c>
      <c r="B20" s="153">
        <v>44231</v>
      </c>
      <c r="C20" s="152">
        <v>1093</v>
      </c>
      <c r="D20" s="152" t="s">
        <v>106</v>
      </c>
      <c r="E20" s="155" t="s">
        <v>119</v>
      </c>
      <c r="F20" s="158">
        <v>4871.3</v>
      </c>
    </row>
    <row r="21" spans="1:6" ht="12.75">
      <c r="A21" s="157">
        <v>13</v>
      </c>
      <c r="B21" s="153">
        <v>44232</v>
      </c>
      <c r="C21" s="152">
        <v>1152</v>
      </c>
      <c r="D21" s="152" t="s">
        <v>106</v>
      </c>
      <c r="E21" s="155" t="s">
        <v>119</v>
      </c>
      <c r="F21" s="158">
        <v>14622.6</v>
      </c>
    </row>
    <row r="22" spans="1:6" ht="12.75">
      <c r="A22" s="157">
        <v>14</v>
      </c>
      <c r="B22" s="153">
        <v>44232</v>
      </c>
      <c r="C22" s="152">
        <v>1153</v>
      </c>
      <c r="D22" s="152" t="s">
        <v>106</v>
      </c>
      <c r="E22" s="155" t="s">
        <v>119</v>
      </c>
      <c r="F22" s="158">
        <v>24371</v>
      </c>
    </row>
    <row r="23" spans="1:6" ht="12.75">
      <c r="A23" s="157">
        <v>15</v>
      </c>
      <c r="B23" s="153">
        <v>44232</v>
      </c>
      <c r="C23" s="152">
        <v>1154</v>
      </c>
      <c r="D23" s="152" t="s">
        <v>106</v>
      </c>
      <c r="E23" s="155" t="s">
        <v>119</v>
      </c>
      <c r="F23" s="158">
        <v>24371</v>
      </c>
    </row>
    <row r="24" spans="1:6" ht="12.75">
      <c r="A24" s="157">
        <v>16</v>
      </c>
      <c r="B24" s="153">
        <v>44232</v>
      </c>
      <c r="C24" s="152">
        <v>1155</v>
      </c>
      <c r="D24" s="152" t="s">
        <v>106</v>
      </c>
      <c r="E24" s="155" t="s">
        <v>119</v>
      </c>
      <c r="F24" s="158">
        <v>14622.6</v>
      </c>
    </row>
    <row r="25" spans="1:6" ht="12.75">
      <c r="A25" s="157">
        <v>17</v>
      </c>
      <c r="B25" s="153">
        <v>44232</v>
      </c>
      <c r="C25" s="152">
        <v>1156</v>
      </c>
      <c r="D25" s="152" t="s">
        <v>106</v>
      </c>
      <c r="E25" s="155" t="s">
        <v>119</v>
      </c>
      <c r="F25" s="158">
        <v>4874.2</v>
      </c>
    </row>
    <row r="26" spans="1:6" ht="12.75">
      <c r="A26" s="157">
        <v>18</v>
      </c>
      <c r="B26" s="153">
        <v>44232</v>
      </c>
      <c r="C26" s="152">
        <v>1157</v>
      </c>
      <c r="D26" s="152" t="s">
        <v>106</v>
      </c>
      <c r="E26" s="155" t="s">
        <v>119</v>
      </c>
      <c r="F26" s="158">
        <v>4874.2</v>
      </c>
    </row>
    <row r="27" spans="1:6" ht="12.75">
      <c r="A27" s="157">
        <v>19</v>
      </c>
      <c r="B27" s="153">
        <v>44232</v>
      </c>
      <c r="C27" s="152">
        <v>1158</v>
      </c>
      <c r="D27" s="152" t="s">
        <v>106</v>
      </c>
      <c r="E27" s="155" t="s">
        <v>119</v>
      </c>
      <c r="F27" s="158">
        <v>14622.6</v>
      </c>
    </row>
    <row r="28" spans="1:6" ht="12.75">
      <c r="A28" s="157">
        <v>20</v>
      </c>
      <c r="B28" s="153">
        <v>44232</v>
      </c>
      <c r="C28" s="152">
        <v>1159</v>
      </c>
      <c r="D28" s="152" t="s">
        <v>106</v>
      </c>
      <c r="E28" s="155" t="s">
        <v>119</v>
      </c>
      <c r="F28" s="158">
        <v>14622.6</v>
      </c>
    </row>
    <row r="29" spans="1:6" ht="12.75">
      <c r="A29" s="157">
        <v>21</v>
      </c>
      <c r="B29" s="153">
        <v>44232</v>
      </c>
      <c r="C29" s="152">
        <v>1160</v>
      </c>
      <c r="D29" s="152" t="s">
        <v>106</v>
      </c>
      <c r="E29" s="155" t="s">
        <v>119</v>
      </c>
      <c r="F29" s="158">
        <v>14622.6</v>
      </c>
    </row>
    <row r="30" spans="1:6" ht="12.75">
      <c r="A30" s="157">
        <v>22</v>
      </c>
      <c r="B30" s="153">
        <v>44232</v>
      </c>
      <c r="C30" s="152">
        <v>1162</v>
      </c>
      <c r="D30" s="152" t="s">
        <v>106</v>
      </c>
      <c r="E30" s="155" t="s">
        <v>119</v>
      </c>
      <c r="F30" s="158">
        <v>97484</v>
      </c>
    </row>
    <row r="31" spans="1:6" ht="12.75">
      <c r="A31" s="157">
        <v>23</v>
      </c>
      <c r="B31" s="153">
        <v>44232</v>
      </c>
      <c r="C31" s="152">
        <v>1163</v>
      </c>
      <c r="D31" s="152" t="s">
        <v>106</v>
      </c>
      <c r="E31" s="155" t="s">
        <v>119</v>
      </c>
      <c r="F31" s="158">
        <v>2437100</v>
      </c>
    </row>
    <row r="32" spans="1:6" ht="12.75">
      <c r="A32" s="157">
        <v>24</v>
      </c>
      <c r="B32" s="153">
        <v>44232</v>
      </c>
      <c r="C32" s="152">
        <v>1164</v>
      </c>
      <c r="D32" s="152" t="s">
        <v>106</v>
      </c>
      <c r="E32" s="155" t="s">
        <v>119</v>
      </c>
      <c r="F32" s="158">
        <v>450863.5</v>
      </c>
    </row>
    <row r="33" spans="1:6" ht="12.75">
      <c r="A33" s="157">
        <v>25</v>
      </c>
      <c r="B33" s="153">
        <v>44232</v>
      </c>
      <c r="C33" s="152">
        <v>1166</v>
      </c>
      <c r="D33" s="152" t="s">
        <v>106</v>
      </c>
      <c r="E33" s="155" t="s">
        <v>119</v>
      </c>
      <c r="F33" s="158">
        <v>450863.5</v>
      </c>
    </row>
    <row r="34" spans="1:6" ht="13.5" thickBot="1">
      <c r="A34" s="159">
        <v>26</v>
      </c>
      <c r="B34" s="160">
        <v>44232</v>
      </c>
      <c r="C34" s="161">
        <v>1168</v>
      </c>
      <c r="D34" s="161" t="s">
        <v>106</v>
      </c>
      <c r="E34" s="162" t="s">
        <v>119</v>
      </c>
      <c r="F34" s="163">
        <v>901727</v>
      </c>
    </row>
    <row r="35" spans="1:6" ht="17.25" customHeight="1" thickBot="1">
      <c r="A35" s="164" t="s">
        <v>6</v>
      </c>
      <c r="B35" s="165"/>
      <c r="C35" s="165"/>
      <c r="D35" s="165"/>
      <c r="E35" s="166"/>
      <c r="F35" s="167">
        <f>SUM(F9:F34)</f>
        <v>5515164.62</v>
      </c>
    </row>
  </sheetData>
  <sheetProtection selectLockedCells="1" selectUnlockedCells="1"/>
  <printOptions/>
  <pageMargins left="0.7480314960629921" right="0.7480314960629921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2021-02-12T09:02:52Z</cp:lastPrinted>
  <dcterms:created xsi:type="dcterms:W3CDTF">2016-01-19T13:06:09Z</dcterms:created>
  <dcterms:modified xsi:type="dcterms:W3CDTF">2021-02-12T09:03:07Z</dcterms:modified>
  <cp:category/>
  <cp:version/>
  <cp:contentType/>
  <cp:contentStatus/>
</cp:coreProperties>
</file>