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<sst xmlns="http://schemas.openxmlformats.org/spreadsheetml/2006/main" count="486" uniqueCount="176">
  <si>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</si>
  <si>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</si>
  <si>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</si>
  <si>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</si>
  <si>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</si>
  <si>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</si>
  <si>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</si>
  <si>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</si>
  <si>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</si>
  <si>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</si>
  <si>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</si>
  <si>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</si>
  <si>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</si>
  <si>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</si>
  <si>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</si>
  <si>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</si>
  <si>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</si>
  <si>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</si>
  <si>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</si>
  <si>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</si>
  <si>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</si>
  <si>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</si>
  <si>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</si>
  <si>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</si>
  <si>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</si>
  <si>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</si>
  <si>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</si>
  <si>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</si>
  <si>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</si>
  <si>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</si>
  <si>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</si>
  <si>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</si>
  <si>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</si>
  <si>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</si>
  <si>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</si>
  <si>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</si>
  <si>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</si>
  <si>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septembrie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</si>
  <si>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</si>
  <si>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</si>
  <si>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</si>
  <si>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</si>
  <si>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</si>
  <si>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</si>
  <si>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</si>
  <si>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</si>
  <si>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</si>
  <si>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</si>
  <si>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</si>
  <si>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</si>
  <si>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</si>
  <si>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</si>
  <si>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</si>
  <si>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august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</si>
  <si>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</si>
  <si>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</si>
  <si>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</si>
  <si>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</si>
  <si>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</si>
  <si>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</si>
  <si>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</si>
  <si>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</si>
  <si>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</si>
  <si>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</si>
  <si>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</si>
  <si>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</si>
  <si>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</si>
  <si>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</si>
  <si>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</si>
  <si>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</si>
  <si>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</si>
  <si>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</si>
  <si>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</si>
  <si>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</si>
  <si>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</si>
  <si>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</si>
  <si>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</si>
  <si>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</si>
  <si>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</si>
  <si>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30.08-03.09.2021</t>
  </si>
  <si>
    <t>30,08,2021</t>
  </si>
  <si>
    <t>termoenergetica</t>
  </si>
  <si>
    <t>en termica</t>
  </si>
  <si>
    <t>apa nova</t>
  </si>
  <si>
    <t>apa rece</t>
  </si>
  <si>
    <t>rosal grup</t>
  </si>
  <si>
    <t>salubritate</t>
  </si>
  <si>
    <t>ventia décor</t>
  </si>
  <si>
    <t>obiecte inventar</t>
  </si>
  <si>
    <t>ecdl</t>
  </si>
  <si>
    <t>serv pregatire profesionala</t>
  </si>
  <si>
    <t>tmau</t>
  </si>
  <si>
    <t>31,08,2021</t>
  </si>
  <si>
    <t>anaf</t>
  </si>
  <si>
    <t>en el</t>
  </si>
  <si>
    <t>mmap</t>
  </si>
  <si>
    <t>posta romana</t>
  </si>
  <si>
    <t>servicii postale</t>
  </si>
  <si>
    <t>dgrfpb bucuresti</t>
  </si>
  <si>
    <t>servicii</t>
  </si>
  <si>
    <t>01,09,2021</t>
  </si>
  <si>
    <t>mida soft</t>
  </si>
  <si>
    <t>materiale</t>
  </si>
  <si>
    <t>gts telecom</t>
  </si>
  <si>
    <t>bs</t>
  </si>
  <si>
    <t>penalitati</t>
  </si>
  <si>
    <t>teledatanet</t>
  </si>
  <si>
    <t>antares romania</t>
  </si>
  <si>
    <t>monitorul oficial</t>
  </si>
  <si>
    <t>publicare</t>
  </si>
  <si>
    <t>anunt</t>
  </si>
  <si>
    <t>02,09,2021</t>
  </si>
  <si>
    <t>cez vanzare</t>
  </si>
  <si>
    <t>mf</t>
  </si>
  <si>
    <t>alte venituri</t>
  </si>
  <si>
    <t>30.08.2021</t>
  </si>
  <si>
    <t>BIROU EXPERTIZE</t>
  </si>
  <si>
    <t>onorariu expert dosar 20083/197/2017</t>
  </si>
  <si>
    <t>onorariu expert dosar 6538/245/2020</t>
  </si>
  <si>
    <t>onorariu expert dosar 4649/306/2020</t>
  </si>
  <si>
    <t>31.08.2021</t>
  </si>
  <si>
    <t>onorariu expert dosar 596/229/2021</t>
  </si>
  <si>
    <t>03.09.2021</t>
  </si>
  <si>
    <t>onorariu expert dosar 5674/291/2018</t>
  </si>
  <si>
    <t>PERSOANA JURIDICA</t>
  </si>
  <si>
    <t>despagubire dosar 18647/325/2018 DE 2125/2020</t>
  </si>
  <si>
    <t>actualizare despagubire dosar 5006/30/2018                  DE 253/2021</t>
  </si>
  <si>
    <t>PERSOANA FIZICA</t>
  </si>
  <si>
    <t>penalitati despagubire dosar 14332/280/2019</t>
  </si>
  <si>
    <t>despagubire CEDO</t>
  </si>
  <si>
    <t>daune morale dosar 18919/211/2018</t>
  </si>
  <si>
    <t xml:space="preserve">cheltuieli judecata </t>
  </si>
  <si>
    <t>onorariu curator</t>
  </si>
  <si>
    <t xml:space="preserve">cheltuieli executare  </t>
  </si>
  <si>
    <t>BUGETUL DE STAT</t>
  </si>
  <si>
    <t>cheltuieli judiciare</t>
  </si>
  <si>
    <t>cheltuieli fotocopiere</t>
  </si>
  <si>
    <t>TVA pt. serv si reprezentare jurid</t>
  </si>
  <si>
    <t>cheltuieli serv si reprezentare jurid</t>
  </si>
  <si>
    <t>OP 9463</t>
  </si>
  <si>
    <t>CHELTUIELI SERVICII DE ORGANIZARE SI SUSTINERE SESIUNI DE FORMARE  - PROIECT ACP 128054 - 58.14.01</t>
  </si>
  <si>
    <t>KNOW CONCEPT SRL</t>
  </si>
  <si>
    <t>OP 9461</t>
  </si>
  <si>
    <t>CHELTUIELI SERVICII DE ORGANIZARE SI SUSTINERE SESIUNI DE FORMARE  - PROIECT ACP 128054 - 58.14.02</t>
  </si>
  <si>
    <t>OP 9462</t>
  </si>
  <si>
    <t>CHELTUIELI SERVICII DE ORGANIZARE SI SUSTINERE SESIUNI DE FORMARE  - PROIECT ACP 128054 - 58.14.03</t>
  </si>
  <si>
    <t>02.09.2021</t>
  </si>
  <si>
    <t>OP 9543</t>
  </si>
  <si>
    <t>REINTREGIRE CH DE PERSONAL MAI - IUNIE - PROIECT SIPOCA 737 - 58.02.01</t>
  </si>
  <si>
    <t>MF</t>
  </si>
  <si>
    <t>OP 9545</t>
  </si>
  <si>
    <t>OP 9549</t>
  </si>
  <si>
    <t>OP 9553</t>
  </si>
  <si>
    <t>ANAF</t>
  </si>
  <si>
    <t>OP 9556</t>
  </si>
  <si>
    <t>OP 9559</t>
  </si>
  <si>
    <t>DGRFP - CLUJ NAPOCA</t>
  </si>
  <si>
    <t>OP 9565</t>
  </si>
  <si>
    <t>OP 9564</t>
  </si>
  <si>
    <t>OP 9558</t>
  </si>
  <si>
    <t>OP 9554</t>
  </si>
  <si>
    <t>OP 9550</t>
  </si>
  <si>
    <t>OP 9547</t>
  </si>
  <si>
    <t>OP 9542</t>
  </si>
  <si>
    <t>REINTREGIRE CH DE PERSONAL MAI - IUNIE - PROIECT SIPOCA 737 - 58.02.02</t>
  </si>
  <si>
    <t>OP 9544</t>
  </si>
  <si>
    <t>OP 9546</t>
  </si>
  <si>
    <t>OP 9548</t>
  </si>
  <si>
    <t>OP 9552</t>
  </si>
  <si>
    <t>OP 9557</t>
  </si>
  <si>
    <t>OP 9561</t>
  </si>
  <si>
    <t>OP 9563</t>
  </si>
  <si>
    <t>OP 9562</t>
  </si>
  <si>
    <t>OP 9560</t>
  </si>
  <si>
    <t>OP 9555</t>
  </si>
  <si>
    <t>OP 9551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</si>
</sst>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/>
      <top style="thin">
        <color rgb="FF000000"/>
      </top>
      <bottom/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" fontId="14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Fill="1" applyBorder="1" applyAlignment="1">
      <alignment/>
    </xf>
    <xf numFmtId="164" fontId="19" fillId="0" borderId="16" xfId="0" applyNumberFormat="1" applyFont="1" applyBorder="1" applyAlignment="1">
      <alignment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6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20" xfId="0" applyFont="1" applyBorder="1" applyAlignment="1">
      <alignment horizontal="center"/>
    </xf>
    <xf numFmtId="168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9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68" fontId="0" fillId="0" borderId="46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164" fontId="0" fillId="0" borderId="47" xfId="42" applyFont="1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164" fontId="0" fillId="0" borderId="48" xfId="42" applyFont="1" applyFill="1" applyBorder="1" applyAlignment="1" applyProtection="1">
      <alignment/>
      <protection/>
    </xf>
    <xf numFmtId="164" fontId="0" fillId="0" borderId="49" xfId="42" applyFont="1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55" xfId="0" applyFont="1" applyBorder="1" applyAlignment="1">
      <alignment horizontal="center"/>
    </xf>
    <xf numFmtId="2" fontId="23" fillId="0" borderId="55" xfId="0" applyNumberFormat="1" applyFont="1" applyBorder="1" applyAlignment="1">
      <alignment vertical="center" wrapText="1"/>
    </xf>
    <xf numFmtId="0" fontId="23" fillId="0" borderId="55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57" applyFont="1">
      <alignment/>
      <protection/>
    </xf>
    <xf numFmtId="0" fontId="0" fillId="0" borderId="55" xfId="0" applyFont="1" applyBorder="1" applyAlignment="1">
      <alignment horizontal="center"/>
    </xf>
    <xf numFmtId="0" fontId="23" fillId="0" borderId="56" xfId="0" applyNumberFormat="1" applyFont="1" applyBorder="1" applyAlignment="1">
      <alignment vertical="center" wrapText="1"/>
    </xf>
    <xf numFmtId="0" fontId="14" fillId="0" borderId="56" xfId="0" applyFont="1" applyBorder="1" applyAlignment="1">
      <alignment horizontal="center" wrapText="1"/>
    </xf>
    <xf numFmtId="170" fontId="23" fillId="0" borderId="57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/>
    </xf>
    <xf numFmtId="170" fontId="14" fillId="0" borderId="40" xfId="0" applyNumberFormat="1" applyFont="1" applyBorder="1" applyAlignment="1">
      <alignment horizontal="center"/>
    </xf>
    <xf numFmtId="170" fontId="20" fillId="0" borderId="58" xfId="57" applyNumberFormat="1" applyFont="1" applyBorder="1" applyAlignment="1">
      <alignment horizontal="center"/>
      <protection/>
    </xf>
    <xf numFmtId="0" fontId="20" fillId="0" borderId="59" xfId="57" applyFont="1" applyBorder="1" applyAlignment="1">
      <alignment horizontal="center"/>
      <protection/>
    </xf>
    <xf numFmtId="0" fontId="20" fillId="0" borderId="60" xfId="57" applyFont="1" applyBorder="1">
      <alignment/>
      <protection/>
    </xf>
    <xf numFmtId="0" fontId="20" fillId="0" borderId="61" xfId="57" applyFont="1" applyBorder="1" applyAlignment="1">
      <alignment horizontal="center"/>
      <protection/>
    </xf>
    <xf numFmtId="4" fontId="20" fillId="0" borderId="62" xfId="57" applyNumberFormat="1" applyFont="1" applyBorder="1">
      <alignment/>
      <protection/>
    </xf>
    <xf numFmtId="0" fontId="20" fillId="0" borderId="0" xfId="57" applyFont="1">
      <alignment/>
      <protection/>
    </xf>
    <xf numFmtId="0" fontId="24" fillId="0" borderId="63" xfId="61" applyFont="1" applyFill="1" applyBorder="1" applyAlignment="1">
      <alignment/>
      <protection/>
    </xf>
    <xf numFmtId="0" fontId="0" fillId="0" borderId="6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55" xfId="0" applyFont="1" applyBorder="1" applyAlignment="1">
      <alignment horizontal="center"/>
    </xf>
    <xf numFmtId="0" fontId="23" fillId="0" borderId="55" xfId="0" applyFont="1" applyBorder="1" applyAlignment="1">
      <alignment horizontal="justify"/>
    </xf>
    <xf numFmtId="0" fontId="23" fillId="25" borderId="55" xfId="0" applyFont="1" applyFill="1" applyBorder="1" applyAlignment="1">
      <alignment horizontal="center" vertical="center" wrapText="1"/>
    </xf>
    <xf numFmtId="14" fontId="23" fillId="25" borderId="55" xfId="0" applyNumberFormat="1" applyFont="1" applyFill="1" applyBorder="1" applyAlignment="1">
      <alignment horizontal="center" vertical="center" wrapText="1"/>
    </xf>
    <xf numFmtId="0" fontId="23" fillId="25" borderId="55" xfId="0" applyFont="1" applyFill="1" applyBorder="1" applyAlignment="1">
      <alignment horizontal="left" vertical="center" wrapText="1"/>
    </xf>
    <xf numFmtId="0" fontId="23" fillId="25" borderId="55" xfId="0" applyFont="1" applyFill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6" xfId="0" applyFont="1" applyBorder="1" applyAlignment="1">
      <alignment horizontal="left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14" fontId="23" fillId="25" borderId="18" xfId="0" applyNumberFormat="1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left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left" vertical="center" wrapText="1"/>
    </xf>
    <xf numFmtId="4" fontId="25" fillId="25" borderId="16" xfId="0" applyNumberFormat="1" applyFont="1" applyFill="1" applyBorder="1" applyAlignment="1">
      <alignment horizontal="right" vertical="center" wrapText="1"/>
    </xf>
    <xf numFmtId="0" fontId="23" fillId="0" borderId="65" xfId="62" applyFont="1" applyFill="1" applyBorder="1" applyAlignment="1">
      <alignment horizontal="center"/>
      <protection/>
    </xf>
    <xf numFmtId="169" fontId="23" fillId="0" borderId="43" xfId="0" applyNumberFormat="1" applyFont="1" applyBorder="1" applyAlignment="1">
      <alignment/>
    </xf>
    <xf numFmtId="0" fontId="23" fillId="0" borderId="57" xfId="62" applyFont="1" applyFill="1" applyBorder="1" applyAlignment="1">
      <alignment horizontal="center"/>
      <protection/>
    </xf>
    <xf numFmtId="169" fontId="23" fillId="0" borderId="13" xfId="0" applyNumberFormat="1" applyFont="1" applyBorder="1" applyAlignment="1">
      <alignment/>
    </xf>
    <xf numFmtId="43" fontId="23" fillId="25" borderId="13" xfId="0" applyNumberFormat="1" applyFont="1" applyFill="1" applyBorder="1" applyAlignment="1">
      <alignment horizontal="right" vertical="center" wrapText="1"/>
    </xf>
    <xf numFmtId="43" fontId="23" fillId="25" borderId="19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66" xfId="59" applyFont="1" applyFill="1" applyBorder="1" applyAlignment="1">
      <alignment horizontal="center"/>
      <protection/>
    </xf>
    <xf numFmtId="167" fontId="24" fillId="0" borderId="67" xfId="59" applyNumberFormat="1" applyFont="1" applyFill="1" applyBorder="1" applyAlignment="1">
      <alignment horizontal="center"/>
      <protection/>
    </xf>
    <xf numFmtId="0" fontId="24" fillId="0" borderId="67" xfId="59" applyFont="1" applyFill="1" applyBorder="1" applyAlignment="1">
      <alignment horizontal="center"/>
      <protection/>
    </xf>
    <xf numFmtId="0" fontId="24" fillId="0" borderId="67" xfId="0" applyFont="1" applyBorder="1" applyAlignment="1">
      <alignment horizontal="justify"/>
    </xf>
    <xf numFmtId="169" fontId="23" fillId="0" borderId="68" xfId="0" applyNumberFormat="1" applyFont="1" applyBorder="1" applyAlignment="1">
      <alignment/>
    </xf>
    <xf numFmtId="169" fontId="24" fillId="0" borderId="68" xfId="0" applyNumberFormat="1" applyFont="1" applyBorder="1" applyAlignment="1">
      <alignment/>
    </xf>
    <xf numFmtId="0" fontId="24" fillId="0" borderId="69" xfId="59" applyFont="1" applyFill="1" applyBorder="1" applyAlignment="1">
      <alignment horizontal="center"/>
      <protection/>
    </xf>
    <xf numFmtId="167" fontId="24" fillId="0" borderId="70" xfId="59" applyNumberFormat="1" applyFont="1" applyFill="1" applyBorder="1" applyAlignment="1">
      <alignment horizontal="center"/>
      <protection/>
    </xf>
    <xf numFmtId="0" fontId="24" fillId="0" borderId="70" xfId="59" applyFont="1" applyFill="1" applyBorder="1" applyAlignment="1">
      <alignment horizontal="center"/>
      <protection/>
    </xf>
    <xf numFmtId="0" fontId="24" fillId="0" borderId="70" xfId="0" applyFont="1" applyBorder="1" applyAlignment="1">
      <alignment horizontal="justify"/>
    </xf>
    <xf numFmtId="169" fontId="24" fillId="0" borderId="71" xfId="0" applyNumberFormat="1" applyFont="1" applyBorder="1" applyAlignment="1">
      <alignment/>
    </xf>
    <xf numFmtId="0" fontId="26" fillId="0" borderId="72" xfId="61" applyFont="1" applyFill="1" applyBorder="1" applyAlignment="1">
      <alignment/>
      <protection/>
    </xf>
    <xf numFmtId="0" fontId="24" fillId="0" borderId="63" xfId="0" applyFont="1" applyBorder="1" applyAlignment="1">
      <alignment/>
    </xf>
    <xf numFmtId="169" fontId="25" fillId="0" borderId="73" xfId="61" applyNumberFormat="1" applyFont="1" applyFill="1" applyBorder="1" applyAlignment="1">
      <alignment horizontal="right"/>
      <protection/>
    </xf>
    <xf numFmtId="0" fontId="24" fillId="0" borderId="67" xfId="0" applyFont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2.7109375" style="0" customWidth="1"/>
    <col min="2" max="2" width="14.57421875" style="0" customWidth="1"/>
    <col min="3" max="3" width="10.421875" style="0" customWidth="1"/>
    <col min="4" max="4" width="20.140625" style="0" customWidth="1"/>
    <col min="5" max="5" width="23.28125" style="0" customWidth="1"/>
  </cols>
  <sheetData>
    <row r="1" spans="1:4" ht="12.75">
      <c r="A1" s="1" t="s">
        <v>32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6" t="s">
        <v>29</v>
      </c>
      <c r="E6" s="44" t="s">
        <v>79</v>
      </c>
      <c r="F6" s="2"/>
    </row>
    <row r="7" spans="2:4" ht="13.5" thickBot="1">
      <c r="B7" s="1"/>
      <c r="C7" s="1"/>
      <c r="D7" s="1"/>
    </row>
    <row r="8" spans="1:5" ht="12.75">
      <c r="A8" s="18"/>
      <c r="B8" s="19" t="s">
        <v>2</v>
      </c>
      <c r="C8" s="19" t="s">
        <v>3</v>
      </c>
      <c r="D8" s="19" t="s">
        <v>4</v>
      </c>
      <c r="E8" s="20" t="s">
        <v>5</v>
      </c>
    </row>
    <row r="9" spans="1:8" ht="12.75" customHeight="1">
      <c r="A9" s="70" t="s">
        <v>35</v>
      </c>
      <c r="B9" s="47"/>
      <c r="C9" s="47"/>
      <c r="D9" s="48">
        <v>111314511</v>
      </c>
      <c r="E9" s="71"/>
      <c r="F9" s="43"/>
      <c r="G9" s="43"/>
      <c r="H9" s="43"/>
    </row>
    <row r="10" spans="1:8" ht="12.75">
      <c r="A10" s="72" t="s">
        <v>36</v>
      </c>
      <c r="B10" s="49" t="s">
        <v>37</v>
      </c>
      <c r="C10" s="50">
        <v>2</v>
      </c>
      <c r="D10" s="51">
        <f>-26168</f>
        <v>-26168</v>
      </c>
      <c r="E10" s="73"/>
      <c r="F10" s="43"/>
      <c r="G10" s="43"/>
      <c r="H10" s="43"/>
    </row>
    <row r="11" spans="1:8" ht="12.75">
      <c r="A11" s="72"/>
      <c r="B11" s="49"/>
      <c r="C11" s="50"/>
      <c r="D11" s="51"/>
      <c r="E11" s="73"/>
      <c r="F11" s="43"/>
      <c r="G11" s="43"/>
      <c r="H11" s="43"/>
    </row>
    <row r="12" spans="1:8" ht="13.5" thickBot="1">
      <c r="A12" s="74" t="s">
        <v>38</v>
      </c>
      <c r="B12" s="53"/>
      <c r="C12" s="54"/>
      <c r="D12" s="55">
        <f>SUM(D9:D11)</f>
        <v>111288343</v>
      </c>
      <c r="E12" s="75"/>
      <c r="F12" s="43"/>
      <c r="G12" s="43"/>
      <c r="H12" s="43"/>
    </row>
    <row r="13" spans="1:8" ht="12.75">
      <c r="A13" s="76" t="s">
        <v>39</v>
      </c>
      <c r="B13" s="43"/>
      <c r="C13" s="56"/>
      <c r="D13" s="57">
        <v>9330251</v>
      </c>
      <c r="E13" s="77"/>
      <c r="F13" s="43"/>
      <c r="G13" s="43"/>
      <c r="H13" s="43"/>
    </row>
    <row r="14" spans="1:8" ht="12.75">
      <c r="A14" s="78" t="s">
        <v>40</v>
      </c>
      <c r="B14" s="49" t="s">
        <v>37</v>
      </c>
      <c r="C14" s="50">
        <v>2</v>
      </c>
      <c r="D14" s="51">
        <f>-3100</f>
        <v>-3100</v>
      </c>
      <c r="E14" s="73"/>
      <c r="F14" s="43"/>
      <c r="G14" s="43"/>
      <c r="H14" s="43"/>
    </row>
    <row r="15" spans="1:8" ht="12.75">
      <c r="A15" s="79"/>
      <c r="B15" s="58"/>
      <c r="C15" s="58"/>
      <c r="D15" s="59"/>
      <c r="E15" s="80"/>
      <c r="F15" s="43"/>
      <c r="G15" s="43"/>
      <c r="H15" s="43"/>
    </row>
    <row r="16" spans="1:8" ht="13.5" thickBot="1">
      <c r="A16" s="74" t="s">
        <v>41</v>
      </c>
      <c r="B16" s="54"/>
      <c r="C16" s="54"/>
      <c r="D16" s="55">
        <f>SUM(D13:D15)</f>
        <v>9327151</v>
      </c>
      <c r="E16" s="75"/>
      <c r="F16" s="43"/>
      <c r="G16" s="43"/>
      <c r="H16" s="43"/>
    </row>
    <row r="17" spans="1:8" ht="12.75">
      <c r="A17" s="76" t="s">
        <v>42</v>
      </c>
      <c r="B17" s="43"/>
      <c r="C17" s="56"/>
      <c r="D17" s="57">
        <v>416034</v>
      </c>
      <c r="E17" s="77"/>
      <c r="F17" s="43"/>
      <c r="G17" s="43"/>
      <c r="H17" s="43"/>
    </row>
    <row r="18" spans="1:8" ht="12.75">
      <c r="A18" s="78" t="s">
        <v>43</v>
      </c>
      <c r="B18" s="49"/>
      <c r="C18" s="50"/>
      <c r="D18" s="51"/>
      <c r="E18" s="73"/>
      <c r="F18" s="43"/>
      <c r="G18" s="43"/>
      <c r="H18" s="43"/>
    </row>
    <row r="19" spans="1:8" ht="12.75">
      <c r="A19" s="79"/>
      <c r="B19" s="58"/>
      <c r="C19" s="58"/>
      <c r="D19" s="59"/>
      <c r="E19" s="80"/>
      <c r="F19" s="43"/>
      <c r="G19" s="43"/>
      <c r="H19" s="43"/>
    </row>
    <row r="20" spans="1:8" ht="13.5" thickBot="1">
      <c r="A20" s="74" t="s">
        <v>44</v>
      </c>
      <c r="B20" s="54"/>
      <c r="C20" s="54"/>
      <c r="D20" s="55">
        <f>SUM(D17:D19)</f>
        <v>416034</v>
      </c>
      <c r="E20" s="75"/>
      <c r="F20" s="43"/>
      <c r="G20" s="43"/>
      <c r="H20" s="43"/>
    </row>
    <row r="21" spans="1:8" ht="12.75">
      <c r="A21" s="81" t="s">
        <v>45</v>
      </c>
      <c r="B21" s="61"/>
      <c r="C21" s="61"/>
      <c r="D21" s="62">
        <v>1102528</v>
      </c>
      <c r="E21" s="82"/>
      <c r="F21" s="63"/>
      <c r="G21" s="43"/>
      <c r="H21" s="43"/>
    </row>
    <row r="22" spans="1:8" ht="12.75">
      <c r="A22" s="78" t="s">
        <v>46</v>
      </c>
      <c r="B22" s="49"/>
      <c r="C22" s="64"/>
      <c r="D22" s="65"/>
      <c r="E22" s="73"/>
      <c r="F22" s="63"/>
      <c r="G22" s="43"/>
      <c r="H22" s="43"/>
    </row>
    <row r="23" spans="1:8" ht="12" customHeight="1">
      <c r="A23" s="79"/>
      <c r="B23" s="60"/>
      <c r="C23" s="60"/>
      <c r="D23" s="59"/>
      <c r="E23" s="80"/>
      <c r="F23" s="63"/>
      <c r="G23" s="43"/>
      <c r="H23" s="43"/>
    </row>
    <row r="24" spans="1:8" ht="13.5" thickBot="1">
      <c r="A24" s="74" t="s">
        <v>47</v>
      </c>
      <c r="B24" s="52"/>
      <c r="C24" s="52"/>
      <c r="D24" s="55">
        <f>SUM(D21:D23)</f>
        <v>1102528</v>
      </c>
      <c r="E24" s="75"/>
      <c r="F24" s="63"/>
      <c r="G24" s="43"/>
      <c r="H24" s="43"/>
    </row>
    <row r="25" spans="1:8" ht="12.75">
      <c r="A25" s="81" t="s">
        <v>48</v>
      </c>
      <c r="B25" s="60"/>
      <c r="C25" s="60"/>
      <c r="D25" s="59">
        <v>183040</v>
      </c>
      <c r="E25" s="80"/>
      <c r="F25" s="63"/>
      <c r="G25" s="43"/>
      <c r="H25" s="43"/>
    </row>
    <row r="26" spans="1:8" ht="12.75">
      <c r="A26" s="79" t="s">
        <v>49</v>
      </c>
      <c r="B26" s="49"/>
      <c r="C26" s="50"/>
      <c r="D26" s="51"/>
      <c r="E26" s="73"/>
      <c r="F26" s="63"/>
      <c r="G26" s="43"/>
      <c r="H26" s="43"/>
    </row>
    <row r="27" spans="1:8" ht="12.75">
      <c r="A27" s="79"/>
      <c r="B27" s="60"/>
      <c r="C27" s="60"/>
      <c r="D27" s="59"/>
      <c r="E27" s="80"/>
      <c r="F27" s="63"/>
      <c r="G27" s="43"/>
      <c r="H27" s="43"/>
    </row>
    <row r="28" spans="1:8" ht="13.5" thickBot="1">
      <c r="A28" s="74" t="s">
        <v>50</v>
      </c>
      <c r="B28" s="52"/>
      <c r="C28" s="52"/>
      <c r="D28" s="55">
        <f>SUM(D25:D27)</f>
        <v>183040</v>
      </c>
      <c r="E28" s="75"/>
      <c r="F28" s="63"/>
      <c r="G28" s="43"/>
      <c r="H28" s="43"/>
    </row>
    <row r="29" spans="1:8" ht="12.75">
      <c r="A29" s="83" t="s">
        <v>51</v>
      </c>
      <c r="B29" s="61"/>
      <c r="C29" s="61"/>
      <c r="D29" s="62">
        <v>66220</v>
      </c>
      <c r="E29" s="84"/>
      <c r="F29" s="63"/>
      <c r="G29" s="43"/>
      <c r="H29" s="43"/>
    </row>
    <row r="30" spans="1:8" ht="12.75">
      <c r="A30" s="78" t="s">
        <v>52</v>
      </c>
      <c r="B30" s="49" t="s">
        <v>53</v>
      </c>
      <c r="C30" s="60">
        <v>30</v>
      </c>
      <c r="D30" s="51">
        <v>500</v>
      </c>
      <c r="E30" s="73"/>
      <c r="F30" s="63"/>
      <c r="G30" s="43"/>
      <c r="H30" s="43"/>
    </row>
    <row r="31" spans="1:8" ht="12.75">
      <c r="A31" s="85"/>
      <c r="B31" s="50"/>
      <c r="C31" s="66"/>
      <c r="D31" s="51"/>
      <c r="E31" s="73"/>
      <c r="F31" s="63"/>
      <c r="G31" s="43"/>
      <c r="H31" s="43"/>
    </row>
    <row r="32" spans="1:8" ht="13.5" thickBot="1">
      <c r="A32" s="86" t="s">
        <v>54</v>
      </c>
      <c r="B32" s="52"/>
      <c r="C32" s="52"/>
      <c r="D32" s="55">
        <f>SUM(D29:D31)</f>
        <v>66720</v>
      </c>
      <c r="E32" s="87"/>
      <c r="F32" s="63"/>
      <c r="G32" s="43"/>
      <c r="H32" s="43"/>
    </row>
    <row r="33" spans="1:8" ht="12.75">
      <c r="A33" s="81" t="s">
        <v>55</v>
      </c>
      <c r="B33" s="61"/>
      <c r="C33" s="61"/>
      <c r="D33" s="62">
        <v>3685812</v>
      </c>
      <c r="E33" s="82"/>
      <c r="F33" s="63"/>
      <c r="G33" s="43"/>
      <c r="H33" s="43"/>
    </row>
    <row r="34" spans="1:8" ht="12.75">
      <c r="A34" s="88" t="s">
        <v>56</v>
      </c>
      <c r="B34" s="49" t="s">
        <v>37</v>
      </c>
      <c r="C34" s="64">
        <v>2</v>
      </c>
      <c r="D34" s="65">
        <f>-851</f>
        <v>-851</v>
      </c>
      <c r="E34" s="73"/>
      <c r="F34" s="63"/>
      <c r="G34" s="43"/>
      <c r="H34" s="43"/>
    </row>
    <row r="35" spans="1:8" ht="12" customHeight="1">
      <c r="A35" s="79"/>
      <c r="B35" s="60"/>
      <c r="C35" s="60"/>
      <c r="D35" s="59"/>
      <c r="E35" s="80"/>
      <c r="F35" s="63"/>
      <c r="G35" s="43"/>
      <c r="H35" s="43"/>
    </row>
    <row r="36" spans="1:8" ht="13.5" thickBot="1">
      <c r="A36" s="74" t="s">
        <v>57</v>
      </c>
      <c r="B36" s="52"/>
      <c r="C36" s="52"/>
      <c r="D36" s="55">
        <f>SUM(D33:D35)</f>
        <v>3684961</v>
      </c>
      <c r="E36" s="75"/>
      <c r="F36" s="63"/>
      <c r="G36" s="43"/>
      <c r="H36" s="43"/>
    </row>
    <row r="37" spans="1:8" ht="12.75">
      <c r="A37" s="83" t="s">
        <v>58</v>
      </c>
      <c r="B37" s="61"/>
      <c r="C37" s="61"/>
      <c r="D37" s="62">
        <v>1391653</v>
      </c>
      <c r="E37" s="84"/>
      <c r="F37" s="63"/>
      <c r="G37" s="43"/>
      <c r="H37" s="43"/>
    </row>
    <row r="38" spans="1:8" ht="12.75">
      <c r="A38" s="89" t="s">
        <v>59</v>
      </c>
      <c r="B38" s="49"/>
      <c r="C38" s="49"/>
      <c r="D38" s="51"/>
      <c r="E38" s="73"/>
      <c r="F38" s="63"/>
      <c r="G38" s="43"/>
      <c r="H38" s="43"/>
    </row>
    <row r="39" spans="1:8" ht="12.75">
      <c r="A39" s="78"/>
      <c r="B39" s="60"/>
      <c r="C39" s="60"/>
      <c r="D39" s="59"/>
      <c r="E39" s="73"/>
      <c r="F39" s="63"/>
      <c r="G39" s="43"/>
      <c r="H39" s="43"/>
    </row>
    <row r="40" spans="1:8" ht="13.5" thickBot="1">
      <c r="A40" s="74" t="s">
        <v>60</v>
      </c>
      <c r="B40" s="52"/>
      <c r="C40" s="52"/>
      <c r="D40" s="55">
        <f>SUM(D37:D39)</f>
        <v>1391653</v>
      </c>
      <c r="E40" s="90"/>
      <c r="F40" s="63"/>
      <c r="G40" s="43"/>
      <c r="H40" s="43"/>
    </row>
    <row r="41" spans="1:8" ht="12.75">
      <c r="A41" s="83" t="s">
        <v>61</v>
      </c>
      <c r="B41" s="61"/>
      <c r="C41" s="61"/>
      <c r="D41" s="67">
        <v>97220</v>
      </c>
      <c r="E41" s="91"/>
      <c r="F41" s="63"/>
      <c r="G41" s="43"/>
      <c r="H41" s="43"/>
    </row>
    <row r="42" spans="1:8" ht="12.75">
      <c r="A42" s="92" t="s">
        <v>65</v>
      </c>
      <c r="B42" s="49"/>
      <c r="C42" s="49"/>
      <c r="D42" s="68"/>
      <c r="E42" s="93"/>
      <c r="F42" s="63"/>
      <c r="G42" s="43"/>
      <c r="H42" s="43"/>
    </row>
    <row r="43" spans="1:8" ht="12.75">
      <c r="A43" s="79"/>
      <c r="B43" s="60"/>
      <c r="C43" s="60"/>
      <c r="D43" s="68"/>
      <c r="E43" s="93"/>
      <c r="F43" s="63"/>
      <c r="G43" s="43"/>
      <c r="H43" s="43"/>
    </row>
    <row r="44" spans="1:8" ht="13.5" thickBot="1">
      <c r="A44" s="74" t="s">
        <v>66</v>
      </c>
      <c r="B44" s="52"/>
      <c r="C44" s="52"/>
      <c r="D44" s="69">
        <f>SUM(D41:D43)</f>
        <v>97220</v>
      </c>
      <c r="E44" s="94"/>
      <c r="F44" s="63"/>
      <c r="G44" s="43"/>
      <c r="H44" s="43"/>
    </row>
    <row r="45" spans="1:8" ht="12.75">
      <c r="A45" s="83" t="s">
        <v>62</v>
      </c>
      <c r="B45" s="61"/>
      <c r="C45" s="61"/>
      <c r="D45" s="67">
        <v>3071</v>
      </c>
      <c r="E45" s="91"/>
      <c r="F45" s="63"/>
      <c r="G45" s="43"/>
      <c r="H45" s="43"/>
    </row>
    <row r="46" spans="1:8" ht="12.75">
      <c r="A46" s="92" t="s">
        <v>67</v>
      </c>
      <c r="B46" s="49"/>
      <c r="C46" s="49"/>
      <c r="D46" s="68"/>
      <c r="E46" s="93"/>
      <c r="F46" s="63"/>
      <c r="G46" s="43"/>
      <c r="H46" s="43"/>
    </row>
    <row r="47" spans="1:8" ht="12.75">
      <c r="A47" s="79"/>
      <c r="B47" s="60"/>
      <c r="C47" s="60"/>
      <c r="D47" s="68"/>
      <c r="E47" s="93"/>
      <c r="F47" s="63"/>
      <c r="G47" s="43"/>
      <c r="H47" s="43"/>
    </row>
    <row r="48" spans="1:8" ht="13.5" thickBot="1">
      <c r="A48" s="74" t="s">
        <v>68</v>
      </c>
      <c r="B48" s="52"/>
      <c r="C48" s="52"/>
      <c r="D48" s="69">
        <f>SUM(D45:D47)</f>
        <v>3071</v>
      </c>
      <c r="E48" s="94"/>
      <c r="F48" s="63"/>
      <c r="G48" s="43"/>
      <c r="H48" s="43"/>
    </row>
    <row r="49" spans="1:8" ht="12.75">
      <c r="A49" s="83" t="s">
        <v>63</v>
      </c>
      <c r="B49" s="61"/>
      <c r="C49" s="61"/>
      <c r="D49" s="67">
        <v>31946</v>
      </c>
      <c r="E49" s="91"/>
      <c r="F49" s="63"/>
      <c r="G49" s="43"/>
      <c r="H49" s="43"/>
    </row>
    <row r="50" spans="1:8" ht="12.75">
      <c r="A50" s="92" t="s">
        <v>69</v>
      </c>
      <c r="B50" s="49"/>
      <c r="C50" s="49"/>
      <c r="D50" s="68"/>
      <c r="E50" s="93"/>
      <c r="F50" s="63"/>
      <c r="G50" s="43"/>
      <c r="H50" s="43"/>
    </row>
    <row r="51" spans="1:8" ht="12.75">
      <c r="A51" s="79"/>
      <c r="B51" s="60"/>
      <c r="C51" s="60"/>
      <c r="D51" s="68"/>
      <c r="E51" s="93"/>
      <c r="F51" s="63"/>
      <c r="G51" s="43"/>
      <c r="H51" s="43"/>
    </row>
    <row r="52" spans="1:8" ht="13.5" thickBot="1">
      <c r="A52" s="74" t="s">
        <v>68</v>
      </c>
      <c r="B52" s="52"/>
      <c r="C52" s="52"/>
      <c r="D52" s="69">
        <f>SUM(D49:D51)</f>
        <v>31946</v>
      </c>
      <c r="E52" s="94"/>
      <c r="F52" s="63"/>
      <c r="G52" s="43"/>
      <c r="H52" s="43"/>
    </row>
    <row r="53" spans="1:8" ht="12.75">
      <c r="A53" s="83" t="s">
        <v>64</v>
      </c>
      <c r="B53" s="61"/>
      <c r="C53" s="61"/>
      <c r="D53" s="67">
        <v>922</v>
      </c>
      <c r="E53" s="91"/>
      <c r="F53" s="63"/>
      <c r="G53" s="43"/>
      <c r="H53" s="43"/>
    </row>
    <row r="54" spans="1:8" ht="12.75">
      <c r="A54" s="92" t="s">
        <v>70</v>
      </c>
      <c r="B54" s="49"/>
      <c r="C54" s="49"/>
      <c r="D54" s="68"/>
      <c r="E54" s="93"/>
      <c r="F54" s="63"/>
      <c r="G54" s="43"/>
      <c r="H54" s="43"/>
    </row>
    <row r="55" spans="1:8" ht="12.75">
      <c r="A55" s="79"/>
      <c r="B55" s="60"/>
      <c r="C55" s="60"/>
      <c r="D55" s="68"/>
      <c r="E55" s="93"/>
      <c r="F55" s="63"/>
      <c r="G55" s="43"/>
      <c r="H55" s="43"/>
    </row>
    <row r="56" spans="1:8" ht="13.5" thickBot="1">
      <c r="A56" s="74"/>
      <c r="B56" s="52"/>
      <c r="C56" s="52"/>
      <c r="D56" s="69">
        <f>SUM(D53:D55)</f>
        <v>922</v>
      </c>
      <c r="E56" s="94"/>
      <c r="F56" s="63"/>
      <c r="G56" s="43"/>
      <c r="H56" s="43"/>
    </row>
    <row r="57" spans="1:8" ht="12.75">
      <c r="A57" s="83" t="s">
        <v>71</v>
      </c>
      <c r="B57" s="61"/>
      <c r="C57" s="61"/>
      <c r="D57" s="67">
        <v>273</v>
      </c>
      <c r="E57" s="91"/>
      <c r="F57" s="63"/>
      <c r="G57" s="43"/>
      <c r="H57" s="43"/>
    </row>
    <row r="58" spans="1:8" ht="12.75">
      <c r="A58" s="92" t="s">
        <v>72</v>
      </c>
      <c r="B58" s="49"/>
      <c r="C58" s="49"/>
      <c r="D58" s="68"/>
      <c r="E58" s="93"/>
      <c r="F58" s="63"/>
      <c r="G58" s="43"/>
      <c r="H58" s="43"/>
    </row>
    <row r="59" spans="1:8" ht="12.75">
      <c r="A59" s="79"/>
      <c r="B59" s="60"/>
      <c r="C59" s="60"/>
      <c r="D59" s="68"/>
      <c r="E59" s="93"/>
      <c r="F59" s="63"/>
      <c r="G59" s="43"/>
      <c r="H59" s="43"/>
    </row>
    <row r="60" spans="1:8" ht="13.5" thickBot="1">
      <c r="A60" s="74" t="s">
        <v>68</v>
      </c>
      <c r="B60" s="52"/>
      <c r="C60" s="52"/>
      <c r="D60" s="69">
        <f>SUM(D57:D59)</f>
        <v>273</v>
      </c>
      <c r="E60" s="94"/>
      <c r="F60" s="63"/>
      <c r="G60" s="43"/>
      <c r="H60" s="43"/>
    </row>
    <row r="61" spans="1:8" ht="12.75">
      <c r="A61" s="83" t="s">
        <v>73</v>
      </c>
      <c r="B61" s="61"/>
      <c r="C61" s="61"/>
      <c r="D61" s="67">
        <v>2856523</v>
      </c>
      <c r="E61" s="95"/>
      <c r="F61" s="63"/>
      <c r="G61" s="43"/>
      <c r="H61" s="43"/>
    </row>
    <row r="62" spans="1:5" ht="12.75">
      <c r="A62" s="92" t="s">
        <v>74</v>
      </c>
      <c r="B62" s="49" t="s">
        <v>37</v>
      </c>
      <c r="C62" s="49">
        <v>2</v>
      </c>
      <c r="D62" s="59">
        <f>-677</f>
        <v>-677</v>
      </c>
      <c r="E62" s="96"/>
    </row>
    <row r="63" spans="1:5" ht="12.75">
      <c r="A63" s="79"/>
      <c r="B63" s="60"/>
      <c r="C63" s="60"/>
      <c r="D63" s="59"/>
      <c r="E63" s="73"/>
    </row>
    <row r="64" spans="1:5" ht="13.5" thickBot="1">
      <c r="A64" s="74" t="s">
        <v>75</v>
      </c>
      <c r="B64" s="52"/>
      <c r="C64" s="52"/>
      <c r="D64" s="55">
        <f>SUM(D61:D63)</f>
        <v>2855846</v>
      </c>
      <c r="E64" s="87"/>
    </row>
    <row r="65" spans="1:5" ht="12.75">
      <c r="A65" s="83" t="s">
        <v>76</v>
      </c>
      <c r="B65" s="61"/>
      <c r="C65" s="61"/>
      <c r="D65" s="62">
        <v>874074</v>
      </c>
      <c r="E65" s="84"/>
    </row>
    <row r="66" spans="1:5" ht="12.75">
      <c r="A66" s="92" t="s">
        <v>77</v>
      </c>
      <c r="B66" s="49"/>
      <c r="C66" s="49"/>
      <c r="D66" s="59"/>
      <c r="E66" s="73"/>
    </row>
    <row r="67" spans="1:5" ht="12.75">
      <c r="A67" s="79"/>
      <c r="B67" s="60"/>
      <c r="C67" s="60"/>
      <c r="D67" s="59"/>
      <c r="E67" s="73"/>
    </row>
    <row r="68" spans="1:5" ht="13.5" thickBot="1">
      <c r="A68" s="97" t="s">
        <v>78</v>
      </c>
      <c r="B68" s="98"/>
      <c r="C68" s="98"/>
      <c r="D68" s="99">
        <f>SUM(D65:D67)</f>
        <v>874074</v>
      </c>
      <c r="E68" s="10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7" t="s">
        <v>29</v>
      </c>
      <c r="E5" s="44" t="str">
        <f>personal!E6</f>
        <v>30.08-03.09.2021</v>
      </c>
    </row>
    <row r="6" ht="13.5" thickBot="1"/>
    <row r="7" spans="1:6" ht="68.25" customHeight="1" thickBot="1">
      <c r="A7" s="24" t="s">
        <v>8</v>
      </c>
      <c r="B7" s="25" t="s">
        <v>9</v>
      </c>
      <c r="C7" s="26" t="s">
        <v>10</v>
      </c>
      <c r="D7" s="25" t="s">
        <v>11</v>
      </c>
      <c r="E7" s="25" t="s">
        <v>12</v>
      </c>
      <c r="F7" s="27" t="s">
        <v>13</v>
      </c>
    </row>
    <row r="8" spans="1:6" ht="12.75">
      <c r="A8" s="105">
        <v>1</v>
      </c>
      <c r="B8" s="106" t="s">
        <v>80</v>
      </c>
      <c r="C8" s="107">
        <v>9426</v>
      </c>
      <c r="D8" s="50" t="s">
        <v>81</v>
      </c>
      <c r="E8" s="50" t="s">
        <v>82</v>
      </c>
      <c r="F8" s="101">
        <v>3992.77</v>
      </c>
    </row>
    <row r="9" spans="1:6" ht="12.75">
      <c r="A9" s="108">
        <v>2</v>
      </c>
      <c r="B9" s="109" t="s">
        <v>80</v>
      </c>
      <c r="C9" s="110">
        <v>9425</v>
      </c>
      <c r="D9" s="102" t="s">
        <v>83</v>
      </c>
      <c r="E9" s="102" t="s">
        <v>84</v>
      </c>
      <c r="F9" s="103">
        <v>1142.98</v>
      </c>
    </row>
    <row r="10" spans="1:6" ht="12.75">
      <c r="A10" s="111">
        <v>3</v>
      </c>
      <c r="B10" s="109" t="s">
        <v>80</v>
      </c>
      <c r="C10" s="112">
        <v>9427</v>
      </c>
      <c r="D10" s="50" t="s">
        <v>85</v>
      </c>
      <c r="E10" s="50" t="s">
        <v>86</v>
      </c>
      <c r="F10" s="103">
        <v>464.04</v>
      </c>
    </row>
    <row r="11" spans="1:6" ht="12.75">
      <c r="A11" s="111">
        <v>4</v>
      </c>
      <c r="B11" s="109" t="s">
        <v>80</v>
      </c>
      <c r="C11" s="110">
        <v>9440</v>
      </c>
      <c r="D11" s="102" t="s">
        <v>87</v>
      </c>
      <c r="E11" s="102" t="s">
        <v>88</v>
      </c>
      <c r="F11" s="103">
        <v>1355.17</v>
      </c>
    </row>
    <row r="12" spans="1:6" ht="12.75">
      <c r="A12" s="113">
        <v>5</v>
      </c>
      <c r="B12" s="109" t="s">
        <v>80</v>
      </c>
      <c r="C12" s="114">
        <v>9436</v>
      </c>
      <c r="D12" s="102" t="s">
        <v>89</v>
      </c>
      <c r="E12" s="50" t="s">
        <v>90</v>
      </c>
      <c r="F12" s="104">
        <v>1523.2</v>
      </c>
    </row>
    <row r="13" spans="1:6" ht="12.75">
      <c r="A13" s="113">
        <v>6</v>
      </c>
      <c r="B13" s="109" t="s">
        <v>80</v>
      </c>
      <c r="C13" s="114">
        <v>9424</v>
      </c>
      <c r="D13" s="102" t="s">
        <v>83</v>
      </c>
      <c r="E13" s="50" t="s">
        <v>91</v>
      </c>
      <c r="F13" s="104">
        <v>49.76</v>
      </c>
    </row>
    <row r="14" spans="1:6" ht="12.75">
      <c r="A14" s="113">
        <v>7</v>
      </c>
      <c r="B14" s="109" t="s">
        <v>92</v>
      </c>
      <c r="C14" s="114">
        <v>9443</v>
      </c>
      <c r="D14" s="102" t="s">
        <v>93</v>
      </c>
      <c r="E14" s="50" t="s">
        <v>94</v>
      </c>
      <c r="F14" s="104">
        <v>16372.45</v>
      </c>
    </row>
    <row r="15" spans="1:6" ht="12.75">
      <c r="A15" s="113">
        <v>8</v>
      </c>
      <c r="B15" s="109" t="s">
        <v>92</v>
      </c>
      <c r="C15" s="114">
        <v>9441</v>
      </c>
      <c r="D15" s="102" t="s">
        <v>95</v>
      </c>
      <c r="E15" s="50" t="s">
        <v>86</v>
      </c>
      <c r="F15" s="104">
        <v>911.9</v>
      </c>
    </row>
    <row r="16" spans="1:6" ht="12.75">
      <c r="A16" s="113">
        <v>9</v>
      </c>
      <c r="B16" s="109" t="s">
        <v>92</v>
      </c>
      <c r="C16" s="114">
        <v>9460</v>
      </c>
      <c r="D16" s="102" t="s">
        <v>96</v>
      </c>
      <c r="E16" s="50" t="s">
        <v>97</v>
      </c>
      <c r="F16" s="104">
        <v>7726.85</v>
      </c>
    </row>
    <row r="17" spans="1:6" ht="12.75">
      <c r="A17" s="113">
        <f aca="true" t="shared" si="0" ref="A17:A28">A16+1</f>
        <v>10</v>
      </c>
      <c r="B17" s="109" t="s">
        <v>92</v>
      </c>
      <c r="C17" s="114">
        <v>9442</v>
      </c>
      <c r="D17" s="102" t="s">
        <v>98</v>
      </c>
      <c r="E17" s="50" t="s">
        <v>99</v>
      </c>
      <c r="F17" s="104">
        <v>19.57</v>
      </c>
    </row>
    <row r="18" spans="1:6" ht="12.75">
      <c r="A18" s="113">
        <f t="shared" si="0"/>
        <v>11</v>
      </c>
      <c r="B18" s="109" t="s">
        <v>100</v>
      </c>
      <c r="C18" s="114">
        <v>9502</v>
      </c>
      <c r="D18" s="102" t="s">
        <v>101</v>
      </c>
      <c r="E18" s="50" t="s">
        <v>102</v>
      </c>
      <c r="F18" s="104">
        <v>2561.12</v>
      </c>
    </row>
    <row r="19" spans="1:6" ht="12.75">
      <c r="A19" s="113">
        <f t="shared" si="0"/>
        <v>12</v>
      </c>
      <c r="B19" s="109" t="s">
        <v>100</v>
      </c>
      <c r="C19" s="114">
        <v>9508</v>
      </c>
      <c r="D19" s="102" t="s">
        <v>103</v>
      </c>
      <c r="E19" s="50" t="s">
        <v>99</v>
      </c>
      <c r="F19" s="104">
        <v>3183.84</v>
      </c>
    </row>
    <row r="20" spans="1:6" ht="12.75">
      <c r="A20" s="113">
        <f t="shared" si="0"/>
        <v>13</v>
      </c>
      <c r="B20" s="109" t="s">
        <v>100</v>
      </c>
      <c r="C20" s="114">
        <v>9509</v>
      </c>
      <c r="D20" s="102" t="s">
        <v>104</v>
      </c>
      <c r="E20" s="50" t="s">
        <v>105</v>
      </c>
      <c r="F20" s="104">
        <v>1627.54</v>
      </c>
    </row>
    <row r="21" spans="1:6" ht="12.75">
      <c r="A21" s="113">
        <f t="shared" si="0"/>
        <v>14</v>
      </c>
      <c r="B21" s="109" t="s">
        <v>100</v>
      </c>
      <c r="C21" s="114">
        <v>9475</v>
      </c>
      <c r="D21" s="102" t="s">
        <v>98</v>
      </c>
      <c r="E21" s="50" t="s">
        <v>99</v>
      </c>
      <c r="F21" s="104">
        <v>19.57</v>
      </c>
    </row>
    <row r="22" spans="1:6" ht="12.75">
      <c r="A22" s="113">
        <f t="shared" si="0"/>
        <v>15</v>
      </c>
      <c r="B22" s="109" t="s">
        <v>100</v>
      </c>
      <c r="C22" s="114">
        <v>9500</v>
      </c>
      <c r="D22" s="102" t="s">
        <v>106</v>
      </c>
      <c r="E22" s="50" t="s">
        <v>88</v>
      </c>
      <c r="F22" s="104">
        <v>3014.36</v>
      </c>
    </row>
    <row r="23" spans="1:6" ht="12.75">
      <c r="A23" s="113">
        <f t="shared" si="0"/>
        <v>16</v>
      </c>
      <c r="B23" s="109" t="s">
        <v>100</v>
      </c>
      <c r="C23" s="114">
        <v>9503</v>
      </c>
      <c r="D23" s="102" t="s">
        <v>107</v>
      </c>
      <c r="E23" s="50" t="s">
        <v>88</v>
      </c>
      <c r="F23" s="104">
        <v>5712</v>
      </c>
    </row>
    <row r="24" spans="1:6" ht="12.75">
      <c r="A24" s="113">
        <f t="shared" si="0"/>
        <v>17</v>
      </c>
      <c r="B24" s="109" t="s">
        <v>100</v>
      </c>
      <c r="C24" s="114">
        <v>9501</v>
      </c>
      <c r="D24" s="102" t="s">
        <v>104</v>
      </c>
      <c r="E24" s="50" t="s">
        <v>105</v>
      </c>
      <c r="F24" s="104">
        <v>2.29</v>
      </c>
    </row>
    <row r="25" spans="1:6" ht="12.75">
      <c r="A25" s="113">
        <f t="shared" si="0"/>
        <v>18</v>
      </c>
      <c r="B25" s="109" t="s">
        <v>100</v>
      </c>
      <c r="C25" s="114">
        <v>9498</v>
      </c>
      <c r="D25" s="102" t="s">
        <v>108</v>
      </c>
      <c r="E25" s="50" t="s">
        <v>109</v>
      </c>
      <c r="F25" s="104">
        <v>365</v>
      </c>
    </row>
    <row r="26" spans="1:6" ht="12.75">
      <c r="A26" s="113">
        <f t="shared" si="0"/>
        <v>19</v>
      </c>
      <c r="B26" s="109" t="s">
        <v>100</v>
      </c>
      <c r="C26" s="114">
        <v>9499</v>
      </c>
      <c r="D26" s="102" t="s">
        <v>108</v>
      </c>
      <c r="E26" s="50" t="s">
        <v>110</v>
      </c>
      <c r="F26" s="104">
        <v>61</v>
      </c>
    </row>
    <row r="27" spans="1:6" ht="12.75">
      <c r="A27" s="113">
        <f t="shared" si="0"/>
        <v>20</v>
      </c>
      <c r="B27" s="109" t="s">
        <v>111</v>
      </c>
      <c r="C27" s="114">
        <v>9510</v>
      </c>
      <c r="D27" s="102" t="s">
        <v>112</v>
      </c>
      <c r="E27" s="50" t="s">
        <v>94</v>
      </c>
      <c r="F27" s="104">
        <v>464004.14</v>
      </c>
    </row>
    <row r="28" spans="1:6" ht="12.75">
      <c r="A28" s="113">
        <f t="shared" si="0"/>
        <v>21</v>
      </c>
      <c r="B28" s="109" t="s">
        <v>111</v>
      </c>
      <c r="C28" s="114">
        <v>9506</v>
      </c>
      <c r="D28" s="102" t="s">
        <v>113</v>
      </c>
      <c r="E28" s="50" t="s">
        <v>114</v>
      </c>
      <c r="F28" s="104">
        <v>30358.5</v>
      </c>
    </row>
    <row r="29" spans="1:6" ht="13.5" thickBot="1">
      <c r="A29" s="28"/>
      <c r="B29" s="29"/>
      <c r="C29" s="30"/>
      <c r="D29" s="30"/>
      <c r="E29" s="30"/>
      <c r="F29" s="31"/>
    </row>
    <row r="30" spans="1:6" ht="18" customHeight="1" thickBot="1">
      <c r="A30" s="32"/>
      <c r="B30" s="33"/>
      <c r="C30" s="33"/>
      <c r="D30" s="33"/>
      <c r="E30" s="34" t="s">
        <v>14</v>
      </c>
      <c r="F30" s="35">
        <f>SUM(F8:F29)</f>
        <v>544468.05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33</v>
      </c>
      <c r="B1" s="9"/>
      <c r="C1" s="9"/>
      <c r="D1" s="9"/>
    </row>
    <row r="3" spans="1:4" ht="15.75" customHeight="1">
      <c r="A3" s="45" t="s">
        <v>20</v>
      </c>
      <c r="B3" s="45"/>
      <c r="C3" s="45"/>
      <c r="D3" s="11"/>
    </row>
    <row r="4" spans="1:10" ht="30" customHeight="1">
      <c r="A4" s="46" t="s">
        <v>28</v>
      </c>
      <c r="B4" s="46"/>
      <c r="C4" s="46"/>
      <c r="D4" s="46"/>
      <c r="E4" s="46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29</v>
      </c>
      <c r="C6" s="8" t="str">
        <f>personal!E6</f>
        <v>30.08-03.09.2021</v>
      </c>
      <c r="D6" s="15"/>
      <c r="E6" s="12"/>
      <c r="F6" s="12"/>
      <c r="G6" s="12"/>
      <c r="H6" s="12"/>
      <c r="I6" s="13"/>
      <c r="J6" s="13"/>
    </row>
    <row r="7" ht="13.5" thickBot="1"/>
    <row r="8" spans="1:5" ht="18.75" customHeight="1" thickBot="1">
      <c r="A8" s="36" t="s">
        <v>15</v>
      </c>
      <c r="B8" s="37" t="s">
        <v>16</v>
      </c>
      <c r="C8" s="37" t="s">
        <v>17</v>
      </c>
      <c r="D8" s="37" t="s">
        <v>21</v>
      </c>
      <c r="E8" s="38" t="s">
        <v>18</v>
      </c>
    </row>
    <row r="9" spans="1:5" s="118" customFormat="1" ht="38.25">
      <c r="A9" s="123" t="s">
        <v>120</v>
      </c>
      <c r="B9" s="115" t="s">
        <v>139</v>
      </c>
      <c r="C9" s="116" t="s">
        <v>140</v>
      </c>
      <c r="D9" s="117" t="s">
        <v>141</v>
      </c>
      <c r="E9" s="124">
        <v>8193.41</v>
      </c>
    </row>
    <row r="10" spans="1:5" s="118" customFormat="1" ht="38.25">
      <c r="A10" s="123" t="s">
        <v>120</v>
      </c>
      <c r="B10" s="115" t="s">
        <v>142</v>
      </c>
      <c r="C10" s="116" t="s">
        <v>143</v>
      </c>
      <c r="D10" s="117" t="s">
        <v>141</v>
      </c>
      <c r="E10" s="124">
        <v>45997.96</v>
      </c>
    </row>
    <row r="11" spans="1:5" s="118" customFormat="1" ht="38.25">
      <c r="A11" s="123" t="s">
        <v>120</v>
      </c>
      <c r="B11" s="115" t="s">
        <v>144</v>
      </c>
      <c r="C11" s="116" t="s">
        <v>145</v>
      </c>
      <c r="D11" s="117" t="s">
        <v>141</v>
      </c>
      <c r="E11" s="124">
        <v>3190.43</v>
      </c>
    </row>
    <row r="12" spans="1:5" s="118" customFormat="1" ht="25.5">
      <c r="A12" s="123" t="s">
        <v>146</v>
      </c>
      <c r="B12" s="115" t="s">
        <v>147</v>
      </c>
      <c r="C12" s="116" t="s">
        <v>148</v>
      </c>
      <c r="D12" s="117" t="s">
        <v>149</v>
      </c>
      <c r="E12" s="124">
        <v>4191.1</v>
      </c>
    </row>
    <row r="13" spans="1:5" s="118" customFormat="1" ht="25.5">
      <c r="A13" s="123" t="s">
        <v>146</v>
      </c>
      <c r="B13" s="115" t="s">
        <v>150</v>
      </c>
      <c r="C13" s="116" t="s">
        <v>148</v>
      </c>
      <c r="D13" s="117" t="s">
        <v>149</v>
      </c>
      <c r="E13" s="124">
        <v>136.3</v>
      </c>
    </row>
    <row r="14" spans="1:5" s="118" customFormat="1" ht="25.5">
      <c r="A14" s="123" t="s">
        <v>146</v>
      </c>
      <c r="B14" s="115" t="s">
        <v>151</v>
      </c>
      <c r="C14" s="116" t="s">
        <v>148</v>
      </c>
      <c r="D14" s="117" t="s">
        <v>149</v>
      </c>
      <c r="E14" s="124">
        <v>496.5</v>
      </c>
    </row>
    <row r="15" spans="1:5" s="118" customFormat="1" ht="25.5">
      <c r="A15" s="123" t="s">
        <v>146</v>
      </c>
      <c r="B15" s="115" t="s">
        <v>152</v>
      </c>
      <c r="C15" s="116" t="s">
        <v>148</v>
      </c>
      <c r="D15" s="117" t="s">
        <v>153</v>
      </c>
      <c r="E15" s="124">
        <v>36.04</v>
      </c>
    </row>
    <row r="16" spans="1:5" s="118" customFormat="1" ht="25.5">
      <c r="A16" s="123" t="s">
        <v>146</v>
      </c>
      <c r="B16" s="115" t="s">
        <v>154</v>
      </c>
      <c r="C16" s="116" t="s">
        <v>148</v>
      </c>
      <c r="D16" s="117" t="s">
        <v>153</v>
      </c>
      <c r="E16" s="124">
        <v>5.29</v>
      </c>
    </row>
    <row r="17" spans="1:5" s="118" customFormat="1" ht="25.5">
      <c r="A17" s="123" t="s">
        <v>146</v>
      </c>
      <c r="B17" s="115" t="s">
        <v>155</v>
      </c>
      <c r="C17" s="116" t="s">
        <v>148</v>
      </c>
      <c r="D17" s="117" t="s">
        <v>156</v>
      </c>
      <c r="E17" s="124">
        <v>289.41</v>
      </c>
    </row>
    <row r="18" spans="1:5" s="119" customFormat="1" ht="25.5">
      <c r="A18" s="123" t="s">
        <v>146</v>
      </c>
      <c r="B18" s="115" t="s">
        <v>157</v>
      </c>
      <c r="C18" s="116" t="s">
        <v>148</v>
      </c>
      <c r="D18" s="117" t="s">
        <v>156</v>
      </c>
      <c r="E18" s="124">
        <v>38.28</v>
      </c>
    </row>
    <row r="19" spans="1:5" s="119" customFormat="1" ht="25.5">
      <c r="A19" s="123" t="s">
        <v>146</v>
      </c>
      <c r="B19" s="115" t="s">
        <v>158</v>
      </c>
      <c r="C19" s="116" t="s">
        <v>148</v>
      </c>
      <c r="D19" s="117" t="s">
        <v>156</v>
      </c>
      <c r="E19" s="124">
        <v>7.53</v>
      </c>
    </row>
    <row r="20" spans="1:5" s="119" customFormat="1" ht="25.5">
      <c r="A20" s="123" t="s">
        <v>146</v>
      </c>
      <c r="B20" s="115" t="s">
        <v>159</v>
      </c>
      <c r="C20" s="116" t="s">
        <v>148</v>
      </c>
      <c r="D20" s="117" t="s">
        <v>156</v>
      </c>
      <c r="E20" s="124">
        <v>10.41</v>
      </c>
    </row>
    <row r="21" spans="1:5" s="119" customFormat="1" ht="25.5">
      <c r="A21" s="123" t="s">
        <v>146</v>
      </c>
      <c r="B21" s="115" t="s">
        <v>160</v>
      </c>
      <c r="C21" s="116" t="s">
        <v>148</v>
      </c>
      <c r="D21" s="117" t="s">
        <v>153</v>
      </c>
      <c r="E21" s="124">
        <v>0.96</v>
      </c>
    </row>
    <row r="22" spans="1:5" s="119" customFormat="1" ht="25.5">
      <c r="A22" s="123" t="s">
        <v>146</v>
      </c>
      <c r="B22" s="115" t="s">
        <v>161</v>
      </c>
      <c r="C22" s="116" t="s">
        <v>148</v>
      </c>
      <c r="D22" s="117" t="s">
        <v>153</v>
      </c>
      <c r="E22" s="124">
        <v>1.44</v>
      </c>
    </row>
    <row r="23" spans="1:5" s="119" customFormat="1" ht="25.5">
      <c r="A23" s="123" t="s">
        <v>146</v>
      </c>
      <c r="B23" s="115" t="s">
        <v>162</v>
      </c>
      <c r="C23" s="116" t="s">
        <v>148</v>
      </c>
      <c r="D23" s="117" t="s">
        <v>149</v>
      </c>
      <c r="E23" s="124">
        <v>108.43</v>
      </c>
    </row>
    <row r="24" spans="1:5" s="119" customFormat="1" ht="25.5">
      <c r="A24" s="123" t="s">
        <v>146</v>
      </c>
      <c r="B24" s="115" t="s">
        <v>163</v>
      </c>
      <c r="C24" s="116" t="s">
        <v>164</v>
      </c>
      <c r="D24" s="117" t="s">
        <v>149</v>
      </c>
      <c r="E24" s="124">
        <v>714.7</v>
      </c>
    </row>
    <row r="25" spans="1:5" s="119" customFormat="1" ht="25.5">
      <c r="A25" s="123" t="s">
        <v>146</v>
      </c>
      <c r="B25" s="115" t="s">
        <v>165</v>
      </c>
      <c r="C25" s="116" t="s">
        <v>164</v>
      </c>
      <c r="D25" s="117" t="s">
        <v>149</v>
      </c>
      <c r="E25" s="124">
        <v>568.57</v>
      </c>
    </row>
    <row r="26" spans="1:5" s="119" customFormat="1" ht="25.5">
      <c r="A26" s="123" t="s">
        <v>146</v>
      </c>
      <c r="B26" s="115" t="s">
        <v>166</v>
      </c>
      <c r="C26" s="116" t="s">
        <v>164</v>
      </c>
      <c r="D26" s="117" t="s">
        <v>149</v>
      </c>
      <c r="E26" s="124">
        <v>21976.9</v>
      </c>
    </row>
    <row r="27" spans="1:5" s="119" customFormat="1" ht="25.5">
      <c r="A27" s="123" t="s">
        <v>146</v>
      </c>
      <c r="B27" s="115" t="s">
        <v>167</v>
      </c>
      <c r="C27" s="116" t="s">
        <v>164</v>
      </c>
      <c r="D27" s="117" t="s">
        <v>149</v>
      </c>
      <c r="E27" s="124">
        <v>2603.5</v>
      </c>
    </row>
    <row r="28" spans="1:5" s="119" customFormat="1" ht="25.5">
      <c r="A28" s="123" t="s">
        <v>146</v>
      </c>
      <c r="B28" s="115" t="s">
        <v>168</v>
      </c>
      <c r="C28" s="116" t="s">
        <v>164</v>
      </c>
      <c r="D28" s="117" t="s">
        <v>153</v>
      </c>
      <c r="E28" s="124">
        <v>7.56</v>
      </c>
    </row>
    <row r="29" spans="1:5" s="119" customFormat="1" ht="25.5">
      <c r="A29" s="123" t="s">
        <v>146</v>
      </c>
      <c r="B29" s="115" t="s">
        <v>169</v>
      </c>
      <c r="C29" s="116" t="s">
        <v>164</v>
      </c>
      <c r="D29" s="117" t="s">
        <v>153</v>
      </c>
      <c r="E29" s="124">
        <v>27.71</v>
      </c>
    </row>
    <row r="30" spans="1:5" s="119" customFormat="1" ht="25.5">
      <c r="A30" s="123" t="s">
        <v>146</v>
      </c>
      <c r="B30" s="115" t="s">
        <v>170</v>
      </c>
      <c r="C30" s="116" t="s">
        <v>164</v>
      </c>
      <c r="D30" s="117" t="s">
        <v>156</v>
      </c>
      <c r="E30" s="124">
        <v>200.72</v>
      </c>
    </row>
    <row r="31" spans="1:5" s="119" customFormat="1" ht="25.5">
      <c r="A31" s="123" t="s">
        <v>146</v>
      </c>
      <c r="B31" s="115" t="s">
        <v>171</v>
      </c>
      <c r="C31" s="116" t="s">
        <v>164</v>
      </c>
      <c r="D31" s="117" t="s">
        <v>156</v>
      </c>
      <c r="E31" s="124">
        <v>54.59</v>
      </c>
    </row>
    <row r="32" spans="1:5" s="119" customFormat="1" ht="25.5">
      <c r="A32" s="123" t="s">
        <v>146</v>
      </c>
      <c r="B32" s="115" t="s">
        <v>172</v>
      </c>
      <c r="C32" s="116" t="s">
        <v>164</v>
      </c>
      <c r="D32" s="117" t="s">
        <v>156</v>
      </c>
      <c r="E32" s="124">
        <v>39.47</v>
      </c>
    </row>
    <row r="33" spans="1:5" s="119" customFormat="1" ht="25.5">
      <c r="A33" s="123" t="s">
        <v>146</v>
      </c>
      <c r="B33" s="115" t="s">
        <v>173</v>
      </c>
      <c r="C33" s="116" t="s">
        <v>164</v>
      </c>
      <c r="D33" s="117" t="s">
        <v>156</v>
      </c>
      <c r="E33" s="124">
        <v>1517.59</v>
      </c>
    </row>
    <row r="34" spans="1:5" s="119" customFormat="1" ht="25.5">
      <c r="A34" s="123" t="s">
        <v>146</v>
      </c>
      <c r="B34" s="115" t="s">
        <v>174</v>
      </c>
      <c r="C34" s="116" t="s">
        <v>164</v>
      </c>
      <c r="D34" s="117" t="s">
        <v>153</v>
      </c>
      <c r="E34" s="124">
        <v>188.96</v>
      </c>
    </row>
    <row r="35" spans="1:5" s="119" customFormat="1" ht="25.5">
      <c r="A35" s="123" t="s">
        <v>146</v>
      </c>
      <c r="B35" s="115" t="s">
        <v>175</v>
      </c>
      <c r="C35" s="116" t="s">
        <v>164</v>
      </c>
      <c r="D35" s="117" t="s">
        <v>153</v>
      </c>
      <c r="E35" s="124">
        <v>5.04</v>
      </c>
    </row>
    <row r="36" spans="1:5" ht="12.75">
      <c r="A36" s="125"/>
      <c r="B36" s="120"/>
      <c r="C36" s="121"/>
      <c r="D36" s="122"/>
      <c r="E36" s="21"/>
    </row>
    <row r="37" spans="1:5" s="131" customFormat="1" ht="23.25" customHeight="1" thickBot="1">
      <c r="A37" s="126" t="s">
        <v>19</v>
      </c>
      <c r="B37" s="127"/>
      <c r="C37" s="128"/>
      <c r="D37" s="129"/>
      <c r="E37" s="130">
        <f>SUM(E19:E36)</f>
        <v>28034.080000000005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46">
      <selection activeCell="F105" sqref="F105"/>
    </sheetView>
  </sheetViews>
  <sheetFormatPr defaultColWidth="9.140625" defaultRowHeight="12.75"/>
  <cols>
    <col min="1" max="1" width="9.140625" style="135" customWidth="1"/>
    <col min="2" max="2" width="16.28125" style="135" customWidth="1"/>
    <col min="3" max="3" width="17.421875" style="135" customWidth="1"/>
    <col min="4" max="4" width="23.8515625" style="135" customWidth="1"/>
    <col min="5" max="5" width="35.421875" style="135" customWidth="1"/>
    <col min="6" max="6" width="25.140625" style="136" customWidth="1"/>
    <col min="7" max="8" width="9.140625" style="135" customWidth="1"/>
    <col min="9" max="9" width="9.140625" style="137" customWidth="1"/>
    <col min="10" max="10" width="34.00390625" style="135" customWidth="1"/>
    <col min="11" max="16384" width="9.140625" style="135" customWidth="1"/>
  </cols>
  <sheetData>
    <row r="2" ht="12.75">
      <c r="A2" s="22" t="s">
        <v>34</v>
      </c>
    </row>
    <row r="3" ht="12.75">
      <c r="A3" s="22"/>
    </row>
    <row r="4" ht="12.75">
      <c r="A4" s="22" t="s">
        <v>30</v>
      </c>
    </row>
    <row r="5" spans="1:5" ht="12.75">
      <c r="A5" s="22" t="s">
        <v>23</v>
      </c>
      <c r="D5" s="138" t="s">
        <v>29</v>
      </c>
      <c r="E5" s="44" t="str">
        <f>personal!E6</f>
        <v>30.08-03.09.2021</v>
      </c>
    </row>
    <row r="6" ht="13.5" thickBot="1"/>
    <row r="7" spans="1:9" ht="46.5" customHeight="1" thickBot="1">
      <c r="A7" s="148" t="s">
        <v>8</v>
      </c>
      <c r="B7" s="149" t="s">
        <v>9</v>
      </c>
      <c r="C7" s="149" t="s">
        <v>10</v>
      </c>
      <c r="D7" s="149" t="s">
        <v>24</v>
      </c>
      <c r="E7" s="149" t="s">
        <v>31</v>
      </c>
      <c r="F7" s="150" t="s">
        <v>26</v>
      </c>
      <c r="I7" s="135"/>
    </row>
    <row r="8" spans="1:9" ht="12.75">
      <c r="A8" s="158">
        <v>1</v>
      </c>
      <c r="B8" s="145" t="s">
        <v>115</v>
      </c>
      <c r="C8" s="145">
        <v>9437</v>
      </c>
      <c r="D8" s="146" t="s">
        <v>116</v>
      </c>
      <c r="E8" s="147" t="s">
        <v>117</v>
      </c>
      <c r="F8" s="159">
        <v>5400</v>
      </c>
      <c r="I8" s="135"/>
    </row>
    <row r="9" spans="1:9" ht="19.5" customHeight="1">
      <c r="A9" s="160">
        <v>2</v>
      </c>
      <c r="B9" s="139" t="s">
        <v>115</v>
      </c>
      <c r="C9" s="139">
        <v>9438</v>
      </c>
      <c r="D9" s="115" t="s">
        <v>116</v>
      </c>
      <c r="E9" s="140" t="s">
        <v>118</v>
      </c>
      <c r="F9" s="161">
        <v>1000</v>
      </c>
      <c r="I9" s="135"/>
    </row>
    <row r="10" spans="1:6" ht="18" customHeight="1">
      <c r="A10" s="160">
        <v>3</v>
      </c>
      <c r="B10" s="139" t="s">
        <v>115</v>
      </c>
      <c r="C10" s="139">
        <v>9439</v>
      </c>
      <c r="D10" s="115" t="s">
        <v>116</v>
      </c>
      <c r="E10" s="140" t="s">
        <v>119</v>
      </c>
      <c r="F10" s="161">
        <v>800</v>
      </c>
    </row>
    <row r="11" spans="1:6" ht="18" customHeight="1">
      <c r="A11" s="160">
        <v>4</v>
      </c>
      <c r="B11" s="139" t="s">
        <v>120</v>
      </c>
      <c r="C11" s="139">
        <v>9471</v>
      </c>
      <c r="D11" s="115" t="s">
        <v>116</v>
      </c>
      <c r="E11" s="140" t="s">
        <v>121</v>
      </c>
      <c r="F11" s="161">
        <v>1500</v>
      </c>
    </row>
    <row r="12" spans="1:6" ht="18" customHeight="1">
      <c r="A12" s="160">
        <v>5</v>
      </c>
      <c r="B12" s="139" t="s">
        <v>122</v>
      </c>
      <c r="C12" s="139">
        <v>9584</v>
      </c>
      <c r="D12" s="115" t="s">
        <v>116</v>
      </c>
      <c r="E12" s="140" t="s">
        <v>123</v>
      </c>
      <c r="F12" s="161">
        <v>800</v>
      </c>
    </row>
    <row r="13" spans="1:6" ht="18" customHeight="1">
      <c r="A13" s="160">
        <v>6</v>
      </c>
      <c r="B13" s="142">
        <v>44438</v>
      </c>
      <c r="C13" s="141">
        <v>9444</v>
      </c>
      <c r="D13" s="141" t="s">
        <v>124</v>
      </c>
      <c r="E13" s="143" t="s">
        <v>131</v>
      </c>
      <c r="F13" s="162">
        <v>6625</v>
      </c>
    </row>
    <row r="14" spans="1:6" ht="18" customHeight="1">
      <c r="A14" s="160">
        <v>7</v>
      </c>
      <c r="B14" s="142">
        <v>44438</v>
      </c>
      <c r="C14" s="141">
        <v>9446</v>
      </c>
      <c r="D14" s="141" t="s">
        <v>124</v>
      </c>
      <c r="E14" s="143" t="s">
        <v>131</v>
      </c>
      <c r="F14" s="162">
        <v>1313</v>
      </c>
    </row>
    <row r="15" spans="1:6" ht="18" customHeight="1">
      <c r="A15" s="160">
        <v>8</v>
      </c>
      <c r="B15" s="142">
        <v>44438</v>
      </c>
      <c r="C15" s="144">
        <v>9447</v>
      </c>
      <c r="D15" s="141" t="s">
        <v>127</v>
      </c>
      <c r="E15" s="143" t="s">
        <v>132</v>
      </c>
      <c r="F15" s="162">
        <v>634</v>
      </c>
    </row>
    <row r="16" spans="1:6" ht="18" customHeight="1">
      <c r="A16" s="160">
        <v>9</v>
      </c>
      <c r="B16" s="142">
        <v>44438</v>
      </c>
      <c r="C16" s="144">
        <v>9448</v>
      </c>
      <c r="D16" s="141" t="s">
        <v>127</v>
      </c>
      <c r="E16" s="143" t="s">
        <v>131</v>
      </c>
      <c r="F16" s="162">
        <v>3300</v>
      </c>
    </row>
    <row r="17" spans="1:6" ht="18" customHeight="1">
      <c r="A17" s="160">
        <v>10</v>
      </c>
      <c r="B17" s="142">
        <v>44438</v>
      </c>
      <c r="C17" s="141">
        <v>9451</v>
      </c>
      <c r="D17" s="141" t="s">
        <v>127</v>
      </c>
      <c r="E17" s="143" t="s">
        <v>131</v>
      </c>
      <c r="F17" s="162">
        <v>2500</v>
      </c>
    </row>
    <row r="18" spans="1:6" ht="18" customHeight="1">
      <c r="A18" s="160">
        <v>11</v>
      </c>
      <c r="B18" s="142">
        <v>44438</v>
      </c>
      <c r="C18" s="141">
        <v>9453</v>
      </c>
      <c r="D18" s="141" t="s">
        <v>124</v>
      </c>
      <c r="E18" s="143" t="s">
        <v>133</v>
      </c>
      <c r="F18" s="162">
        <v>5957.53</v>
      </c>
    </row>
    <row r="19" spans="1:6" ht="18" customHeight="1">
      <c r="A19" s="160">
        <v>12</v>
      </c>
      <c r="B19" s="142">
        <v>44438</v>
      </c>
      <c r="C19" s="141">
        <v>9455</v>
      </c>
      <c r="D19" s="141" t="s">
        <v>127</v>
      </c>
      <c r="E19" s="143" t="s">
        <v>131</v>
      </c>
      <c r="F19" s="162">
        <v>550</v>
      </c>
    </row>
    <row r="20" spans="1:6" ht="18" customHeight="1">
      <c r="A20" s="160">
        <v>13</v>
      </c>
      <c r="B20" s="142">
        <v>44438</v>
      </c>
      <c r="C20" s="141">
        <v>9458</v>
      </c>
      <c r="D20" s="141" t="s">
        <v>127</v>
      </c>
      <c r="E20" s="143" t="s">
        <v>133</v>
      </c>
      <c r="F20" s="162">
        <v>7404.14</v>
      </c>
    </row>
    <row r="21" spans="1:6" ht="18" customHeight="1">
      <c r="A21" s="160">
        <v>14</v>
      </c>
      <c r="B21" s="142">
        <v>44438</v>
      </c>
      <c r="C21" s="141">
        <v>9456</v>
      </c>
      <c r="D21" s="141" t="s">
        <v>124</v>
      </c>
      <c r="E21" s="143" t="s">
        <v>131</v>
      </c>
      <c r="F21" s="162">
        <v>6625</v>
      </c>
    </row>
    <row r="22" spans="1:6" ht="18" customHeight="1">
      <c r="A22" s="160">
        <v>15</v>
      </c>
      <c r="B22" s="142">
        <v>44438</v>
      </c>
      <c r="C22" s="141">
        <v>9454</v>
      </c>
      <c r="D22" s="141" t="s">
        <v>127</v>
      </c>
      <c r="E22" s="143" t="s">
        <v>131</v>
      </c>
      <c r="F22" s="162">
        <v>1050</v>
      </c>
    </row>
    <row r="23" spans="1:6" ht="18" customHeight="1">
      <c r="A23" s="160">
        <v>16</v>
      </c>
      <c r="B23" s="142">
        <v>44438</v>
      </c>
      <c r="C23" s="141">
        <v>9452</v>
      </c>
      <c r="D23" s="141" t="s">
        <v>127</v>
      </c>
      <c r="E23" s="143" t="s">
        <v>133</v>
      </c>
      <c r="F23" s="162">
        <v>325.74</v>
      </c>
    </row>
    <row r="24" spans="1:6" ht="18" customHeight="1">
      <c r="A24" s="160">
        <v>17</v>
      </c>
      <c r="B24" s="142">
        <v>44438</v>
      </c>
      <c r="C24" s="141">
        <v>9449</v>
      </c>
      <c r="D24" s="141" t="s">
        <v>124</v>
      </c>
      <c r="E24" s="143" t="s">
        <v>131</v>
      </c>
      <c r="F24" s="162">
        <v>1550</v>
      </c>
    </row>
    <row r="25" spans="1:6" ht="18" customHeight="1">
      <c r="A25" s="160">
        <v>18</v>
      </c>
      <c r="B25" s="142">
        <v>44438</v>
      </c>
      <c r="C25" s="141">
        <v>9450</v>
      </c>
      <c r="D25" s="141" t="s">
        <v>127</v>
      </c>
      <c r="E25" s="143" t="s">
        <v>132</v>
      </c>
      <c r="F25" s="162">
        <v>300</v>
      </c>
    </row>
    <row r="26" spans="1:6" ht="18" customHeight="1">
      <c r="A26" s="160">
        <v>19</v>
      </c>
      <c r="B26" s="142">
        <v>44439</v>
      </c>
      <c r="C26" s="141">
        <v>9464</v>
      </c>
      <c r="D26" s="141" t="s">
        <v>127</v>
      </c>
      <c r="E26" s="143" t="s">
        <v>132</v>
      </c>
      <c r="F26" s="162">
        <v>400</v>
      </c>
    </row>
    <row r="27" spans="1:6" ht="18" customHeight="1">
      <c r="A27" s="160">
        <v>20</v>
      </c>
      <c r="B27" s="142">
        <v>44439</v>
      </c>
      <c r="C27" s="141">
        <v>9465</v>
      </c>
      <c r="D27" s="141" t="s">
        <v>127</v>
      </c>
      <c r="E27" s="143" t="s">
        <v>131</v>
      </c>
      <c r="F27" s="162">
        <v>13300</v>
      </c>
    </row>
    <row r="28" spans="1:6" ht="18" customHeight="1">
      <c r="A28" s="160">
        <v>21</v>
      </c>
      <c r="B28" s="142">
        <v>44439</v>
      </c>
      <c r="C28" s="141">
        <v>9466</v>
      </c>
      <c r="D28" s="141" t="s">
        <v>124</v>
      </c>
      <c r="E28" s="143" t="s">
        <v>131</v>
      </c>
      <c r="F28" s="162">
        <v>172</v>
      </c>
    </row>
    <row r="29" spans="1:6" ht="18" customHeight="1">
      <c r="A29" s="160">
        <v>22</v>
      </c>
      <c r="B29" s="142">
        <v>44439</v>
      </c>
      <c r="C29" s="141">
        <v>9467</v>
      </c>
      <c r="D29" s="141" t="s">
        <v>127</v>
      </c>
      <c r="E29" s="143" t="s">
        <v>133</v>
      </c>
      <c r="F29" s="162">
        <v>1615</v>
      </c>
    </row>
    <row r="30" spans="1:6" ht="18" customHeight="1">
      <c r="A30" s="160">
        <v>23</v>
      </c>
      <c r="B30" s="142">
        <v>44439</v>
      </c>
      <c r="C30" s="141">
        <v>9468</v>
      </c>
      <c r="D30" s="141" t="s">
        <v>127</v>
      </c>
      <c r="E30" s="143" t="s">
        <v>131</v>
      </c>
      <c r="F30" s="162">
        <v>8500</v>
      </c>
    </row>
    <row r="31" spans="1:6" ht="18" customHeight="1">
      <c r="A31" s="160">
        <v>24</v>
      </c>
      <c r="B31" s="142">
        <v>44439</v>
      </c>
      <c r="C31" s="141">
        <v>9469</v>
      </c>
      <c r="D31" s="141" t="s">
        <v>124</v>
      </c>
      <c r="E31" s="143" t="s">
        <v>131</v>
      </c>
      <c r="F31" s="162">
        <v>5961.07</v>
      </c>
    </row>
    <row r="32" spans="1:6" ht="18" customHeight="1">
      <c r="A32" s="160">
        <v>25</v>
      </c>
      <c r="B32" s="142">
        <v>44439</v>
      </c>
      <c r="C32" s="141">
        <v>9470</v>
      </c>
      <c r="D32" s="141" t="s">
        <v>127</v>
      </c>
      <c r="E32" s="143" t="s">
        <v>131</v>
      </c>
      <c r="F32" s="162">
        <v>1149</v>
      </c>
    </row>
    <row r="33" spans="1:6" ht="18" customHeight="1">
      <c r="A33" s="160">
        <v>26</v>
      </c>
      <c r="B33" s="142">
        <v>44440</v>
      </c>
      <c r="C33" s="141">
        <v>9483</v>
      </c>
      <c r="D33" s="141" t="s">
        <v>134</v>
      </c>
      <c r="E33" s="143" t="s">
        <v>135</v>
      </c>
      <c r="F33" s="162">
        <v>200</v>
      </c>
    </row>
    <row r="34" spans="1:6" ht="18" customHeight="1">
      <c r="A34" s="160">
        <v>27</v>
      </c>
      <c r="B34" s="142">
        <v>44440</v>
      </c>
      <c r="C34" s="141">
        <v>9484</v>
      </c>
      <c r="D34" s="141" t="s">
        <v>134</v>
      </c>
      <c r="E34" s="143" t="s">
        <v>135</v>
      </c>
      <c r="F34" s="162">
        <v>200</v>
      </c>
    </row>
    <row r="35" spans="1:6" ht="18" customHeight="1">
      <c r="A35" s="160">
        <v>28</v>
      </c>
      <c r="B35" s="142">
        <v>44440</v>
      </c>
      <c r="C35" s="141">
        <v>9485</v>
      </c>
      <c r="D35" s="141" t="s">
        <v>134</v>
      </c>
      <c r="E35" s="143" t="s">
        <v>135</v>
      </c>
      <c r="F35" s="162">
        <v>100</v>
      </c>
    </row>
    <row r="36" spans="1:6" ht="18" customHeight="1">
      <c r="A36" s="160">
        <v>29</v>
      </c>
      <c r="B36" s="142">
        <v>44440</v>
      </c>
      <c r="C36" s="141">
        <v>9486</v>
      </c>
      <c r="D36" s="141" t="s">
        <v>134</v>
      </c>
      <c r="E36" s="143" t="s">
        <v>135</v>
      </c>
      <c r="F36" s="162">
        <v>50</v>
      </c>
    </row>
    <row r="37" spans="1:6" ht="18" customHeight="1">
      <c r="A37" s="160">
        <v>30</v>
      </c>
      <c r="B37" s="142">
        <v>44440</v>
      </c>
      <c r="C37" s="141">
        <v>9487</v>
      </c>
      <c r="D37" s="141" t="s">
        <v>134</v>
      </c>
      <c r="E37" s="143" t="s">
        <v>135</v>
      </c>
      <c r="F37" s="162">
        <v>150</v>
      </c>
    </row>
    <row r="38" spans="1:6" ht="18" customHeight="1">
      <c r="A38" s="160">
        <v>31</v>
      </c>
      <c r="B38" s="142">
        <v>44440</v>
      </c>
      <c r="C38" s="141">
        <v>9488</v>
      </c>
      <c r="D38" s="141" t="s">
        <v>134</v>
      </c>
      <c r="E38" s="143" t="s">
        <v>135</v>
      </c>
      <c r="F38" s="162">
        <v>50</v>
      </c>
    </row>
    <row r="39" spans="1:6" ht="18" customHeight="1">
      <c r="A39" s="160">
        <v>32</v>
      </c>
      <c r="B39" s="142">
        <v>44440</v>
      </c>
      <c r="C39" s="141">
        <v>9489</v>
      </c>
      <c r="D39" s="141" t="s">
        <v>124</v>
      </c>
      <c r="E39" s="143" t="s">
        <v>131</v>
      </c>
      <c r="F39" s="162">
        <v>12329</v>
      </c>
    </row>
    <row r="40" spans="1:6" ht="18" customHeight="1">
      <c r="A40" s="160">
        <v>33</v>
      </c>
      <c r="B40" s="142">
        <v>44440</v>
      </c>
      <c r="C40" s="141">
        <v>9490</v>
      </c>
      <c r="D40" s="141" t="s">
        <v>124</v>
      </c>
      <c r="E40" s="143" t="s">
        <v>136</v>
      </c>
      <c r="F40" s="162">
        <v>146.37</v>
      </c>
    </row>
    <row r="41" spans="1:6" ht="18" customHeight="1">
      <c r="A41" s="160">
        <v>34</v>
      </c>
      <c r="B41" s="142">
        <v>44440</v>
      </c>
      <c r="C41" s="141">
        <v>9491</v>
      </c>
      <c r="D41" s="141" t="s">
        <v>124</v>
      </c>
      <c r="E41" s="143" t="s">
        <v>131</v>
      </c>
      <c r="F41" s="162">
        <v>12300</v>
      </c>
    </row>
    <row r="42" spans="1:6" ht="18" customHeight="1">
      <c r="A42" s="160">
        <v>35</v>
      </c>
      <c r="B42" s="142">
        <v>44440</v>
      </c>
      <c r="C42" s="141">
        <v>9492</v>
      </c>
      <c r="D42" s="141" t="s">
        <v>127</v>
      </c>
      <c r="E42" s="143" t="s">
        <v>131</v>
      </c>
      <c r="F42" s="162">
        <v>3650</v>
      </c>
    </row>
    <row r="43" spans="1:6" ht="18" customHeight="1">
      <c r="A43" s="160">
        <v>36</v>
      </c>
      <c r="B43" s="142">
        <v>44440</v>
      </c>
      <c r="C43" s="141">
        <v>9493</v>
      </c>
      <c r="D43" s="141" t="s">
        <v>124</v>
      </c>
      <c r="E43" s="143" t="s">
        <v>131</v>
      </c>
      <c r="F43" s="162">
        <v>1437.83</v>
      </c>
    </row>
    <row r="44" spans="1:6" ht="18" customHeight="1">
      <c r="A44" s="160">
        <v>37</v>
      </c>
      <c r="B44" s="142">
        <v>44440</v>
      </c>
      <c r="C44" s="141">
        <v>9494</v>
      </c>
      <c r="D44" s="141" t="s">
        <v>124</v>
      </c>
      <c r="E44" s="143" t="s">
        <v>131</v>
      </c>
      <c r="F44" s="162">
        <v>8050</v>
      </c>
    </row>
    <row r="45" spans="1:6" ht="18" customHeight="1">
      <c r="A45" s="160">
        <v>38</v>
      </c>
      <c r="B45" s="142">
        <v>44440</v>
      </c>
      <c r="C45" s="141">
        <v>9495</v>
      </c>
      <c r="D45" s="141" t="s">
        <v>124</v>
      </c>
      <c r="E45" s="143" t="s">
        <v>131</v>
      </c>
      <c r="F45" s="162">
        <v>4300</v>
      </c>
    </row>
    <row r="46" spans="1:6" ht="18" customHeight="1">
      <c r="A46" s="160">
        <v>39</v>
      </c>
      <c r="B46" s="142">
        <v>44440</v>
      </c>
      <c r="C46" s="141">
        <v>9496</v>
      </c>
      <c r="D46" s="141" t="s">
        <v>124</v>
      </c>
      <c r="E46" s="143" t="s">
        <v>131</v>
      </c>
      <c r="F46" s="162">
        <v>5000</v>
      </c>
    </row>
    <row r="47" spans="1:6" ht="18" customHeight="1">
      <c r="A47" s="160">
        <v>40</v>
      </c>
      <c r="B47" s="142">
        <v>44440</v>
      </c>
      <c r="C47" s="141">
        <v>9497</v>
      </c>
      <c r="D47" s="141" t="s">
        <v>124</v>
      </c>
      <c r="E47" s="143" t="s">
        <v>131</v>
      </c>
      <c r="F47" s="162">
        <v>23556.4</v>
      </c>
    </row>
    <row r="48" spans="1:6" ht="18" customHeight="1">
      <c r="A48" s="160">
        <v>41</v>
      </c>
      <c r="B48" s="142">
        <v>44441</v>
      </c>
      <c r="C48" s="141">
        <v>9511</v>
      </c>
      <c r="D48" s="141" t="s">
        <v>127</v>
      </c>
      <c r="E48" s="143" t="s">
        <v>131</v>
      </c>
      <c r="F48" s="162">
        <v>1189.74</v>
      </c>
    </row>
    <row r="49" spans="1:6" ht="18" customHeight="1">
      <c r="A49" s="160">
        <v>42</v>
      </c>
      <c r="B49" s="142">
        <v>44441</v>
      </c>
      <c r="C49" s="141">
        <v>9514</v>
      </c>
      <c r="D49" s="141" t="s">
        <v>134</v>
      </c>
      <c r="E49" s="143" t="s">
        <v>135</v>
      </c>
      <c r="F49" s="162">
        <v>200</v>
      </c>
    </row>
    <row r="50" spans="1:6" ht="18" customHeight="1">
      <c r="A50" s="160">
        <v>43</v>
      </c>
      <c r="B50" s="142">
        <v>44441</v>
      </c>
      <c r="C50" s="141">
        <v>9516</v>
      </c>
      <c r="D50" s="141" t="s">
        <v>134</v>
      </c>
      <c r="E50" s="143" t="s">
        <v>135</v>
      </c>
      <c r="F50" s="162">
        <v>180</v>
      </c>
    </row>
    <row r="51" spans="1:6" ht="18" customHeight="1">
      <c r="A51" s="160">
        <v>44</v>
      </c>
      <c r="B51" s="142">
        <v>44441</v>
      </c>
      <c r="C51" s="141">
        <v>9518</v>
      </c>
      <c r="D51" s="141" t="s">
        <v>134</v>
      </c>
      <c r="E51" s="143" t="s">
        <v>135</v>
      </c>
      <c r="F51" s="162">
        <v>170</v>
      </c>
    </row>
    <row r="52" spans="1:6" ht="18" customHeight="1">
      <c r="A52" s="160">
        <v>45</v>
      </c>
      <c r="B52" s="142">
        <v>44441</v>
      </c>
      <c r="C52" s="141">
        <v>9520</v>
      </c>
      <c r="D52" s="141" t="s">
        <v>134</v>
      </c>
      <c r="E52" s="143" t="s">
        <v>135</v>
      </c>
      <c r="F52" s="162">
        <v>250</v>
      </c>
    </row>
    <row r="53" spans="1:6" ht="18" customHeight="1">
      <c r="A53" s="160">
        <v>46</v>
      </c>
      <c r="B53" s="142">
        <v>44441</v>
      </c>
      <c r="C53" s="141">
        <v>9522</v>
      </c>
      <c r="D53" s="141" t="s">
        <v>134</v>
      </c>
      <c r="E53" s="143" t="s">
        <v>135</v>
      </c>
      <c r="F53" s="162">
        <v>100</v>
      </c>
    </row>
    <row r="54" spans="1:6" ht="18" customHeight="1">
      <c r="A54" s="160">
        <v>47</v>
      </c>
      <c r="B54" s="142">
        <v>44441</v>
      </c>
      <c r="C54" s="141">
        <v>9524</v>
      </c>
      <c r="D54" s="141" t="s">
        <v>134</v>
      </c>
      <c r="E54" s="143" t="s">
        <v>135</v>
      </c>
      <c r="F54" s="162">
        <v>130</v>
      </c>
    </row>
    <row r="55" spans="1:6" ht="18" customHeight="1">
      <c r="A55" s="160">
        <v>48</v>
      </c>
      <c r="B55" s="142">
        <v>44441</v>
      </c>
      <c r="C55" s="141">
        <v>9526</v>
      </c>
      <c r="D55" s="141" t="s">
        <v>124</v>
      </c>
      <c r="E55" s="143" t="s">
        <v>136</v>
      </c>
      <c r="F55" s="162">
        <v>339.15</v>
      </c>
    </row>
    <row r="56" spans="1:6" ht="18" customHeight="1">
      <c r="A56" s="160">
        <v>49</v>
      </c>
      <c r="B56" s="142">
        <v>44441</v>
      </c>
      <c r="C56" s="141">
        <v>9535</v>
      </c>
      <c r="D56" s="141" t="s">
        <v>127</v>
      </c>
      <c r="E56" s="143" t="s">
        <v>131</v>
      </c>
      <c r="F56" s="162">
        <v>750</v>
      </c>
    </row>
    <row r="57" spans="1:6" ht="18" customHeight="1">
      <c r="A57" s="160">
        <v>50</v>
      </c>
      <c r="B57" s="142">
        <v>44441</v>
      </c>
      <c r="C57" s="141">
        <v>9534</v>
      </c>
      <c r="D57" s="141" t="s">
        <v>127</v>
      </c>
      <c r="E57" s="143" t="s">
        <v>131</v>
      </c>
      <c r="F57" s="162">
        <v>2000</v>
      </c>
    </row>
    <row r="58" spans="1:6" ht="18" customHeight="1">
      <c r="A58" s="160">
        <v>51</v>
      </c>
      <c r="B58" s="142">
        <v>44441</v>
      </c>
      <c r="C58" s="141">
        <v>9533</v>
      </c>
      <c r="D58" s="141" t="s">
        <v>127</v>
      </c>
      <c r="E58" s="143" t="s">
        <v>131</v>
      </c>
      <c r="F58" s="162">
        <v>1000</v>
      </c>
    </row>
    <row r="59" spans="1:6" ht="18" customHeight="1">
      <c r="A59" s="160">
        <v>52</v>
      </c>
      <c r="B59" s="142">
        <v>44441</v>
      </c>
      <c r="C59" s="141">
        <v>9532</v>
      </c>
      <c r="D59" s="141" t="s">
        <v>124</v>
      </c>
      <c r="E59" s="143" t="s">
        <v>131</v>
      </c>
      <c r="F59" s="162">
        <v>6500</v>
      </c>
    </row>
    <row r="60" spans="1:6" ht="18" customHeight="1">
      <c r="A60" s="160">
        <v>53</v>
      </c>
      <c r="B60" s="142">
        <v>44441</v>
      </c>
      <c r="C60" s="141">
        <v>9531</v>
      </c>
      <c r="D60" s="141" t="s">
        <v>127</v>
      </c>
      <c r="E60" s="143" t="s">
        <v>131</v>
      </c>
      <c r="F60" s="162">
        <v>2500</v>
      </c>
    </row>
    <row r="61" spans="1:6" ht="18" customHeight="1">
      <c r="A61" s="160">
        <v>54</v>
      </c>
      <c r="B61" s="142">
        <v>44441</v>
      </c>
      <c r="C61" s="141">
        <v>9530</v>
      </c>
      <c r="D61" s="141" t="s">
        <v>127</v>
      </c>
      <c r="E61" s="143" t="s">
        <v>131</v>
      </c>
      <c r="F61" s="162">
        <v>10830</v>
      </c>
    </row>
    <row r="62" spans="1:6" ht="18" customHeight="1">
      <c r="A62" s="160">
        <v>55</v>
      </c>
      <c r="B62" s="142">
        <v>44441</v>
      </c>
      <c r="C62" s="141">
        <v>9529</v>
      </c>
      <c r="D62" s="141" t="s">
        <v>127</v>
      </c>
      <c r="E62" s="143" t="s">
        <v>131</v>
      </c>
      <c r="F62" s="162">
        <v>1000</v>
      </c>
    </row>
    <row r="63" spans="1:6" ht="18" customHeight="1">
      <c r="A63" s="160">
        <v>56</v>
      </c>
      <c r="B63" s="142">
        <v>44441</v>
      </c>
      <c r="C63" s="141">
        <v>9528</v>
      </c>
      <c r="D63" s="141" t="s">
        <v>124</v>
      </c>
      <c r="E63" s="143" t="s">
        <v>131</v>
      </c>
      <c r="F63" s="162">
        <v>28462.66</v>
      </c>
    </row>
    <row r="64" spans="1:6" ht="18" customHeight="1">
      <c r="A64" s="160">
        <v>57</v>
      </c>
      <c r="B64" s="142">
        <v>44441</v>
      </c>
      <c r="C64" s="141">
        <v>9527</v>
      </c>
      <c r="D64" s="141" t="s">
        <v>127</v>
      </c>
      <c r="E64" s="143" t="s">
        <v>131</v>
      </c>
      <c r="F64" s="162">
        <v>300</v>
      </c>
    </row>
    <row r="65" spans="1:6" ht="18" customHeight="1">
      <c r="A65" s="160">
        <v>58</v>
      </c>
      <c r="B65" s="142">
        <v>44441</v>
      </c>
      <c r="C65" s="141">
        <v>9541</v>
      </c>
      <c r="D65" s="141" t="s">
        <v>124</v>
      </c>
      <c r="E65" s="143" t="s">
        <v>131</v>
      </c>
      <c r="F65" s="162">
        <v>7990</v>
      </c>
    </row>
    <row r="66" spans="1:6" ht="18" customHeight="1">
      <c r="A66" s="160">
        <v>59</v>
      </c>
      <c r="B66" s="142">
        <v>44441</v>
      </c>
      <c r="C66" s="141">
        <v>9540</v>
      </c>
      <c r="D66" s="141" t="s">
        <v>124</v>
      </c>
      <c r="E66" s="143" t="s">
        <v>131</v>
      </c>
      <c r="F66" s="162">
        <v>3615.67</v>
      </c>
    </row>
    <row r="67" spans="1:6" ht="18" customHeight="1">
      <c r="A67" s="160">
        <v>60</v>
      </c>
      <c r="B67" s="142">
        <v>44441</v>
      </c>
      <c r="C67" s="141">
        <v>9539</v>
      </c>
      <c r="D67" s="141" t="s">
        <v>127</v>
      </c>
      <c r="E67" s="143" t="s">
        <v>131</v>
      </c>
      <c r="F67" s="162">
        <v>644</v>
      </c>
    </row>
    <row r="68" spans="1:6" ht="18" customHeight="1">
      <c r="A68" s="160">
        <v>61</v>
      </c>
      <c r="B68" s="142">
        <v>44441</v>
      </c>
      <c r="C68" s="141">
        <v>9538</v>
      </c>
      <c r="D68" s="141" t="s">
        <v>124</v>
      </c>
      <c r="E68" s="143" t="s">
        <v>133</v>
      </c>
      <c r="F68" s="162">
        <v>1562.6</v>
      </c>
    </row>
    <row r="69" spans="1:6" ht="18" customHeight="1">
      <c r="A69" s="160">
        <v>62</v>
      </c>
      <c r="B69" s="142">
        <v>44441</v>
      </c>
      <c r="C69" s="141">
        <v>9537</v>
      </c>
      <c r="D69" s="141" t="s">
        <v>124</v>
      </c>
      <c r="E69" s="143" t="s">
        <v>131</v>
      </c>
      <c r="F69" s="162">
        <v>1000</v>
      </c>
    </row>
    <row r="70" spans="1:6" ht="18" customHeight="1">
      <c r="A70" s="160">
        <v>63</v>
      </c>
      <c r="B70" s="142">
        <v>44441</v>
      </c>
      <c r="C70" s="141">
        <v>9536</v>
      </c>
      <c r="D70" s="141" t="s">
        <v>124</v>
      </c>
      <c r="E70" s="143" t="s">
        <v>131</v>
      </c>
      <c r="F70" s="162">
        <v>14976</v>
      </c>
    </row>
    <row r="71" spans="1:6" ht="18" customHeight="1">
      <c r="A71" s="160">
        <v>64</v>
      </c>
      <c r="B71" s="142">
        <v>44441</v>
      </c>
      <c r="C71" s="141">
        <v>9525</v>
      </c>
      <c r="D71" s="141" t="s">
        <v>124</v>
      </c>
      <c r="E71" s="143" t="s">
        <v>131</v>
      </c>
      <c r="F71" s="162">
        <v>7301.2</v>
      </c>
    </row>
    <row r="72" spans="1:6" ht="18" customHeight="1">
      <c r="A72" s="160">
        <v>65</v>
      </c>
      <c r="B72" s="142">
        <v>44441</v>
      </c>
      <c r="C72" s="141">
        <v>9523</v>
      </c>
      <c r="D72" s="141" t="s">
        <v>134</v>
      </c>
      <c r="E72" s="143" t="s">
        <v>135</v>
      </c>
      <c r="F72" s="162">
        <v>117</v>
      </c>
    </row>
    <row r="73" spans="1:6" ht="18" customHeight="1">
      <c r="A73" s="160">
        <v>66</v>
      </c>
      <c r="B73" s="142">
        <v>44441</v>
      </c>
      <c r="C73" s="141">
        <v>9521</v>
      </c>
      <c r="D73" s="141" t="s">
        <v>134</v>
      </c>
      <c r="E73" s="143" t="s">
        <v>135</v>
      </c>
      <c r="F73" s="162">
        <v>150</v>
      </c>
    </row>
    <row r="74" spans="1:6" ht="18" customHeight="1">
      <c r="A74" s="160">
        <v>67</v>
      </c>
      <c r="B74" s="142">
        <v>44441</v>
      </c>
      <c r="C74" s="141">
        <v>9519</v>
      </c>
      <c r="D74" s="141" t="s">
        <v>134</v>
      </c>
      <c r="E74" s="143" t="s">
        <v>135</v>
      </c>
      <c r="F74" s="162">
        <v>150</v>
      </c>
    </row>
    <row r="75" spans="1:6" ht="18" customHeight="1">
      <c r="A75" s="160">
        <v>68</v>
      </c>
      <c r="B75" s="142">
        <v>44441</v>
      </c>
      <c r="C75" s="141">
        <v>9517</v>
      </c>
      <c r="D75" s="141" t="s">
        <v>134</v>
      </c>
      <c r="E75" s="143" t="s">
        <v>135</v>
      </c>
      <c r="F75" s="162">
        <v>30</v>
      </c>
    </row>
    <row r="76" spans="1:6" ht="18" customHeight="1">
      <c r="A76" s="160">
        <v>69</v>
      </c>
      <c r="B76" s="142">
        <v>44441</v>
      </c>
      <c r="C76" s="141">
        <v>9515</v>
      </c>
      <c r="D76" s="141" t="s">
        <v>134</v>
      </c>
      <c r="E76" s="143" t="s">
        <v>135</v>
      </c>
      <c r="F76" s="162">
        <v>30</v>
      </c>
    </row>
    <row r="77" spans="1:6" ht="18" customHeight="1">
      <c r="A77" s="160">
        <v>70</v>
      </c>
      <c r="B77" s="142">
        <v>44441</v>
      </c>
      <c r="C77" s="141">
        <v>9513</v>
      </c>
      <c r="D77" s="141" t="s">
        <v>134</v>
      </c>
      <c r="E77" s="143" t="s">
        <v>135</v>
      </c>
      <c r="F77" s="162">
        <v>100</v>
      </c>
    </row>
    <row r="78" spans="1:6" ht="18" customHeight="1">
      <c r="A78" s="160">
        <v>71</v>
      </c>
      <c r="B78" s="142">
        <v>44442</v>
      </c>
      <c r="C78" s="141">
        <v>9593</v>
      </c>
      <c r="D78" s="141" t="s">
        <v>134</v>
      </c>
      <c r="E78" s="143" t="s">
        <v>137</v>
      </c>
      <c r="F78" s="162">
        <v>51558</v>
      </c>
    </row>
    <row r="79" spans="1:6" ht="18" customHeight="1">
      <c r="A79" s="160">
        <v>72</v>
      </c>
      <c r="B79" s="142">
        <v>44442</v>
      </c>
      <c r="C79" s="141">
        <v>9581</v>
      </c>
      <c r="D79" s="141" t="s">
        <v>124</v>
      </c>
      <c r="E79" s="143" t="s">
        <v>131</v>
      </c>
      <c r="F79" s="162">
        <v>57600</v>
      </c>
    </row>
    <row r="80" spans="1:6" ht="18" customHeight="1">
      <c r="A80" s="160">
        <v>73</v>
      </c>
      <c r="B80" s="142">
        <v>44442</v>
      </c>
      <c r="C80" s="141">
        <v>9582</v>
      </c>
      <c r="D80" s="141" t="s">
        <v>127</v>
      </c>
      <c r="E80" s="143" t="s">
        <v>131</v>
      </c>
      <c r="F80" s="162">
        <v>1050</v>
      </c>
    </row>
    <row r="81" spans="1:6" ht="18" customHeight="1">
      <c r="A81" s="160">
        <v>74</v>
      </c>
      <c r="B81" s="142">
        <v>44442</v>
      </c>
      <c r="C81" s="141">
        <v>9583</v>
      </c>
      <c r="D81" s="141" t="s">
        <v>127</v>
      </c>
      <c r="E81" s="143" t="s">
        <v>131</v>
      </c>
      <c r="F81" s="162">
        <v>750</v>
      </c>
    </row>
    <row r="82" spans="1:6" ht="18" customHeight="1">
      <c r="A82" s="160">
        <v>75</v>
      </c>
      <c r="B82" s="142">
        <v>44442</v>
      </c>
      <c r="C82" s="141">
        <v>9585</v>
      </c>
      <c r="D82" s="141" t="s">
        <v>127</v>
      </c>
      <c r="E82" s="143" t="s">
        <v>131</v>
      </c>
      <c r="F82" s="162">
        <v>833</v>
      </c>
    </row>
    <row r="83" spans="1:6" ht="18" customHeight="1">
      <c r="A83" s="160">
        <v>76</v>
      </c>
      <c r="B83" s="142">
        <v>44442</v>
      </c>
      <c r="C83" s="141">
        <v>9586</v>
      </c>
      <c r="D83" s="141" t="s">
        <v>127</v>
      </c>
      <c r="E83" s="143" t="s">
        <v>133</v>
      </c>
      <c r="F83" s="162">
        <v>939.3</v>
      </c>
    </row>
    <row r="84" spans="1:6" ht="18" customHeight="1">
      <c r="A84" s="160">
        <v>77</v>
      </c>
      <c r="B84" s="142">
        <v>44442</v>
      </c>
      <c r="C84" s="141">
        <v>8587</v>
      </c>
      <c r="D84" s="141" t="s">
        <v>127</v>
      </c>
      <c r="E84" s="143" t="s">
        <v>131</v>
      </c>
      <c r="F84" s="162">
        <v>2142</v>
      </c>
    </row>
    <row r="85" spans="1:6" ht="18" customHeight="1">
      <c r="A85" s="160">
        <v>78</v>
      </c>
      <c r="B85" s="142">
        <v>44442</v>
      </c>
      <c r="C85" s="141">
        <v>9588</v>
      </c>
      <c r="D85" s="141" t="s">
        <v>124</v>
      </c>
      <c r="E85" s="143" t="s">
        <v>131</v>
      </c>
      <c r="F85" s="162">
        <v>1000</v>
      </c>
    </row>
    <row r="86" spans="1:6" ht="18" customHeight="1">
      <c r="A86" s="160">
        <v>79</v>
      </c>
      <c r="B86" s="142">
        <v>44442</v>
      </c>
      <c r="C86" s="141">
        <v>9589</v>
      </c>
      <c r="D86" s="141" t="s">
        <v>127</v>
      </c>
      <c r="E86" s="143" t="s">
        <v>131</v>
      </c>
      <c r="F86" s="162">
        <v>6120</v>
      </c>
    </row>
    <row r="87" spans="1:6" ht="18" customHeight="1">
      <c r="A87" s="160">
        <v>80</v>
      </c>
      <c r="B87" s="142">
        <v>44442</v>
      </c>
      <c r="C87" s="141">
        <v>9590</v>
      </c>
      <c r="D87" s="141" t="s">
        <v>127</v>
      </c>
      <c r="E87" s="143" t="s">
        <v>131</v>
      </c>
      <c r="F87" s="162">
        <v>5200</v>
      </c>
    </row>
    <row r="88" spans="1:6" ht="18" customHeight="1">
      <c r="A88" s="160">
        <v>81</v>
      </c>
      <c r="B88" s="142">
        <v>44442</v>
      </c>
      <c r="C88" s="141">
        <v>9591</v>
      </c>
      <c r="D88" s="141" t="s">
        <v>127</v>
      </c>
      <c r="E88" s="143" t="s">
        <v>131</v>
      </c>
      <c r="F88" s="162">
        <v>750</v>
      </c>
    </row>
    <row r="89" spans="1:6" ht="18" customHeight="1">
      <c r="A89" s="160">
        <v>82</v>
      </c>
      <c r="B89" s="142">
        <v>44442</v>
      </c>
      <c r="C89" s="141">
        <v>9570</v>
      </c>
      <c r="D89" s="141" t="s">
        <v>127</v>
      </c>
      <c r="E89" s="143" t="s">
        <v>132</v>
      </c>
      <c r="F89" s="162">
        <v>1000</v>
      </c>
    </row>
    <row r="90" spans="1:6" ht="18" customHeight="1">
      <c r="A90" s="160">
        <v>83</v>
      </c>
      <c r="B90" s="142">
        <v>44442</v>
      </c>
      <c r="C90" s="141">
        <v>9571</v>
      </c>
      <c r="D90" s="141" t="s">
        <v>124</v>
      </c>
      <c r="E90" s="143" t="s">
        <v>131</v>
      </c>
      <c r="F90" s="162">
        <v>3800</v>
      </c>
    </row>
    <row r="91" spans="1:6" ht="18" customHeight="1">
      <c r="A91" s="160">
        <v>84</v>
      </c>
      <c r="B91" s="142">
        <v>44442</v>
      </c>
      <c r="C91" s="141">
        <v>9572</v>
      </c>
      <c r="D91" s="141" t="s">
        <v>127</v>
      </c>
      <c r="E91" s="143" t="s">
        <v>131</v>
      </c>
      <c r="F91" s="162">
        <v>2000</v>
      </c>
    </row>
    <row r="92" spans="1:6" ht="18" customHeight="1">
      <c r="A92" s="160">
        <v>85</v>
      </c>
      <c r="B92" s="142">
        <v>44442</v>
      </c>
      <c r="C92" s="141">
        <v>9573</v>
      </c>
      <c r="D92" s="141" t="s">
        <v>124</v>
      </c>
      <c r="E92" s="143" t="s">
        <v>131</v>
      </c>
      <c r="F92" s="162">
        <v>40</v>
      </c>
    </row>
    <row r="93" spans="1:6" ht="18" customHeight="1">
      <c r="A93" s="160">
        <v>86</v>
      </c>
      <c r="B93" s="142">
        <v>44442</v>
      </c>
      <c r="C93" s="141">
        <v>9574</v>
      </c>
      <c r="D93" s="141" t="s">
        <v>124</v>
      </c>
      <c r="E93" s="143" t="s">
        <v>131</v>
      </c>
      <c r="F93" s="162">
        <v>10000</v>
      </c>
    </row>
    <row r="94" spans="1:6" ht="18" customHeight="1">
      <c r="A94" s="160">
        <v>87</v>
      </c>
      <c r="B94" s="142">
        <v>44442</v>
      </c>
      <c r="C94" s="141">
        <v>9575</v>
      </c>
      <c r="D94" s="141" t="s">
        <v>127</v>
      </c>
      <c r="E94" s="143" t="s">
        <v>131</v>
      </c>
      <c r="F94" s="162">
        <v>2480</v>
      </c>
    </row>
    <row r="95" spans="1:6" ht="18" customHeight="1">
      <c r="A95" s="160">
        <v>88</v>
      </c>
      <c r="B95" s="142">
        <v>44442</v>
      </c>
      <c r="C95" s="141">
        <v>9576</v>
      </c>
      <c r="D95" s="141" t="s">
        <v>124</v>
      </c>
      <c r="E95" s="143" t="s">
        <v>131</v>
      </c>
      <c r="F95" s="162">
        <v>3000</v>
      </c>
    </row>
    <row r="96" spans="1:6" ht="18" customHeight="1">
      <c r="A96" s="160">
        <v>89</v>
      </c>
      <c r="B96" s="142">
        <v>44442</v>
      </c>
      <c r="C96" s="141">
        <v>9577</v>
      </c>
      <c r="D96" s="141" t="s">
        <v>124</v>
      </c>
      <c r="E96" s="143" t="s">
        <v>136</v>
      </c>
      <c r="F96" s="162">
        <v>163.03</v>
      </c>
    </row>
    <row r="97" spans="1:6" ht="18" customHeight="1">
      <c r="A97" s="160">
        <v>90</v>
      </c>
      <c r="B97" s="142">
        <v>44442</v>
      </c>
      <c r="C97" s="141">
        <v>9578</v>
      </c>
      <c r="D97" s="141" t="s">
        <v>127</v>
      </c>
      <c r="E97" s="143" t="s">
        <v>131</v>
      </c>
      <c r="F97" s="162">
        <v>1000</v>
      </c>
    </row>
    <row r="98" spans="1:6" ht="18" customHeight="1">
      <c r="A98" s="160">
        <v>91</v>
      </c>
      <c r="B98" s="142">
        <v>44442</v>
      </c>
      <c r="C98" s="141">
        <v>9579</v>
      </c>
      <c r="D98" s="141" t="s">
        <v>127</v>
      </c>
      <c r="E98" s="143" t="s">
        <v>131</v>
      </c>
      <c r="F98" s="162">
        <v>1500</v>
      </c>
    </row>
    <row r="99" spans="1:6" ht="18" customHeight="1">
      <c r="A99" s="160">
        <v>92</v>
      </c>
      <c r="B99" s="142">
        <v>44442</v>
      </c>
      <c r="C99" s="141">
        <v>9580</v>
      </c>
      <c r="D99" s="141" t="s">
        <v>124</v>
      </c>
      <c r="E99" s="143" t="s">
        <v>131</v>
      </c>
      <c r="F99" s="162">
        <v>2085</v>
      </c>
    </row>
    <row r="100" spans="1:6" ht="18" customHeight="1">
      <c r="A100" s="160">
        <v>93</v>
      </c>
      <c r="B100" s="142">
        <v>44442</v>
      </c>
      <c r="C100" s="141">
        <v>9566</v>
      </c>
      <c r="D100" s="141" t="s">
        <v>124</v>
      </c>
      <c r="E100" s="143" t="s">
        <v>138</v>
      </c>
      <c r="F100" s="162">
        <v>103259.26</v>
      </c>
    </row>
    <row r="101" spans="1:6" ht="18" customHeight="1">
      <c r="A101" s="160">
        <v>94</v>
      </c>
      <c r="B101" s="142">
        <v>44442</v>
      </c>
      <c r="C101" s="141">
        <v>9567</v>
      </c>
      <c r="D101" s="141" t="s">
        <v>124</v>
      </c>
      <c r="E101" s="143" t="s">
        <v>138</v>
      </c>
      <c r="F101" s="162">
        <v>69260.98</v>
      </c>
    </row>
    <row r="102" spans="1:6" ht="18" customHeight="1">
      <c r="A102" s="160">
        <v>95</v>
      </c>
      <c r="B102" s="142">
        <v>44442</v>
      </c>
      <c r="C102" s="141">
        <v>9568</v>
      </c>
      <c r="D102" s="141" t="s">
        <v>124</v>
      </c>
      <c r="E102" s="143" t="s">
        <v>138</v>
      </c>
      <c r="F102" s="162">
        <v>59697.75</v>
      </c>
    </row>
    <row r="103" spans="1:6" ht="18" customHeight="1" thickBot="1">
      <c r="A103" s="160">
        <v>96</v>
      </c>
      <c r="B103" s="152">
        <v>44442</v>
      </c>
      <c r="C103" s="151">
        <v>9569</v>
      </c>
      <c r="D103" s="151" t="s">
        <v>124</v>
      </c>
      <c r="E103" s="153" t="s">
        <v>138</v>
      </c>
      <c r="F103" s="163">
        <v>104907.89</v>
      </c>
    </row>
    <row r="104" spans="1:6" ht="18" customHeight="1" thickBot="1">
      <c r="A104" s="154"/>
      <c r="B104" s="155"/>
      <c r="C104" s="155"/>
      <c r="D104" s="155"/>
      <c r="E104" s="156" t="s">
        <v>6</v>
      </c>
      <c r="F104" s="157">
        <f>SUM(F8:F103)</f>
        <v>735955.31</v>
      </c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3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35"/>
    </row>
    <row r="254" ht="18" customHeight="1">
      <c r="I254" s="135"/>
    </row>
    <row r="255" ht="18" customHeight="1">
      <c r="I255" s="135"/>
    </row>
    <row r="256" ht="18" customHeight="1">
      <c r="I256" s="135"/>
    </row>
    <row r="257" ht="18" customHeight="1">
      <c r="I257" s="135"/>
    </row>
    <row r="258" ht="18" customHeight="1">
      <c r="I258" s="135"/>
    </row>
    <row r="259" ht="18" customHeight="1">
      <c r="I259" s="135"/>
    </row>
    <row r="260" ht="18" customHeight="1">
      <c r="I260" s="135"/>
    </row>
    <row r="261" ht="18" customHeight="1">
      <c r="I261" s="135"/>
    </row>
    <row r="262" ht="18" customHeight="1">
      <c r="I262" s="135"/>
    </row>
    <row r="263" ht="18" customHeight="1">
      <c r="I263" s="135"/>
    </row>
    <row r="264" ht="18" customHeight="1">
      <c r="I264" s="135"/>
    </row>
    <row r="265" ht="18" customHeight="1">
      <c r="I265" s="135"/>
    </row>
    <row r="266" ht="18" customHeight="1">
      <c r="I266" s="135"/>
    </row>
    <row r="267" ht="18" customHeight="1">
      <c r="I267" s="135"/>
    </row>
    <row r="268" ht="18" customHeight="1">
      <c r="I268" s="135"/>
    </row>
    <row r="269" ht="18" customHeight="1">
      <c r="I269" s="135"/>
    </row>
    <row r="270" ht="18" customHeight="1">
      <c r="I270" s="135"/>
    </row>
    <row r="271" ht="18" customHeight="1">
      <c r="I271" s="135"/>
    </row>
    <row r="272" ht="18" customHeight="1">
      <c r="I272" s="135"/>
    </row>
    <row r="273" ht="18" customHeight="1">
      <c r="I273" s="135"/>
    </row>
    <row r="274" ht="18" customHeight="1">
      <c r="I274" s="135"/>
    </row>
    <row r="275" ht="18" customHeight="1">
      <c r="I275" s="135"/>
    </row>
    <row r="276" ht="18" customHeight="1">
      <c r="I276" s="135"/>
    </row>
    <row r="277" ht="18" customHeight="1">
      <c r="I277" s="135"/>
    </row>
    <row r="278" ht="18" customHeight="1">
      <c r="I278" s="135"/>
    </row>
    <row r="279" ht="18" customHeight="1">
      <c r="I279" s="135"/>
    </row>
    <row r="280" ht="18" customHeight="1">
      <c r="I280" s="135"/>
    </row>
    <row r="281" ht="18" customHeight="1">
      <c r="I281" s="135"/>
    </row>
    <row r="282" ht="18" customHeight="1">
      <c r="I282" s="135"/>
    </row>
    <row r="283" ht="18" customHeight="1">
      <c r="I283" s="135"/>
    </row>
    <row r="284" ht="18" customHeight="1">
      <c r="I284" s="135"/>
    </row>
    <row r="285" ht="18" customHeight="1">
      <c r="I285" s="135"/>
    </row>
    <row r="286" ht="18" customHeight="1">
      <c r="I286" s="135"/>
    </row>
    <row r="287" ht="18" customHeight="1">
      <c r="I287" s="135"/>
    </row>
    <row r="288" ht="18" customHeight="1">
      <c r="I288" s="135"/>
    </row>
    <row r="289" ht="18" customHeight="1">
      <c r="I289" s="135"/>
    </row>
    <row r="290" ht="18" customHeight="1">
      <c r="I290" s="135"/>
    </row>
    <row r="291" ht="18" customHeight="1">
      <c r="I291" s="135"/>
    </row>
    <row r="292" ht="18" customHeight="1">
      <c r="I292" s="135"/>
    </row>
    <row r="293" ht="18" customHeight="1">
      <c r="I293" s="135"/>
    </row>
    <row r="294" ht="18" customHeight="1">
      <c r="I294" s="135"/>
    </row>
    <row r="295" ht="18" customHeight="1">
      <c r="I295" s="135"/>
    </row>
    <row r="296" ht="18" customHeight="1">
      <c r="I296" s="135"/>
    </row>
    <row r="297" ht="18" customHeight="1">
      <c r="I297" s="135"/>
    </row>
    <row r="298" ht="18" customHeight="1">
      <c r="I298" s="135"/>
    </row>
    <row r="299" ht="18" customHeight="1">
      <c r="I299" s="135"/>
    </row>
    <row r="300" ht="18" customHeight="1">
      <c r="I300" s="135"/>
    </row>
    <row r="301" ht="18" customHeight="1">
      <c r="I301" s="135"/>
    </row>
    <row r="302" ht="18" customHeight="1">
      <c r="I302" s="135"/>
    </row>
    <row r="303" ht="18" customHeight="1">
      <c r="I303" s="135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E29" sqref="E29"/>
    </sheetView>
  </sheetViews>
  <sheetFormatPr defaultColWidth="10.421875" defaultRowHeight="12.75"/>
  <cols>
    <col min="1" max="1" width="9.421875" style="165" customWidth="1"/>
    <col min="2" max="2" width="17.28125" style="165" customWidth="1"/>
    <col min="3" max="3" width="14.7109375" style="165" customWidth="1"/>
    <col min="4" max="4" width="24.7109375" style="165" customWidth="1"/>
    <col min="5" max="5" width="43.140625" style="165" customWidth="1"/>
    <col min="6" max="6" width="15.00390625" style="165" customWidth="1"/>
    <col min="7" max="16384" width="10.421875" style="165" customWidth="1"/>
  </cols>
  <sheetData>
    <row r="1" spans="1:6" ht="12.75">
      <c r="A1" s="7" t="s">
        <v>34</v>
      </c>
      <c r="B1" s="164"/>
      <c r="C1" s="5"/>
      <c r="D1" s="5"/>
      <c r="E1" s="164"/>
      <c r="F1" s="164"/>
    </row>
    <row r="2" spans="2:6" ht="12.75">
      <c r="B2" s="164"/>
      <c r="C2" s="164"/>
      <c r="D2" s="164"/>
      <c r="E2" s="164"/>
      <c r="F2" s="164"/>
    </row>
    <row r="3" spans="1:6" ht="12.75">
      <c r="A3" s="7" t="s">
        <v>22</v>
      </c>
      <c r="B3" s="5"/>
      <c r="C3" s="164"/>
      <c r="D3" s="5"/>
      <c r="E3" s="166"/>
      <c r="F3" s="164"/>
    </row>
    <row r="4" spans="1:6" ht="12.75">
      <c r="A4" s="7" t="s">
        <v>27</v>
      </c>
      <c r="B4" s="5"/>
      <c r="C4" s="164"/>
      <c r="D4" s="5"/>
      <c r="E4" s="164"/>
      <c r="F4" s="5"/>
    </row>
    <row r="5" spans="1:6" ht="12.75">
      <c r="A5" s="164"/>
      <c r="B5" s="5"/>
      <c r="C5" s="164"/>
      <c r="D5" s="164"/>
      <c r="E5" s="164"/>
      <c r="F5" s="164"/>
    </row>
    <row r="6" spans="1:6" ht="12.75">
      <c r="A6" s="164"/>
      <c r="B6" s="6"/>
      <c r="C6" s="17" t="s">
        <v>29</v>
      </c>
      <c r="D6" s="23" t="str">
        <f>personal!E6</f>
        <v>30.08-03.09.2021</v>
      </c>
      <c r="E6" s="164"/>
      <c r="F6" s="164"/>
    </row>
    <row r="7" spans="1:6" ht="13.5" thickBot="1">
      <c r="A7" s="164"/>
      <c r="B7" s="164"/>
      <c r="C7" s="164"/>
      <c r="D7" s="164"/>
      <c r="E7" s="164"/>
      <c r="F7" s="164"/>
    </row>
    <row r="8" spans="1:6" ht="51.75" thickBot="1">
      <c r="A8" s="39" t="s">
        <v>8</v>
      </c>
      <c r="B8" s="40" t="s">
        <v>9</v>
      </c>
      <c r="C8" s="41" t="s">
        <v>10</v>
      </c>
      <c r="D8" s="40" t="s">
        <v>24</v>
      </c>
      <c r="E8" s="40" t="s">
        <v>25</v>
      </c>
      <c r="F8" s="42" t="s">
        <v>26</v>
      </c>
    </row>
    <row r="9" spans="1:6" ht="24" customHeight="1">
      <c r="A9" s="167">
        <v>1</v>
      </c>
      <c r="B9" s="168">
        <v>44438</v>
      </c>
      <c r="C9" s="169">
        <v>9445</v>
      </c>
      <c r="D9" s="169" t="s">
        <v>124</v>
      </c>
      <c r="E9" s="181" t="s">
        <v>125</v>
      </c>
      <c r="F9" s="171">
        <v>9151.61</v>
      </c>
    </row>
    <row r="10" spans="1:6" ht="25.5">
      <c r="A10" s="167">
        <v>2</v>
      </c>
      <c r="B10" s="168">
        <v>44438</v>
      </c>
      <c r="C10" s="169">
        <v>9457</v>
      </c>
      <c r="D10" s="169" t="s">
        <v>124</v>
      </c>
      <c r="E10" s="170" t="s">
        <v>126</v>
      </c>
      <c r="F10" s="171">
        <v>71645.64</v>
      </c>
    </row>
    <row r="11" spans="1:6" ht="12.75">
      <c r="A11" s="167">
        <v>3</v>
      </c>
      <c r="B11" s="168">
        <v>44439</v>
      </c>
      <c r="C11" s="169">
        <v>9472</v>
      </c>
      <c r="D11" s="169" t="s">
        <v>127</v>
      </c>
      <c r="E11" s="170" t="s">
        <v>128</v>
      </c>
      <c r="F11" s="171">
        <v>657153.9</v>
      </c>
    </row>
    <row r="12" spans="1:6" ht="12.75">
      <c r="A12" s="167">
        <v>4</v>
      </c>
      <c r="B12" s="168">
        <v>44439</v>
      </c>
      <c r="C12" s="169">
        <v>9473</v>
      </c>
      <c r="D12" s="169" t="s">
        <v>127</v>
      </c>
      <c r="E12" s="170" t="s">
        <v>128</v>
      </c>
      <c r="F12" s="171">
        <v>645567</v>
      </c>
    </row>
    <row r="13" spans="1:256" ht="12.75">
      <c r="A13" s="167">
        <v>5</v>
      </c>
      <c r="B13" s="168">
        <v>44439</v>
      </c>
      <c r="C13" s="133">
        <v>9474</v>
      </c>
      <c r="D13" s="169" t="s">
        <v>127</v>
      </c>
      <c r="E13" s="170" t="s">
        <v>128</v>
      </c>
      <c r="F13" s="172">
        <v>241148.7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</row>
    <row r="14" spans="1:6" ht="12.75">
      <c r="A14" s="167">
        <v>6</v>
      </c>
      <c r="B14" s="168">
        <v>44440</v>
      </c>
      <c r="C14" s="133">
        <v>9476</v>
      </c>
      <c r="D14" s="169" t="s">
        <v>127</v>
      </c>
      <c r="E14" s="170" t="s">
        <v>129</v>
      </c>
      <c r="F14" s="172">
        <v>4934.8</v>
      </c>
    </row>
    <row r="15" spans="1:6" ht="12.75">
      <c r="A15" s="167">
        <v>7</v>
      </c>
      <c r="B15" s="168">
        <v>44440</v>
      </c>
      <c r="C15" s="133">
        <v>9477</v>
      </c>
      <c r="D15" s="169" t="s">
        <v>127</v>
      </c>
      <c r="E15" s="170" t="s">
        <v>129</v>
      </c>
      <c r="F15" s="172">
        <v>4441.32</v>
      </c>
    </row>
    <row r="16" spans="1:6" ht="12.75">
      <c r="A16" s="167">
        <v>8</v>
      </c>
      <c r="B16" s="168">
        <v>44440</v>
      </c>
      <c r="C16" s="133">
        <v>9478</v>
      </c>
      <c r="D16" s="169" t="s">
        <v>127</v>
      </c>
      <c r="E16" s="170" t="s">
        <v>129</v>
      </c>
      <c r="F16" s="172">
        <v>14804.4</v>
      </c>
    </row>
    <row r="17" spans="1:6" ht="13.5" thickBot="1">
      <c r="A17" s="173">
        <v>9</v>
      </c>
      <c r="B17" s="174">
        <v>44441</v>
      </c>
      <c r="C17" s="133">
        <v>9512</v>
      </c>
      <c r="D17" s="175" t="s">
        <v>127</v>
      </c>
      <c r="E17" s="176" t="s">
        <v>130</v>
      </c>
      <c r="F17" s="177">
        <v>3700.88</v>
      </c>
    </row>
    <row r="18" spans="1:6" ht="20.25" customHeight="1" thickBot="1">
      <c r="A18" s="178" t="s">
        <v>6</v>
      </c>
      <c r="B18" s="132"/>
      <c r="C18" s="132"/>
      <c r="D18" s="132"/>
      <c r="E18" s="179"/>
      <c r="F18" s="180">
        <f>SUM(F9:F17)</f>
        <v>1652548.2499999998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2021-09-10T05:59:51Z</cp:lastPrinted>
  <dcterms:created xsi:type="dcterms:W3CDTF">2016-01-19T13:06:09Z</dcterms:created>
  <dcterms:modified xsi:type="dcterms:W3CDTF">2021-09-10T06:00:03Z</dcterms:modified>
  <cp:category/>
  <cp:version/>
  <cp:contentType/>
  <cp:contentStatus/>
</cp:coreProperties>
</file>