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1"/>
  </bookViews>
  <sheets>
    <sheet name="personal" sheetId="1" r:id="rId1"/>
    <sheet name="materiale" sheetId="2" r:id="rId2"/>
    <sheet name="cotizatii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<sst xmlns="http://schemas.openxmlformats.org/spreadsheetml/2006/main" count="349" uniqueCount="194">
  <si>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</si>
  <si>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</si>
  <si>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</si>
  <si>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</si>
  <si>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</si>
  <si>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</si>
  <si>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</si>
  <si>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</si>
  <si>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</si>
  <si>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</si>
  <si>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</si>
  <si>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</si>
  <si>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</si>
  <si>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</si>
  <si>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</si>
  <si>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</si>
  <si>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</si>
  <si>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</si>
  <si>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</si>
  <si>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</si>
  <si>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</si>
  <si>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</si>
  <si>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</si>
  <si>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</si>
  <si>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</si>
  <si>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</si>
  <si>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</si>
  <si>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</si>
  <si>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</si>
  <si>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</si>
  <si>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</si>
  <si>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</si>
  <si>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</si>
  <si>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</si>
  <si>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</si>
  <si>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FIZICA</t>
  </si>
  <si>
    <t>despagubire CEDO</t>
  </si>
  <si>
    <t>PERSOANA JURIDICA</t>
  </si>
  <si>
    <t>poprire DE 6/2017</t>
  </si>
  <si>
    <t>despagubire dosar 1384/99/2013</t>
  </si>
  <si>
    <t>21,08,2017</t>
  </si>
  <si>
    <t>chetuieli judiciare dosar D 4870/221/2017</t>
  </si>
  <si>
    <t>22,08,2017</t>
  </si>
  <si>
    <t>cheltuieli executare  dosar D 8087/280/2016</t>
  </si>
  <si>
    <t>cheltuieli judiciare dosar D 6384/117/2014</t>
  </si>
  <si>
    <t>cheltuieli judiciare dosar D 9376/02/2015</t>
  </si>
  <si>
    <t>cheltuieli judiciare dosar D 9375/302/2015</t>
  </si>
  <si>
    <t>cheltuieli judiciare dosar D 46400/3/2015</t>
  </si>
  <si>
    <t>cheltuieli judicare conf HOT CEDO</t>
  </si>
  <si>
    <t>cheltuiel fotocopiere dosar D 13618/197/2017</t>
  </si>
  <si>
    <t>cheltuieli judiciare dosar D 43/1259/2015</t>
  </si>
  <si>
    <t>cheltuieli judiciare dosar D 1269/111/CA/2014</t>
  </si>
  <si>
    <t>cheltuieli judiciare dosar D 7956/118/2009</t>
  </si>
  <si>
    <t>cheltuieli judiciare dosar D 1553/202/2015</t>
  </si>
  <si>
    <t>onorariu curator dosar D 3574/62/2015</t>
  </si>
  <si>
    <t>cheltuieli judiciare dosar D 3564/182/2015</t>
  </si>
  <si>
    <t>cheltuieli judiciare dosar D 8087/280/2016</t>
  </si>
  <si>
    <t>BUGET DE STAT</t>
  </si>
  <si>
    <t>cheltuieli judiciare dosar D 1812/104/2017</t>
  </si>
  <si>
    <t>cheltuieli judiciare dosar D 503/104/2017</t>
  </si>
  <si>
    <t>cheltuieli judiciare dosar D 766/83/2016</t>
  </si>
  <si>
    <t>23,08,2017</t>
  </si>
  <si>
    <t>cheltuieli judiciare dosar D 7857/101/2015</t>
  </si>
  <si>
    <t>cheltuieli judiciare dosar D 2847/30/2015</t>
  </si>
  <si>
    <t>cheltuieli judiciare dosar D 9537/318/2015</t>
  </si>
  <si>
    <t>cheltuieli judiciare dosar D 799/95/2015</t>
  </si>
  <si>
    <t>cheltuieli fotocopiere dosar D 4923/315/2017 DE 334/2017</t>
  </si>
  <si>
    <t>cheltuieli judiciare dosar D 5046/95/2015</t>
  </si>
  <si>
    <t>cheltuieli judiciare dosar D 8605/182/2015 DE 559/2016</t>
  </si>
  <si>
    <t>cheltuieli judiciare dosar D 920/122/2015</t>
  </si>
  <si>
    <t>24,08,2017</t>
  </si>
  <si>
    <t>C.604020/15 615200/17 ARB/15/31 fact 6990/2017</t>
  </si>
  <si>
    <t>cheltuieli fotocopiere dosar D 13019/197/2017 DE 5/2017</t>
  </si>
  <si>
    <t>onorariu curator dosar D 1811/212/2017</t>
  </si>
  <si>
    <t>cheltuieli fotocopiere dosar D 13018/197/2017 DE 4/2017</t>
  </si>
  <si>
    <t>cheltuieli judiciare dosar D 3333/1748/2016</t>
  </si>
  <si>
    <t>alimentare plata dosar 8347/3/2016</t>
  </si>
  <si>
    <t>cheltuieli fotocopiere dosar D 15771/197/2017 DE 121/2017</t>
  </si>
  <si>
    <t>BIROU EXPERTIZE</t>
  </si>
  <si>
    <t>onorariu expert dosar 15639/236/2016</t>
  </si>
  <si>
    <t>onorariu expert dosar 528/283/2017</t>
  </si>
  <si>
    <t>onorariu expert dosar 11051/318/2016</t>
  </si>
  <si>
    <t>onorariu expert dosar 19057/215/2015</t>
  </si>
  <si>
    <t>onorariu expert dosar 16803/236/2016</t>
  </si>
  <si>
    <t>onorariu expert dosar 30517/1972016</t>
  </si>
  <si>
    <t>onorariu expert dosar 6207/318/2017</t>
  </si>
  <si>
    <t>Subtotal 10.01.01</t>
  </si>
  <si>
    <t>10.01.01</t>
  </si>
  <si>
    <t>august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</si>
  <si>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</si>
  <si>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</si>
  <si>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</si>
  <si>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</si>
  <si>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</si>
  <si>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</si>
  <si>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</si>
  <si>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</si>
  <si>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</si>
  <si>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</si>
  <si>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</si>
  <si>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</si>
  <si>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</si>
  <si>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</si>
  <si>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</si>
  <si>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</si>
  <si>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</si>
  <si>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</si>
  <si>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</si>
  <si>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</si>
  <si>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</si>
  <si>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</si>
  <si>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</si>
  <si>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</si>
  <si>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</si>
  <si>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</si>
  <si>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</si>
  <si>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</si>
  <si>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</si>
  <si>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</si>
  <si>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</si>
  <si>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</si>
  <si>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</si>
  <si>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</si>
  <si>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bs</t>
  </si>
  <si>
    <t>penalitati materiale curatenie</t>
  </si>
  <si>
    <t>asoc promov resp soc</t>
  </si>
  <si>
    <t>materiale curatenie</t>
  </si>
  <si>
    <t>mfp</t>
  </si>
  <si>
    <t>comision gaze</t>
  </si>
  <si>
    <t>DGRFP Buc.</t>
  </si>
  <si>
    <t>cota parte en.el Bd.Regiei</t>
  </si>
  <si>
    <t>Min.Mediului</t>
  </si>
  <si>
    <t>cota parte e.el Min.sud</t>
  </si>
  <si>
    <t>cota parte e.el Min.Med. - MFP</t>
  </si>
  <si>
    <t>cota parte e.el Bd.Regiei</t>
  </si>
  <si>
    <t>ANAF</t>
  </si>
  <si>
    <t>apa rece DGTI  MFP</t>
  </si>
  <si>
    <t>salubritate Bd.Regiei</t>
  </si>
  <si>
    <t>salubritate DGTI MFP</t>
  </si>
  <si>
    <t>apa meteo Regie</t>
  </si>
  <si>
    <t>salubritate Min.Sud</t>
  </si>
  <si>
    <t>apa rece Min.Sud</t>
  </si>
  <si>
    <t>apa rece Bd.Regiei</t>
  </si>
  <si>
    <t>SC Rompetrol Downstream SRL</t>
  </si>
  <si>
    <t>carburanti</t>
  </si>
  <si>
    <t>CN Poșta Romana</t>
  </si>
  <si>
    <t>trimiteri EMS</t>
  </si>
  <si>
    <t>serv.posta</t>
  </si>
  <si>
    <t>Buget Stat</t>
  </si>
  <si>
    <t>TVA – Bloomberg</t>
  </si>
  <si>
    <t>TVA – SWIFT</t>
  </si>
  <si>
    <t>MFP</t>
  </si>
  <si>
    <t>alimentare ptr plata Bloomerg</t>
  </si>
  <si>
    <t>alimentare ptr plata Swift</t>
  </si>
  <si>
    <t>SC Business Information System</t>
  </si>
  <si>
    <t>serv.suport software</t>
  </si>
  <si>
    <t>SC Optima Group</t>
  </si>
  <si>
    <t>ais.th.OptimalFixed Asstes</t>
  </si>
  <si>
    <t>Ministerul Finanțelor Publice</t>
  </si>
  <si>
    <t>serv.FTI</t>
  </si>
  <si>
    <t>Buget  Stat</t>
  </si>
  <si>
    <t>TVA – FTI</t>
  </si>
  <si>
    <t>serv.paza Bd.Regiei</t>
  </si>
  <si>
    <t>SC.Depozitarul  Central SA</t>
  </si>
  <si>
    <t>serv.alocare cod.ISIN</t>
  </si>
  <si>
    <t>SC Clean Prest Activ SRL</t>
  </si>
  <si>
    <t>serv.mentenanta M.Voda II</t>
  </si>
  <si>
    <t>SC.Ascensorul SA</t>
  </si>
  <si>
    <t>serv.intr.asig.RSVTI asc.</t>
  </si>
  <si>
    <t>intr.ascensoare Bd.Regiei</t>
  </si>
  <si>
    <t>Sc Door Sistem Serv. SRL</t>
  </si>
  <si>
    <t>serv.intr.usi glisante auton</t>
  </si>
  <si>
    <t>SC Visual Impact Services SRL</t>
  </si>
  <si>
    <t>actualizare panou ministri</t>
  </si>
  <si>
    <t>SC Clean Cars SRL</t>
  </si>
  <si>
    <t>spalatorie auto</t>
  </si>
  <si>
    <t>SC La Fantana SRL</t>
  </si>
  <si>
    <t>prod protocol bufet</t>
  </si>
  <si>
    <t>TMAU – DGTI MFP</t>
  </si>
  <si>
    <t>TMAU – Min.Sud</t>
  </si>
  <si>
    <t>SC. Avitech Co SRL</t>
  </si>
  <si>
    <t>serv.mentenanta sist suprav video</t>
  </si>
  <si>
    <t>Expert Copy Service</t>
  </si>
  <si>
    <t>plata serv.</t>
  </si>
  <si>
    <t>Min.Afacerilor Externe</t>
  </si>
  <si>
    <t>taxa confect.pasaport</t>
  </si>
  <si>
    <t>total</t>
  </si>
  <si>
    <t>OP 5978</t>
  </si>
  <si>
    <t xml:space="preserve">CUMPARARE VALUTA PLATA OECD </t>
  </si>
  <si>
    <t>CEC 64</t>
  </si>
  <si>
    <t>ALIMENTARE CONT DEPLASARE INTERNA - PROIECT ACP 2 - 58.14.01</t>
  </si>
  <si>
    <t>ALIMENTARE CONT DEPLASARE INTERNA - PROIECT ACP 2 - 58.14.02</t>
  </si>
  <si>
    <t>ALIMENTARE CONT DEPLASARE INTERNA - PROIECT ACP 2 - 58.14.03</t>
  </si>
  <si>
    <t>21-25 august 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</si>
</sst>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25" fillId="0" borderId="16" xfId="59" applyFont="1" applyFill="1" applyBorder="1" applyAlignment="1">
      <alignment horizontal="center"/>
      <protection/>
    </xf>
    <xf numFmtId="167" fontId="25" fillId="0" borderId="16" xfId="59" applyNumberFormat="1" applyFont="1" applyFill="1" applyBorder="1" applyAlignment="1">
      <alignment horizontal="center"/>
      <protection/>
    </xf>
    <xf numFmtId="0" fontId="25" fillId="0" borderId="16" xfId="0" applyFont="1" applyBorder="1" applyAlignment="1">
      <alignment/>
    </xf>
    <xf numFmtId="168" fontId="26" fillId="0" borderId="16" xfId="59" applyNumberFormat="1" applyFont="1" applyFill="1" applyBorder="1" applyAlignment="1">
      <alignment horizontal="center"/>
      <protection/>
    </xf>
    <xf numFmtId="0" fontId="26" fillId="0" borderId="17" xfId="59" applyFont="1" applyFill="1" applyBorder="1" applyAlignment="1">
      <alignment horizontal="center"/>
      <protection/>
    </xf>
    <xf numFmtId="0" fontId="27" fillId="0" borderId="16" xfId="59" applyFont="1" applyFill="1" applyBorder="1" applyAlignment="1">
      <alignment horizontal="center"/>
      <protection/>
    </xf>
    <xf numFmtId="167" fontId="28" fillId="0" borderId="16" xfId="59" applyNumberFormat="1" applyFont="1" applyFill="1" applyBorder="1" applyAlignment="1">
      <alignment horizontal="center"/>
      <protection/>
    </xf>
    <xf numFmtId="0" fontId="28" fillId="0" borderId="17" xfId="59" applyFont="1" applyFill="1" applyBorder="1" applyAlignment="1">
      <alignment horizontal="center"/>
      <protection/>
    </xf>
    <xf numFmtId="0" fontId="28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169" fontId="0" fillId="0" borderId="28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20" fillId="0" borderId="29" xfId="57" applyFont="1" applyBorder="1" applyAlignment="1">
      <alignment horizontal="center"/>
      <protection/>
    </xf>
    <xf numFmtId="0" fontId="20" fillId="0" borderId="30" xfId="57" applyFont="1" applyBorder="1">
      <alignment/>
      <protection/>
    </xf>
    <xf numFmtId="4" fontId="20" fillId="0" borderId="31" xfId="57" applyNumberFormat="1" applyFont="1" applyBorder="1">
      <alignment/>
      <protection/>
    </xf>
    <xf numFmtId="0" fontId="14" fillId="0" borderId="19" xfId="57" applyFont="1" applyBorder="1" applyAlignment="1">
      <alignment horizontal="center"/>
      <protection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14" fontId="14" fillId="0" borderId="19" xfId="0" applyNumberFormat="1" applyFont="1" applyBorder="1" applyAlignment="1">
      <alignment horizontal="center"/>
    </xf>
    <xf numFmtId="0" fontId="28" fillId="0" borderId="13" xfId="0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9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Font="1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64" fontId="0" fillId="0" borderId="37" xfId="42" applyFont="1" applyFill="1" applyBorder="1" applyAlignment="1" applyProtection="1">
      <alignment/>
      <protection/>
    </xf>
    <xf numFmtId="0" fontId="0" fillId="0" borderId="32" xfId="0" applyFont="1" applyFill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8" xfId="0" applyFont="1" applyBorder="1" applyAlignment="1">
      <alignment/>
    </xf>
    <xf numFmtId="0" fontId="19" fillId="0" borderId="48" xfId="0" applyFont="1" applyBorder="1" applyAlignment="1">
      <alignment horizontal="right"/>
    </xf>
    <xf numFmtId="164" fontId="19" fillId="0" borderId="49" xfId="42" applyFont="1" applyFill="1" applyBorder="1" applyAlignment="1" applyProtection="1">
      <alignment/>
      <protection/>
    </xf>
    <xf numFmtId="166" fontId="14" fillId="0" borderId="32" xfId="57" applyNumberFormat="1" applyFont="1" applyBorder="1" applyAlignment="1">
      <alignment horizontal="left"/>
      <protection/>
    </xf>
    <xf numFmtId="4" fontId="14" fillId="0" borderId="33" xfId="57" applyNumberFormat="1" applyFont="1" applyBorder="1" applyAlignment="1">
      <alignment horizontal="right"/>
      <protection/>
    </xf>
    <xf numFmtId="14" fontId="14" fillId="0" borderId="32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0" fontId="20" fillId="0" borderId="0" xfId="57" applyFont="1">
      <alignment/>
      <protection/>
    </xf>
    <xf numFmtId="0" fontId="28" fillId="0" borderId="50" xfId="62" applyFont="1" applyFill="1" applyBorder="1" applyAlignment="1">
      <alignment horizontal="center" vertical="center"/>
      <protection/>
    </xf>
    <xf numFmtId="4" fontId="26" fillId="0" borderId="51" xfId="59" applyNumberFormat="1" applyFont="1" applyFill="1" applyBorder="1" applyAlignment="1">
      <alignment horizontal="right" wrapText="1"/>
      <protection/>
    </xf>
    <xf numFmtId="4" fontId="26" fillId="0" borderId="51" xfId="59" applyNumberFormat="1" applyFont="1" applyFill="1" applyBorder="1" applyAlignment="1">
      <alignment horizontal="right"/>
      <protection/>
    </xf>
    <xf numFmtId="4" fontId="28" fillId="0" borderId="52" xfId="0" applyNumberFormat="1" applyFont="1" applyBorder="1" applyAlignment="1">
      <alignment/>
    </xf>
    <xf numFmtId="0" fontId="28" fillId="0" borderId="53" xfId="62" applyFont="1" applyFill="1" applyBorder="1" applyAlignment="1">
      <alignment horizontal="center" vertical="center"/>
      <protection/>
    </xf>
    <xf numFmtId="168" fontId="28" fillId="0" borderId="54" xfId="59" applyNumberFormat="1" applyFont="1" applyFill="1" applyBorder="1" applyAlignment="1">
      <alignment horizontal="center"/>
      <protection/>
    </xf>
    <xf numFmtId="0" fontId="28" fillId="0" borderId="54" xfId="59" applyFont="1" applyFill="1" applyBorder="1" applyAlignment="1">
      <alignment/>
      <protection/>
    </xf>
    <xf numFmtId="0" fontId="25" fillId="0" borderId="54" xfId="59" applyFont="1" applyFill="1" applyBorder="1" applyAlignment="1">
      <alignment horizontal="center"/>
      <protection/>
    </xf>
    <xf numFmtId="4" fontId="29" fillId="0" borderId="55" xfId="59" applyNumberFormat="1" applyFont="1" applyFill="1" applyBorder="1" applyAlignment="1">
      <alignment horizontal="right"/>
      <protection/>
    </xf>
    <xf numFmtId="0" fontId="25" fillId="0" borderId="50" xfId="59" applyFont="1" applyFill="1" applyBorder="1" applyAlignment="1">
      <alignment horizontal="center"/>
      <protection/>
    </xf>
    <xf numFmtId="4" fontId="0" fillId="0" borderId="52" xfId="0" applyNumberFormat="1" applyBorder="1" applyAlignment="1">
      <alignment/>
    </xf>
    <xf numFmtId="0" fontId="30" fillId="0" borderId="53" xfId="61" applyFont="1" applyFill="1" applyBorder="1" applyAlignment="1">
      <alignment/>
      <protection/>
    </xf>
    <xf numFmtId="0" fontId="28" fillId="0" borderId="54" xfId="61" applyFont="1" applyFill="1" applyBorder="1" applyAlignment="1">
      <alignment/>
      <protection/>
    </xf>
    <xf numFmtId="0" fontId="25" fillId="0" borderId="54" xfId="0" applyFont="1" applyBorder="1" applyAlignment="1">
      <alignment/>
    </xf>
    <xf numFmtId="4" fontId="30" fillId="0" borderId="55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7" fillId="0" borderId="16" xfId="0" applyFont="1" applyBorder="1" applyAlignment="1">
      <alignment wrapText="1"/>
    </xf>
    <xf numFmtId="0" fontId="28" fillId="0" borderId="56" xfId="0" applyFont="1" applyBorder="1" applyAlignment="1">
      <alignment horizontal="justify" wrapText="1"/>
    </xf>
    <xf numFmtId="0" fontId="0" fillId="0" borderId="54" xfId="0" applyBorder="1" applyAlignment="1">
      <alignment wrapText="1"/>
    </xf>
    <xf numFmtId="0" fontId="0" fillId="0" borderId="0" xfId="59" applyAlignment="1">
      <alignment wrapText="1"/>
      <protection/>
    </xf>
    <xf numFmtId="14" fontId="0" fillId="0" borderId="57" xfId="0" applyNumberFormat="1" applyFont="1" applyBorder="1" applyAlignment="1">
      <alignment/>
    </xf>
    <xf numFmtId="0" fontId="0" fillId="0" borderId="24" xfId="0" applyFont="1" applyFill="1" applyBorder="1" applyAlignment="1">
      <alignment horizontal="center"/>
    </xf>
    <xf numFmtId="164" fontId="0" fillId="0" borderId="58" xfId="42" applyFont="1" applyFill="1" applyBorder="1" applyAlignment="1" applyProtection="1">
      <alignment/>
      <protection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14" fontId="14" fillId="0" borderId="39" xfId="0" applyNumberFormat="1" applyFont="1" applyBorder="1" applyAlignment="1">
      <alignment horizontal="center"/>
    </xf>
    <xf numFmtId="14" fontId="14" fillId="0" borderId="24" xfId="0" applyNumberFormat="1" applyFont="1" applyBorder="1" applyAlignment="1">
      <alignment horizontal="center"/>
    </xf>
    <xf numFmtId="0" fontId="28" fillId="0" borderId="62" xfId="0" applyFont="1" applyBorder="1" applyAlignment="1">
      <alignment vertical="center" wrapText="1"/>
    </xf>
    <xf numFmtId="0" fontId="14" fillId="0" borderId="24" xfId="0" applyFont="1" applyBorder="1" applyAlignment="1">
      <alignment horizontal="center" wrapText="1"/>
    </xf>
    <xf numFmtId="0" fontId="20" fillId="0" borderId="59" xfId="57" applyFont="1" applyBorder="1" applyAlignment="1">
      <alignment horizontal="center"/>
      <protection/>
    </xf>
    <xf numFmtId="0" fontId="20" fillId="0" borderId="60" xfId="57" applyFont="1" applyBorder="1" applyAlignment="1">
      <alignment horizontal="center"/>
      <protection/>
    </xf>
    <xf numFmtId="0" fontId="20" fillId="0" borderId="61" xfId="57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39">
      <selection activeCell="H10" sqref="H10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30.574218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4" t="s">
        <v>34</v>
      </c>
      <c r="G6" s="1" t="s">
        <v>193</v>
      </c>
      <c r="H6" s="2"/>
    </row>
    <row r="7" spans="4:6" ht="13.5" thickBot="1">
      <c r="D7" s="1"/>
      <c r="E7" s="1"/>
      <c r="F7" s="1"/>
    </row>
    <row r="8" spans="3:7" ht="12.75">
      <c r="C8" s="26"/>
      <c r="D8" s="27" t="s">
        <v>3</v>
      </c>
      <c r="E8" s="27" t="s">
        <v>4</v>
      </c>
      <c r="F8" s="27" t="s">
        <v>5</v>
      </c>
      <c r="G8" s="28" t="s">
        <v>6</v>
      </c>
    </row>
    <row r="9" spans="3:7" ht="12.75">
      <c r="C9" s="93" t="s">
        <v>86</v>
      </c>
      <c r="D9" s="57"/>
      <c r="E9" s="57"/>
      <c r="F9" s="58">
        <v>70252482</v>
      </c>
      <c r="G9" s="94"/>
    </row>
    <row r="10" spans="3:7" ht="12.75">
      <c r="C10" s="95" t="s">
        <v>87</v>
      </c>
      <c r="D10" s="59" t="s">
        <v>88</v>
      </c>
      <c r="E10" s="60">
        <v>21</v>
      </c>
      <c r="F10" s="61">
        <v>9901</v>
      </c>
      <c r="G10" s="96"/>
    </row>
    <row r="11" spans="3:7" ht="12.75">
      <c r="C11" s="95"/>
      <c r="D11" s="59"/>
      <c r="E11" s="60">
        <v>23</v>
      </c>
      <c r="F11" s="61">
        <v>7413</v>
      </c>
      <c r="G11" s="96" t="s">
        <v>89</v>
      </c>
    </row>
    <row r="12" spans="3:7" ht="12.75">
      <c r="C12" s="95"/>
      <c r="D12" s="59"/>
      <c r="E12" s="60"/>
      <c r="F12" s="61"/>
      <c r="G12" s="96"/>
    </row>
    <row r="13" spans="3:7" ht="13.5" thickBot="1">
      <c r="C13" s="97" t="s">
        <v>90</v>
      </c>
      <c r="D13" s="63"/>
      <c r="E13" s="64"/>
      <c r="F13" s="65">
        <f>SUM(F9:F12)</f>
        <v>70269796</v>
      </c>
      <c r="G13" s="98"/>
    </row>
    <row r="14" spans="3:7" ht="12.75">
      <c r="C14" s="99" t="s">
        <v>91</v>
      </c>
      <c r="D14" s="67"/>
      <c r="E14" s="68"/>
      <c r="F14" s="69">
        <v>163537</v>
      </c>
      <c r="G14" s="100"/>
    </row>
    <row r="15" spans="3:7" ht="12.75">
      <c r="C15" s="101" t="s">
        <v>92</v>
      </c>
      <c r="D15" s="60" t="s">
        <v>88</v>
      </c>
      <c r="E15" s="60">
        <v>24</v>
      </c>
      <c r="F15" s="61">
        <v>45811</v>
      </c>
      <c r="G15" s="96"/>
    </row>
    <row r="16" spans="3:7" ht="12.75" hidden="1">
      <c r="C16" s="101"/>
      <c r="D16" s="60"/>
      <c r="E16" s="60"/>
      <c r="F16" s="61"/>
      <c r="G16" s="96" t="s">
        <v>93</v>
      </c>
    </row>
    <row r="17" spans="3:7" ht="12.75" hidden="1">
      <c r="C17" s="101"/>
      <c r="D17" s="60"/>
      <c r="E17" s="60"/>
      <c r="F17" s="61"/>
      <c r="G17" s="96" t="s">
        <v>93</v>
      </c>
    </row>
    <row r="18" spans="3:7" ht="12.75" hidden="1">
      <c r="C18" s="102"/>
      <c r="D18" s="68"/>
      <c r="E18" s="68"/>
      <c r="F18" s="69"/>
      <c r="G18" s="96"/>
    </row>
    <row r="19" spans="3:7" ht="12.75" hidden="1">
      <c r="C19" s="102"/>
      <c r="D19" s="68"/>
      <c r="E19" s="68"/>
      <c r="F19" s="69"/>
      <c r="G19" s="96"/>
    </row>
    <row r="20" spans="3:7" ht="12.75" hidden="1">
      <c r="C20" s="102"/>
      <c r="D20" s="68"/>
      <c r="E20" s="68"/>
      <c r="F20" s="69"/>
      <c r="G20" s="96"/>
    </row>
    <row r="21" spans="3:7" ht="12.75" hidden="1">
      <c r="C21" s="102"/>
      <c r="D21" s="68"/>
      <c r="E21" s="68"/>
      <c r="F21" s="69"/>
      <c r="G21" s="100"/>
    </row>
    <row r="22" spans="3:7" ht="13.5" hidden="1" thickBot="1">
      <c r="C22" s="97" t="s">
        <v>94</v>
      </c>
      <c r="D22" s="64"/>
      <c r="E22" s="64"/>
      <c r="F22" s="65">
        <f>SUM(F14:F21)</f>
        <v>209348</v>
      </c>
      <c r="G22" s="98"/>
    </row>
    <row r="23" spans="3:7" ht="12.75" hidden="1">
      <c r="C23" s="99" t="s">
        <v>95</v>
      </c>
      <c r="D23" s="70"/>
      <c r="E23" s="70"/>
      <c r="F23" s="71">
        <v>104797</v>
      </c>
      <c r="G23" s="103"/>
    </row>
    <row r="24" spans="3:7" ht="12.75">
      <c r="C24" s="101" t="s">
        <v>96</v>
      </c>
      <c r="D24" s="72" t="s">
        <v>88</v>
      </c>
      <c r="E24" s="73"/>
      <c r="F24" s="74"/>
      <c r="G24" s="96"/>
    </row>
    <row r="25" spans="3:7" ht="12.75">
      <c r="C25" s="102"/>
      <c r="D25" s="66"/>
      <c r="E25" s="66"/>
      <c r="F25" s="69"/>
      <c r="G25" s="100"/>
    </row>
    <row r="26" spans="3:7" ht="13.5" thickBot="1">
      <c r="C26" s="97" t="s">
        <v>97</v>
      </c>
      <c r="D26" s="62"/>
      <c r="E26" s="62"/>
      <c r="F26" s="65">
        <f>SUM(F23:F25)</f>
        <v>104797</v>
      </c>
      <c r="G26" s="98"/>
    </row>
    <row r="27" spans="3:7" ht="12.75">
      <c r="C27" s="99" t="s">
        <v>98</v>
      </c>
      <c r="D27" s="66"/>
      <c r="E27" s="66"/>
      <c r="F27" s="69">
        <v>78024</v>
      </c>
      <c r="G27" s="100"/>
    </row>
    <row r="28" spans="3:7" ht="12.75">
      <c r="C28" s="102" t="s">
        <v>99</v>
      </c>
      <c r="D28" s="59" t="s">
        <v>88</v>
      </c>
      <c r="E28" s="60">
        <v>24</v>
      </c>
      <c r="F28" s="61">
        <v>18155</v>
      </c>
      <c r="G28" s="96" t="s">
        <v>100</v>
      </c>
    </row>
    <row r="29" spans="3:7" ht="12.75">
      <c r="C29" s="102"/>
      <c r="D29" s="66"/>
      <c r="E29" s="66"/>
      <c r="F29" s="69"/>
      <c r="G29" s="100"/>
    </row>
    <row r="30" spans="3:7" ht="13.5" thickBot="1">
      <c r="C30" s="97" t="s">
        <v>101</v>
      </c>
      <c r="D30" s="62"/>
      <c r="E30" s="62"/>
      <c r="F30" s="65">
        <f>SUM(F27:F28)</f>
        <v>96179</v>
      </c>
      <c r="G30" s="98"/>
    </row>
    <row r="31" spans="3:7" ht="12.75">
      <c r="C31" s="104" t="s">
        <v>102</v>
      </c>
      <c r="D31" s="70"/>
      <c r="E31" s="70"/>
      <c r="F31" s="71">
        <v>675398.53</v>
      </c>
      <c r="G31" s="105"/>
    </row>
    <row r="32" spans="3:7" ht="12.75">
      <c r="C32" s="101" t="s">
        <v>103</v>
      </c>
      <c r="D32" s="66" t="s">
        <v>88</v>
      </c>
      <c r="E32" s="66"/>
      <c r="F32" s="61"/>
      <c r="G32" s="96"/>
    </row>
    <row r="33" spans="3:7" ht="12.75">
      <c r="C33" s="102"/>
      <c r="D33" s="75"/>
      <c r="E33" s="66"/>
      <c r="F33" s="61"/>
      <c r="G33" s="96"/>
    </row>
    <row r="34" spans="3:7" ht="13.5" thickBot="1">
      <c r="C34" s="106" t="s">
        <v>104</v>
      </c>
      <c r="D34" s="62"/>
      <c r="E34" s="62"/>
      <c r="F34" s="65">
        <f>SUM(F31:F33)</f>
        <v>675398.53</v>
      </c>
      <c r="G34" s="107"/>
    </row>
    <row r="35" spans="3:7" ht="12.75">
      <c r="C35" s="104" t="s">
        <v>105</v>
      </c>
      <c r="D35" s="70"/>
      <c r="E35" s="70"/>
      <c r="F35" s="71">
        <v>705088</v>
      </c>
      <c r="G35" s="105"/>
    </row>
    <row r="36" spans="3:7" ht="12.75">
      <c r="C36" s="108" t="s">
        <v>106</v>
      </c>
      <c r="D36" s="109" t="s">
        <v>88</v>
      </c>
      <c r="E36" s="59"/>
      <c r="F36" s="61"/>
      <c r="G36" s="96"/>
    </row>
    <row r="37" spans="3:7" ht="12.75">
      <c r="C37" s="101"/>
      <c r="D37" s="66"/>
      <c r="E37" s="66"/>
      <c r="F37" s="69"/>
      <c r="G37" s="96"/>
    </row>
    <row r="38" spans="3:7" ht="13.5" thickBot="1">
      <c r="C38" s="97" t="s">
        <v>107</v>
      </c>
      <c r="D38" s="62"/>
      <c r="E38" s="62"/>
      <c r="F38" s="65">
        <f>SUM(F35:F37)</f>
        <v>705088</v>
      </c>
      <c r="G38" s="96"/>
    </row>
    <row r="39" spans="3:7" ht="12.75">
      <c r="C39" s="104" t="s">
        <v>108</v>
      </c>
      <c r="D39" s="70"/>
      <c r="E39" s="70"/>
      <c r="F39" s="71">
        <v>11204137</v>
      </c>
      <c r="G39" s="105"/>
    </row>
    <row r="40" spans="3:7" ht="12.75">
      <c r="C40" s="101" t="s">
        <v>109</v>
      </c>
      <c r="D40" s="59" t="s">
        <v>88</v>
      </c>
      <c r="E40" s="59">
        <v>24</v>
      </c>
      <c r="F40" s="61">
        <v>10107</v>
      </c>
      <c r="G40" s="96"/>
    </row>
    <row r="41" spans="3:7" ht="12.75">
      <c r="C41" s="101"/>
      <c r="D41" s="109"/>
      <c r="E41" s="59"/>
      <c r="F41" s="61"/>
      <c r="G41" s="96"/>
    </row>
    <row r="42" spans="3:7" ht="13.5" thickBot="1">
      <c r="C42" s="97" t="s">
        <v>110</v>
      </c>
      <c r="D42" s="62"/>
      <c r="E42" s="62"/>
      <c r="F42" s="65">
        <f>SUM(F39:F41)</f>
        <v>11214244</v>
      </c>
      <c r="G42" s="107"/>
    </row>
    <row r="43" spans="3:7" ht="12.75">
      <c r="C43" s="104" t="s">
        <v>111</v>
      </c>
      <c r="D43" s="70"/>
      <c r="E43" s="70"/>
      <c r="F43" s="71">
        <v>354949</v>
      </c>
      <c r="G43" s="103"/>
    </row>
    <row r="44" spans="3:7" ht="12.75">
      <c r="C44" s="101" t="s">
        <v>112</v>
      </c>
      <c r="D44" s="59" t="s">
        <v>88</v>
      </c>
      <c r="E44" s="59">
        <v>24</v>
      </c>
      <c r="F44" s="71">
        <v>229</v>
      </c>
      <c r="G44" s="96"/>
    </row>
    <row r="45" spans="3:7" ht="12.75">
      <c r="C45" s="101"/>
      <c r="D45" s="59"/>
      <c r="E45" s="59"/>
      <c r="F45" s="71"/>
      <c r="G45" s="96"/>
    </row>
    <row r="46" spans="3:7" ht="13.5" thickBot="1">
      <c r="C46" s="97" t="s">
        <v>113</v>
      </c>
      <c r="D46" s="62"/>
      <c r="E46" s="62"/>
      <c r="F46" s="65">
        <f>SUM(F43:F45)</f>
        <v>355178</v>
      </c>
      <c r="G46" s="107"/>
    </row>
    <row r="47" spans="3:7" ht="12.75">
      <c r="C47" s="110" t="s">
        <v>114</v>
      </c>
      <c r="D47" s="76"/>
      <c r="E47" s="76"/>
      <c r="F47" s="77">
        <v>3701228</v>
      </c>
      <c r="G47" s="111"/>
    </row>
    <row r="48" spans="3:7" ht="12.75">
      <c r="C48" s="108" t="s">
        <v>115</v>
      </c>
      <c r="D48" s="59" t="s">
        <v>88</v>
      </c>
      <c r="E48" s="59">
        <v>24</v>
      </c>
      <c r="F48" s="71">
        <v>3326</v>
      </c>
      <c r="G48" s="96"/>
    </row>
    <row r="49" spans="3:7" ht="12.75">
      <c r="C49" s="101"/>
      <c r="D49" s="59"/>
      <c r="E49" s="59"/>
      <c r="F49" s="61"/>
      <c r="G49" s="96"/>
    </row>
    <row r="50" spans="3:7" ht="13.5" thickBot="1">
      <c r="C50" s="97" t="s">
        <v>116</v>
      </c>
      <c r="D50" s="62"/>
      <c r="E50" s="62"/>
      <c r="F50" s="65">
        <f>SUM(F47:F49)</f>
        <v>3704554</v>
      </c>
      <c r="G50" s="107"/>
    </row>
    <row r="51" spans="3:7" ht="12.75">
      <c r="C51" s="104" t="s">
        <v>117</v>
      </c>
      <c r="D51" s="59"/>
      <c r="E51" s="70"/>
      <c r="F51" s="71">
        <v>106413</v>
      </c>
      <c r="G51" s="103"/>
    </row>
    <row r="52" spans="3:7" ht="12.75">
      <c r="C52" s="101" t="s">
        <v>118</v>
      </c>
      <c r="D52" s="78" t="s">
        <v>88</v>
      </c>
      <c r="E52" s="59">
        <v>24</v>
      </c>
      <c r="F52" s="61">
        <v>96</v>
      </c>
      <c r="G52" s="96"/>
    </row>
    <row r="53" spans="3:7" ht="12.75">
      <c r="C53" s="101"/>
      <c r="D53" s="59"/>
      <c r="E53" s="59"/>
      <c r="F53" s="61"/>
      <c r="G53" s="96"/>
    </row>
    <row r="54" spans="3:7" ht="13.5" thickBot="1">
      <c r="C54" s="97" t="s">
        <v>119</v>
      </c>
      <c r="D54" s="62"/>
      <c r="E54" s="62"/>
      <c r="F54" s="65">
        <f>SUM(F51:F53)</f>
        <v>106509</v>
      </c>
      <c r="G54" s="107"/>
    </row>
    <row r="55" spans="3:7" ht="12.75">
      <c r="C55" s="104" t="s">
        <v>120</v>
      </c>
      <c r="D55" s="70"/>
      <c r="E55" s="70"/>
      <c r="F55" s="71">
        <v>870955</v>
      </c>
      <c r="G55" s="105"/>
    </row>
    <row r="56" spans="3:7" ht="12.75">
      <c r="C56" s="108" t="s">
        <v>121</v>
      </c>
      <c r="D56" s="59" t="s">
        <v>88</v>
      </c>
      <c r="E56" s="59">
        <v>23</v>
      </c>
      <c r="F56" s="69">
        <v>-185688</v>
      </c>
      <c r="G56" s="96"/>
    </row>
    <row r="57" spans="3:7" ht="12.75">
      <c r="C57" s="102"/>
      <c r="D57" s="66"/>
      <c r="E57" s="66"/>
      <c r="F57" s="69"/>
      <c r="G57" s="96"/>
    </row>
    <row r="58" spans="3:7" ht="13.5" thickBot="1">
      <c r="C58" s="112" t="s">
        <v>122</v>
      </c>
      <c r="D58" s="113"/>
      <c r="E58" s="113"/>
      <c r="F58" s="114">
        <f>SUM(F55:F57)</f>
        <v>685267</v>
      </c>
      <c r="G58" s="1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5" t="s">
        <v>34</v>
      </c>
      <c r="E5" s="1" t="str">
        <f>personal!G6</f>
        <v>21-25 august 2017</v>
      </c>
    </row>
    <row r="6" ht="13.5" thickBot="1"/>
    <row r="7" spans="1:6" ht="68.25" customHeight="1" thickBot="1">
      <c r="A7" s="161" t="s">
        <v>9</v>
      </c>
      <c r="B7" s="162" t="s">
        <v>10</v>
      </c>
      <c r="C7" s="163" t="s">
        <v>11</v>
      </c>
      <c r="D7" s="162" t="s">
        <v>12</v>
      </c>
      <c r="E7" s="162" t="s">
        <v>13</v>
      </c>
      <c r="F7" s="164" t="s">
        <v>14</v>
      </c>
    </row>
    <row r="8" spans="1:6" ht="12.75">
      <c r="A8" s="104">
        <v>1</v>
      </c>
      <c r="B8" s="158">
        <v>42968</v>
      </c>
      <c r="C8" s="159">
        <v>5977</v>
      </c>
      <c r="D8" s="70" t="s">
        <v>123</v>
      </c>
      <c r="E8" s="70" t="s">
        <v>124</v>
      </c>
      <c r="F8" s="160">
        <v>13.46</v>
      </c>
    </row>
    <row r="9" spans="1:6" ht="12.75">
      <c r="A9" s="119">
        <v>2</v>
      </c>
      <c r="B9" s="79">
        <v>42968</v>
      </c>
      <c r="C9" s="116">
        <v>5975</v>
      </c>
      <c r="D9" s="80" t="s">
        <v>125</v>
      </c>
      <c r="E9" s="80" t="s">
        <v>126</v>
      </c>
      <c r="F9" s="120">
        <v>2638.82</v>
      </c>
    </row>
    <row r="10" spans="1:6" ht="12.75">
      <c r="A10" s="121">
        <v>3</v>
      </c>
      <c r="B10" s="79">
        <v>42970</v>
      </c>
      <c r="C10" s="117">
        <v>5980</v>
      </c>
      <c r="D10" s="59" t="s">
        <v>127</v>
      </c>
      <c r="E10" s="81" t="s">
        <v>128</v>
      </c>
      <c r="F10" s="120">
        <v>420</v>
      </c>
    </row>
    <row r="11" spans="1:6" ht="12.75">
      <c r="A11" s="121">
        <v>4</v>
      </c>
      <c r="B11" s="79">
        <v>42971</v>
      </c>
      <c r="C11" s="116">
        <v>6018</v>
      </c>
      <c r="D11" s="80" t="s">
        <v>129</v>
      </c>
      <c r="E11" s="59" t="s">
        <v>130</v>
      </c>
      <c r="F11" s="120">
        <v>218.57</v>
      </c>
    </row>
    <row r="12" spans="1:6" ht="12.75">
      <c r="A12" s="122">
        <v>5</v>
      </c>
      <c r="B12" s="79">
        <v>42971</v>
      </c>
      <c r="C12" s="118">
        <v>6010</v>
      </c>
      <c r="D12" s="80" t="s">
        <v>131</v>
      </c>
      <c r="E12" s="59" t="s">
        <v>132</v>
      </c>
      <c r="F12" s="123">
        <v>4565.08</v>
      </c>
    </row>
    <row r="13" spans="1:6" ht="12.75">
      <c r="A13" s="122">
        <v>6</v>
      </c>
      <c r="B13" s="79">
        <v>42971</v>
      </c>
      <c r="C13" s="118">
        <v>5995</v>
      </c>
      <c r="D13" s="82" t="s">
        <v>131</v>
      </c>
      <c r="E13" s="82" t="s">
        <v>133</v>
      </c>
      <c r="F13" s="123">
        <v>6258.77</v>
      </c>
    </row>
    <row r="14" spans="1:6" ht="12.75">
      <c r="A14" s="122">
        <v>7</v>
      </c>
      <c r="B14" s="79">
        <v>42971</v>
      </c>
      <c r="C14" s="118">
        <v>5994</v>
      </c>
      <c r="D14" s="59" t="s">
        <v>129</v>
      </c>
      <c r="E14" s="59" t="s">
        <v>134</v>
      </c>
      <c r="F14" s="123">
        <v>346.05</v>
      </c>
    </row>
    <row r="15" spans="1:6" ht="12.75">
      <c r="A15" s="122">
        <v>8</v>
      </c>
      <c r="B15" s="83">
        <v>42971</v>
      </c>
      <c r="C15" s="118">
        <v>6013</v>
      </c>
      <c r="D15" s="66" t="s">
        <v>135</v>
      </c>
      <c r="E15" s="66" t="s">
        <v>136</v>
      </c>
      <c r="F15" s="123">
        <v>221.46</v>
      </c>
    </row>
    <row r="16" spans="1:6" ht="12.75">
      <c r="A16" s="124">
        <v>9</v>
      </c>
      <c r="B16" s="79">
        <v>42971</v>
      </c>
      <c r="C16" s="116">
        <v>6012</v>
      </c>
      <c r="D16" s="59" t="s">
        <v>129</v>
      </c>
      <c r="E16" s="59" t="s">
        <v>137</v>
      </c>
      <c r="F16" s="120">
        <v>8.05</v>
      </c>
    </row>
    <row r="17" spans="1:6" ht="12.75">
      <c r="A17" s="124">
        <v>10</v>
      </c>
      <c r="B17" s="79">
        <v>42971</v>
      </c>
      <c r="C17" s="116">
        <v>6002</v>
      </c>
      <c r="D17" s="59" t="s">
        <v>135</v>
      </c>
      <c r="E17" s="59" t="s">
        <v>138</v>
      </c>
      <c r="F17" s="120">
        <v>69.8</v>
      </c>
    </row>
    <row r="18" spans="1:6" ht="12.75">
      <c r="A18" s="124">
        <v>11</v>
      </c>
      <c r="B18" s="79">
        <v>42971</v>
      </c>
      <c r="C18" s="116">
        <v>5990</v>
      </c>
      <c r="D18" s="59" t="s">
        <v>129</v>
      </c>
      <c r="E18" s="59" t="s">
        <v>139</v>
      </c>
      <c r="F18" s="120">
        <v>161.2</v>
      </c>
    </row>
    <row r="19" spans="1:6" ht="12.75">
      <c r="A19" s="124">
        <v>12</v>
      </c>
      <c r="B19" s="79">
        <v>42971</v>
      </c>
      <c r="C19" s="116">
        <v>6004</v>
      </c>
      <c r="D19" s="59" t="s">
        <v>131</v>
      </c>
      <c r="E19" s="59" t="s">
        <v>140</v>
      </c>
      <c r="F19" s="120">
        <v>445.63</v>
      </c>
    </row>
    <row r="20" spans="1:6" ht="12.75">
      <c r="A20" s="124">
        <v>13</v>
      </c>
      <c r="B20" s="79">
        <v>42971</v>
      </c>
      <c r="C20" s="116">
        <v>6008</v>
      </c>
      <c r="D20" s="59" t="s">
        <v>131</v>
      </c>
      <c r="E20" s="59" t="s">
        <v>141</v>
      </c>
      <c r="F20" s="120">
        <v>477.34</v>
      </c>
    </row>
    <row r="21" spans="1:6" ht="12.75">
      <c r="A21" s="124">
        <v>14</v>
      </c>
      <c r="B21" s="79">
        <v>42971</v>
      </c>
      <c r="C21" s="116">
        <v>6011</v>
      </c>
      <c r="D21" s="59" t="s">
        <v>129</v>
      </c>
      <c r="E21" s="59" t="s">
        <v>142</v>
      </c>
      <c r="F21" s="120">
        <v>173.19</v>
      </c>
    </row>
    <row r="22" spans="1:6" ht="12.75">
      <c r="A22" s="124">
        <v>15</v>
      </c>
      <c r="B22" s="79">
        <v>42971</v>
      </c>
      <c r="C22" s="116">
        <v>5991</v>
      </c>
      <c r="D22" s="59" t="s">
        <v>143</v>
      </c>
      <c r="E22" s="59" t="s">
        <v>144</v>
      </c>
      <c r="F22" s="120">
        <v>7754.62</v>
      </c>
    </row>
    <row r="23" spans="1:6" ht="12.75">
      <c r="A23" s="124">
        <v>16</v>
      </c>
      <c r="B23" s="79">
        <v>42971</v>
      </c>
      <c r="C23" s="116">
        <v>5993</v>
      </c>
      <c r="D23" s="59" t="s">
        <v>145</v>
      </c>
      <c r="E23" s="59" t="s">
        <v>146</v>
      </c>
      <c r="F23" s="120">
        <v>382.1</v>
      </c>
    </row>
    <row r="24" spans="1:6" ht="12.75">
      <c r="A24" s="124">
        <v>17</v>
      </c>
      <c r="B24" s="79">
        <v>42971</v>
      </c>
      <c r="C24" s="116">
        <v>5992</v>
      </c>
      <c r="D24" s="59" t="s">
        <v>145</v>
      </c>
      <c r="E24" s="59" t="s">
        <v>147</v>
      </c>
      <c r="F24" s="120">
        <v>5521.7</v>
      </c>
    </row>
    <row r="25" spans="1:6" ht="12.75">
      <c r="A25" s="124">
        <v>18</v>
      </c>
      <c r="B25" s="79">
        <v>42971</v>
      </c>
      <c r="C25" s="116">
        <v>5988</v>
      </c>
      <c r="D25" s="59" t="s">
        <v>148</v>
      </c>
      <c r="E25" s="59" t="s">
        <v>149</v>
      </c>
      <c r="F25" s="120">
        <v>6679</v>
      </c>
    </row>
    <row r="26" spans="1:6" ht="12.75">
      <c r="A26" s="124">
        <v>19</v>
      </c>
      <c r="B26" s="79">
        <v>42971</v>
      </c>
      <c r="C26" s="116">
        <v>5986</v>
      </c>
      <c r="D26" s="59" t="s">
        <v>148</v>
      </c>
      <c r="E26" s="59" t="s">
        <v>150</v>
      </c>
      <c r="F26" s="120">
        <v>6038</v>
      </c>
    </row>
    <row r="27" spans="1:6" ht="12.75">
      <c r="A27" s="124">
        <v>20</v>
      </c>
      <c r="B27" s="79">
        <v>42971</v>
      </c>
      <c r="C27" s="116">
        <v>5987</v>
      </c>
      <c r="D27" s="59" t="s">
        <v>151</v>
      </c>
      <c r="E27" s="59" t="s">
        <v>152</v>
      </c>
      <c r="F27" s="120">
        <v>32192</v>
      </c>
    </row>
    <row r="28" spans="1:6" ht="12.75">
      <c r="A28" s="124">
        <v>21</v>
      </c>
      <c r="B28" s="79">
        <v>42971</v>
      </c>
      <c r="C28" s="116">
        <v>5985</v>
      </c>
      <c r="D28" s="59" t="s">
        <v>151</v>
      </c>
      <c r="E28" s="59" t="s">
        <v>153</v>
      </c>
      <c r="F28" s="120">
        <v>31906</v>
      </c>
    </row>
    <row r="29" spans="1:6" ht="12.75">
      <c r="A29" s="124">
        <v>22</v>
      </c>
      <c r="B29" s="79">
        <v>42971</v>
      </c>
      <c r="C29" s="116">
        <v>6001</v>
      </c>
      <c r="D29" s="59" t="s">
        <v>154</v>
      </c>
      <c r="E29" s="59" t="s">
        <v>155</v>
      </c>
      <c r="F29" s="120">
        <v>99182.38</v>
      </c>
    </row>
    <row r="30" spans="1:6" ht="12.75">
      <c r="A30" s="124">
        <v>23</v>
      </c>
      <c r="B30" s="79">
        <v>42971</v>
      </c>
      <c r="C30" s="116">
        <v>6003</v>
      </c>
      <c r="D30" s="59" t="s">
        <v>156</v>
      </c>
      <c r="E30" s="59" t="s">
        <v>157</v>
      </c>
      <c r="F30" s="120">
        <v>4284</v>
      </c>
    </row>
    <row r="31" spans="1:6" ht="12.75">
      <c r="A31" s="124">
        <v>24</v>
      </c>
      <c r="B31" s="79">
        <v>42971</v>
      </c>
      <c r="C31" s="116">
        <v>5983</v>
      </c>
      <c r="D31" s="59" t="s">
        <v>158</v>
      </c>
      <c r="E31" s="59" t="s">
        <v>159</v>
      </c>
      <c r="F31" s="120">
        <v>16537</v>
      </c>
    </row>
    <row r="32" spans="1:6" ht="12.75">
      <c r="A32" s="124">
        <v>25</v>
      </c>
      <c r="B32" s="79">
        <v>42971</v>
      </c>
      <c r="C32" s="116">
        <v>5984</v>
      </c>
      <c r="D32" s="59" t="s">
        <v>160</v>
      </c>
      <c r="E32" s="59" t="s">
        <v>161</v>
      </c>
      <c r="F32" s="120">
        <v>3108</v>
      </c>
    </row>
    <row r="33" spans="1:6" ht="12.75">
      <c r="A33" s="124">
        <v>26</v>
      </c>
      <c r="B33" s="79">
        <v>42971</v>
      </c>
      <c r="C33" s="116">
        <v>6017</v>
      </c>
      <c r="D33" s="59" t="s">
        <v>129</v>
      </c>
      <c r="E33" s="59" t="s">
        <v>162</v>
      </c>
      <c r="F33" s="120">
        <v>1459.82</v>
      </c>
    </row>
    <row r="34" spans="1:6" ht="12.75">
      <c r="A34" s="124">
        <v>27</v>
      </c>
      <c r="B34" s="79">
        <v>42971</v>
      </c>
      <c r="C34" s="116">
        <v>6000</v>
      </c>
      <c r="D34" s="59" t="s">
        <v>163</v>
      </c>
      <c r="E34" s="59" t="s">
        <v>164</v>
      </c>
      <c r="F34" s="120">
        <v>238</v>
      </c>
    </row>
    <row r="35" spans="1:6" ht="12.75">
      <c r="A35" s="124">
        <v>28</v>
      </c>
      <c r="B35" s="79">
        <v>42971</v>
      </c>
      <c r="C35" s="116">
        <v>5998</v>
      </c>
      <c r="D35" s="59" t="s">
        <v>165</v>
      </c>
      <c r="E35" s="59" t="s">
        <v>166</v>
      </c>
      <c r="F35" s="120">
        <v>29027.67</v>
      </c>
    </row>
    <row r="36" spans="1:6" ht="12.75">
      <c r="A36" s="124">
        <v>29</v>
      </c>
      <c r="B36" s="79">
        <v>42971</v>
      </c>
      <c r="C36" s="116">
        <v>5999</v>
      </c>
      <c r="D36" s="59" t="s">
        <v>167</v>
      </c>
      <c r="E36" s="59" t="s">
        <v>168</v>
      </c>
      <c r="F36" s="120">
        <v>10174.5</v>
      </c>
    </row>
    <row r="37" spans="1:6" ht="12.75">
      <c r="A37" s="124">
        <v>30</v>
      </c>
      <c r="B37" s="79">
        <v>42971</v>
      </c>
      <c r="C37" s="116">
        <v>6016</v>
      </c>
      <c r="D37" s="59" t="s">
        <v>129</v>
      </c>
      <c r="E37" s="59" t="s">
        <v>162</v>
      </c>
      <c r="F37" s="120">
        <v>1507.1</v>
      </c>
    </row>
    <row r="38" spans="1:6" ht="12.75">
      <c r="A38" s="124">
        <v>31</v>
      </c>
      <c r="B38" s="79">
        <v>42971</v>
      </c>
      <c r="C38" s="116">
        <v>6005</v>
      </c>
      <c r="D38" s="59" t="s">
        <v>129</v>
      </c>
      <c r="E38" s="59" t="s">
        <v>169</v>
      </c>
      <c r="F38" s="120">
        <v>24.23</v>
      </c>
    </row>
    <row r="39" spans="1:6" ht="12.75">
      <c r="A39" s="124">
        <v>32</v>
      </c>
      <c r="B39" s="79">
        <v>42971</v>
      </c>
      <c r="C39" s="116">
        <v>6006</v>
      </c>
      <c r="D39" s="59" t="s">
        <v>170</v>
      </c>
      <c r="E39" s="59" t="s">
        <v>171</v>
      </c>
      <c r="F39" s="120">
        <v>1436.93</v>
      </c>
    </row>
    <row r="40" spans="1:6" ht="12.75">
      <c r="A40" s="124">
        <v>33</v>
      </c>
      <c r="B40" s="79">
        <v>42971</v>
      </c>
      <c r="C40" s="116">
        <v>5989</v>
      </c>
      <c r="D40" s="59" t="s">
        <v>172</v>
      </c>
      <c r="E40" s="59" t="s">
        <v>173</v>
      </c>
      <c r="F40" s="120">
        <v>654.5</v>
      </c>
    </row>
    <row r="41" spans="1:6" ht="12.75">
      <c r="A41" s="124">
        <v>34</v>
      </c>
      <c r="B41" s="79">
        <v>42971</v>
      </c>
      <c r="C41" s="116">
        <v>6007</v>
      </c>
      <c r="D41" s="59" t="s">
        <v>174</v>
      </c>
      <c r="E41" s="59" t="s">
        <v>175</v>
      </c>
      <c r="F41" s="120">
        <v>518</v>
      </c>
    </row>
    <row r="42" spans="1:6" ht="12.75">
      <c r="A42" s="124">
        <v>35</v>
      </c>
      <c r="B42" s="79">
        <v>42971</v>
      </c>
      <c r="C42" s="116">
        <v>5997</v>
      </c>
      <c r="D42" s="59" t="s">
        <v>176</v>
      </c>
      <c r="E42" s="59" t="s">
        <v>177</v>
      </c>
      <c r="F42" s="120">
        <v>6346.63</v>
      </c>
    </row>
    <row r="43" spans="1:6" ht="12.75">
      <c r="A43" s="124">
        <v>36</v>
      </c>
      <c r="B43" s="79">
        <v>42971</v>
      </c>
      <c r="C43" s="116">
        <v>5996</v>
      </c>
      <c r="D43" s="59" t="s">
        <v>176</v>
      </c>
      <c r="E43" s="59" t="s">
        <v>177</v>
      </c>
      <c r="F43" s="120">
        <v>147.15</v>
      </c>
    </row>
    <row r="44" spans="1:6" ht="12.75">
      <c r="A44" s="124">
        <v>37</v>
      </c>
      <c r="B44" s="79">
        <v>42971</v>
      </c>
      <c r="C44" s="116">
        <v>6014</v>
      </c>
      <c r="D44" s="59" t="s">
        <v>135</v>
      </c>
      <c r="E44" s="59" t="s">
        <v>178</v>
      </c>
      <c r="F44" s="120">
        <v>2.79</v>
      </c>
    </row>
    <row r="45" spans="1:6" ht="12.75">
      <c r="A45" s="124">
        <v>38</v>
      </c>
      <c r="B45" s="79">
        <v>42971</v>
      </c>
      <c r="C45" s="116">
        <v>6009</v>
      </c>
      <c r="D45" s="59" t="s">
        <v>131</v>
      </c>
      <c r="E45" s="59" t="s">
        <v>179</v>
      </c>
      <c r="F45" s="120">
        <v>4.47</v>
      </c>
    </row>
    <row r="46" spans="1:6" ht="12.75">
      <c r="A46" s="124">
        <v>39</v>
      </c>
      <c r="B46" s="79">
        <v>42972</v>
      </c>
      <c r="C46" s="116">
        <v>6053</v>
      </c>
      <c r="D46" s="59" t="s">
        <v>180</v>
      </c>
      <c r="E46" s="59" t="s">
        <v>181</v>
      </c>
      <c r="F46" s="120">
        <v>416.5</v>
      </c>
    </row>
    <row r="47" spans="1:6" ht="12.75">
      <c r="A47" s="124">
        <v>40</v>
      </c>
      <c r="B47" s="79">
        <v>42972</v>
      </c>
      <c r="C47" s="116">
        <v>6052</v>
      </c>
      <c r="D47" s="59" t="s">
        <v>182</v>
      </c>
      <c r="E47" s="59" t="s">
        <v>183</v>
      </c>
      <c r="F47" s="120">
        <v>4713.59</v>
      </c>
    </row>
    <row r="48" spans="1:6" ht="12.75">
      <c r="A48" s="124">
        <v>41</v>
      </c>
      <c r="B48" s="79">
        <v>42972</v>
      </c>
      <c r="C48" s="116">
        <v>6070</v>
      </c>
      <c r="D48" s="59" t="s">
        <v>184</v>
      </c>
      <c r="E48" s="59" t="s">
        <v>185</v>
      </c>
      <c r="F48" s="120">
        <v>258</v>
      </c>
    </row>
    <row r="49" spans="1:6" ht="13.5" thickBot="1">
      <c r="A49" s="125"/>
      <c r="B49" s="126"/>
      <c r="C49" s="127"/>
      <c r="D49" s="128"/>
      <c r="E49" s="129" t="s">
        <v>186</v>
      </c>
      <c r="F49" s="130">
        <f>SUM(F8:F48)</f>
        <v>286532.1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5" customWidth="1"/>
    <col min="2" max="2" width="14.140625" style="15" customWidth="1"/>
    <col min="3" max="3" width="39.7109375" style="15" customWidth="1"/>
    <col min="4" max="4" width="29.281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5" ht="15.75" customHeight="1">
      <c r="A3" s="44" t="s">
        <v>16</v>
      </c>
      <c r="B3" s="44"/>
      <c r="C3" s="44"/>
      <c r="D3" s="44"/>
      <c r="E3" s="18"/>
    </row>
    <row r="4" spans="1:4" ht="19.5" customHeight="1">
      <c r="A4" s="22" t="s">
        <v>23</v>
      </c>
      <c r="B4" s="22"/>
      <c r="C4" s="22"/>
      <c r="D4" s="22"/>
    </row>
    <row r="5" spans="1:4" ht="12.75">
      <c r="A5" s="23"/>
      <c r="B5" s="45"/>
      <c r="C5" s="45"/>
      <c r="D5" s="45"/>
    </row>
    <row r="6" spans="1:4" ht="12.75">
      <c r="A6" s="23"/>
      <c r="B6" s="25" t="s">
        <v>34</v>
      </c>
      <c r="C6" s="1" t="s">
        <v>193</v>
      </c>
      <c r="D6" s="23"/>
    </row>
    <row r="7" ht="13.5" thickBot="1"/>
    <row r="8" spans="1:5" ht="12.75">
      <c r="A8" s="30" t="s">
        <v>17</v>
      </c>
      <c r="B8" s="31" t="s">
        <v>18</v>
      </c>
      <c r="C8" s="31" t="s">
        <v>19</v>
      </c>
      <c r="D8" s="31" t="s">
        <v>20</v>
      </c>
      <c r="E8" s="32" t="s">
        <v>21</v>
      </c>
    </row>
    <row r="9" spans="1:5" ht="12.75">
      <c r="A9" s="131">
        <v>42969</v>
      </c>
      <c r="B9" s="87" t="s">
        <v>187</v>
      </c>
      <c r="C9" s="88" t="s">
        <v>188</v>
      </c>
      <c r="D9" s="89" t="s">
        <v>151</v>
      </c>
      <c r="E9" s="132">
        <v>7000</v>
      </c>
    </row>
    <row r="10" spans="1:5" ht="12.75">
      <c r="A10" s="33"/>
      <c r="B10" s="29"/>
      <c r="C10" s="29"/>
      <c r="D10" s="29"/>
      <c r="E10" s="34"/>
    </row>
    <row r="11" spans="1:5" ht="13.5" thickBot="1">
      <c r="A11" s="84" t="s">
        <v>22</v>
      </c>
      <c r="B11" s="85"/>
      <c r="C11" s="85"/>
      <c r="D11" s="85"/>
      <c r="E11" s="86">
        <f>SUM(E9:E10)</f>
        <v>7000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44" t="s">
        <v>24</v>
      </c>
      <c r="B3" s="44"/>
      <c r="C3" s="44"/>
      <c r="D3" s="16"/>
    </row>
    <row r="4" spans="1:10" ht="30" customHeight="1">
      <c r="A4" s="46" t="s">
        <v>33</v>
      </c>
      <c r="B4" s="46"/>
      <c r="C4" s="46"/>
      <c r="D4" s="46"/>
      <c r="E4" s="46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5" t="s">
        <v>34</v>
      </c>
      <c r="C6" s="13" t="str">
        <f>personal!G6</f>
        <v>21-25 august 2017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169" t="s">
        <v>17</v>
      </c>
      <c r="B8" s="170" t="s">
        <v>18</v>
      </c>
      <c r="C8" s="170" t="s">
        <v>19</v>
      </c>
      <c r="D8" s="170" t="s">
        <v>25</v>
      </c>
      <c r="E8" s="171" t="s">
        <v>21</v>
      </c>
    </row>
    <row r="9" spans="1:5" s="21" customFormat="1" ht="26.25">
      <c r="A9" s="165">
        <v>42971</v>
      </c>
      <c r="B9" s="166" t="s">
        <v>189</v>
      </c>
      <c r="C9" s="167" t="s">
        <v>190</v>
      </c>
      <c r="D9" s="168" t="s">
        <v>151</v>
      </c>
      <c r="E9" s="134">
        <v>5800</v>
      </c>
    </row>
    <row r="10" spans="1:5" s="21" customFormat="1" ht="26.25">
      <c r="A10" s="133">
        <v>42971</v>
      </c>
      <c r="B10" s="90" t="s">
        <v>189</v>
      </c>
      <c r="C10" s="91" t="s">
        <v>191</v>
      </c>
      <c r="D10" s="92" t="s">
        <v>151</v>
      </c>
      <c r="E10" s="135">
        <v>31900</v>
      </c>
    </row>
    <row r="11" spans="1:5" s="21" customFormat="1" ht="26.25">
      <c r="A11" s="133">
        <v>42971</v>
      </c>
      <c r="B11" s="90" t="s">
        <v>189</v>
      </c>
      <c r="C11" s="91" t="s">
        <v>192</v>
      </c>
      <c r="D11" s="92" t="s">
        <v>151</v>
      </c>
      <c r="E11" s="134">
        <v>3300</v>
      </c>
    </row>
    <row r="12" spans="1:5" s="21" customFormat="1" ht="12.75">
      <c r="A12" s="37"/>
      <c r="B12" s="35"/>
      <c r="C12" s="36"/>
      <c r="D12" s="36"/>
      <c r="E12" s="38"/>
    </row>
    <row r="13" spans="1:5" s="21" customFormat="1" ht="12.75">
      <c r="A13" s="37"/>
      <c r="B13" s="35"/>
      <c r="C13" s="36"/>
      <c r="D13" s="36"/>
      <c r="E13" s="38"/>
    </row>
    <row r="14" spans="1:5" s="21" customFormat="1" ht="12.75">
      <c r="A14" s="37"/>
      <c r="B14" s="35"/>
      <c r="C14" s="36"/>
      <c r="D14" s="36"/>
      <c r="E14" s="38"/>
    </row>
    <row r="15" spans="1:5" s="21" customFormat="1" ht="12.75">
      <c r="A15" s="37"/>
      <c r="B15" s="35"/>
      <c r="C15" s="36"/>
      <c r="D15" s="36"/>
      <c r="E15" s="38"/>
    </row>
    <row r="16" spans="1:5" s="21" customFormat="1" ht="12.75">
      <c r="A16" s="37"/>
      <c r="B16" s="35"/>
      <c r="C16" s="36"/>
      <c r="D16" s="36"/>
      <c r="E16" s="38"/>
    </row>
    <row r="17" spans="1:5" s="21" customFormat="1" ht="12.75">
      <c r="A17" s="37"/>
      <c r="B17" s="35"/>
      <c r="C17" s="36"/>
      <c r="D17" s="36"/>
      <c r="E17" s="38"/>
    </row>
    <row r="18" spans="1:5" s="136" customFormat="1" ht="13.5" thickBot="1">
      <c r="A18" s="84" t="s">
        <v>22</v>
      </c>
      <c r="B18" s="85"/>
      <c r="C18" s="85"/>
      <c r="D18" s="85"/>
      <c r="E18" s="86">
        <f>SUM(E9:E17)</f>
        <v>41000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28">
      <selection activeCell="E53" sqref="E53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157" customWidth="1"/>
    <col min="6" max="6" width="15.00390625" style="5" customWidth="1"/>
    <col min="7" max="16384" width="10.421875" style="5" customWidth="1"/>
  </cols>
  <sheetData>
    <row r="1" spans="1:6" ht="12.75">
      <c r="A1" s="7" t="s">
        <v>26</v>
      </c>
      <c r="B1" s="6"/>
      <c r="C1" s="8"/>
      <c r="D1" s="8"/>
      <c r="E1" s="152"/>
      <c r="F1" s="6"/>
    </row>
    <row r="2" spans="2:6" ht="12.75">
      <c r="B2" s="6"/>
      <c r="C2" s="6"/>
      <c r="D2" s="6"/>
      <c r="E2" s="152"/>
      <c r="F2" s="6"/>
    </row>
    <row r="3" spans="1:6" ht="12.75">
      <c r="A3" s="7" t="s">
        <v>27</v>
      </c>
      <c r="B3" s="8"/>
      <c r="C3" s="6"/>
      <c r="D3" s="8"/>
      <c r="E3" s="153"/>
      <c r="F3" s="6"/>
    </row>
    <row r="4" spans="1:6" ht="12.75">
      <c r="A4" s="7" t="s">
        <v>28</v>
      </c>
      <c r="B4" s="8"/>
      <c r="C4" s="6"/>
      <c r="D4" s="8"/>
      <c r="E4" s="152"/>
      <c r="F4" s="8"/>
    </row>
    <row r="5" spans="1:6" ht="12.75">
      <c r="A5" s="6"/>
      <c r="B5" s="8"/>
      <c r="C5" s="6"/>
      <c r="D5" s="6"/>
      <c r="E5" s="152"/>
      <c r="F5" s="6"/>
    </row>
    <row r="6" spans="1:6" ht="12.75">
      <c r="A6" s="6"/>
      <c r="B6" s="10"/>
      <c r="C6" s="25" t="s">
        <v>34</v>
      </c>
      <c r="D6" s="8" t="str">
        <f>personal!G6</f>
        <v>21-25 august 2017</v>
      </c>
      <c r="E6" s="152"/>
      <c r="F6" s="6"/>
    </row>
    <row r="7" spans="1:6" ht="13.5" thickBot="1">
      <c r="A7" s="6"/>
      <c r="B7" s="6"/>
      <c r="C7" s="6"/>
      <c r="D7" s="6"/>
      <c r="E7" s="152"/>
      <c r="F7" s="6"/>
    </row>
    <row r="8" spans="1:6" ht="52.5">
      <c r="A8" s="39" t="s">
        <v>9</v>
      </c>
      <c r="B8" s="40" t="s">
        <v>10</v>
      </c>
      <c r="C8" s="41" t="s">
        <v>11</v>
      </c>
      <c r="D8" s="40" t="s">
        <v>29</v>
      </c>
      <c r="E8" s="41" t="s">
        <v>30</v>
      </c>
      <c r="F8" s="42" t="s">
        <v>31</v>
      </c>
    </row>
    <row r="9" spans="1:6" ht="13.5">
      <c r="A9" s="137">
        <v>1</v>
      </c>
      <c r="B9" s="50" t="s">
        <v>40</v>
      </c>
      <c r="C9" s="51">
        <v>23867</v>
      </c>
      <c r="D9" s="52" t="s">
        <v>37</v>
      </c>
      <c r="E9" s="154" t="s">
        <v>41</v>
      </c>
      <c r="F9" s="138">
        <v>4705</v>
      </c>
    </row>
    <row r="10" spans="1:6" ht="27">
      <c r="A10" s="137">
        <v>2</v>
      </c>
      <c r="B10" s="50" t="s">
        <v>42</v>
      </c>
      <c r="C10" s="51">
        <v>23868</v>
      </c>
      <c r="D10" s="52" t="s">
        <v>37</v>
      </c>
      <c r="E10" s="154" t="s">
        <v>43</v>
      </c>
      <c r="F10" s="139">
        <v>2.74</v>
      </c>
    </row>
    <row r="11" spans="1:6" ht="13.5">
      <c r="A11" s="137">
        <f aca="true" t="shared" si="0" ref="A11:A49">A10+1</f>
        <v>3</v>
      </c>
      <c r="B11" s="50" t="s">
        <v>42</v>
      </c>
      <c r="C11" s="51">
        <v>23876</v>
      </c>
      <c r="D11" s="52" t="s">
        <v>35</v>
      </c>
      <c r="E11" s="154" t="s">
        <v>44</v>
      </c>
      <c r="F11" s="139">
        <v>2650</v>
      </c>
    </row>
    <row r="12" spans="1:6" ht="13.5">
      <c r="A12" s="137">
        <f t="shared" si="0"/>
        <v>4</v>
      </c>
      <c r="B12" s="50" t="s">
        <v>42</v>
      </c>
      <c r="C12" s="51">
        <v>23880</v>
      </c>
      <c r="D12" s="52" t="s">
        <v>35</v>
      </c>
      <c r="E12" s="154" t="s">
        <v>45</v>
      </c>
      <c r="F12" s="139">
        <v>500</v>
      </c>
    </row>
    <row r="13" spans="1:256" ht="13.5">
      <c r="A13" s="137">
        <f t="shared" si="0"/>
        <v>5</v>
      </c>
      <c r="B13" s="50" t="s">
        <v>42</v>
      </c>
      <c r="C13" s="51">
        <v>23881</v>
      </c>
      <c r="D13" s="52" t="s">
        <v>35</v>
      </c>
      <c r="E13" s="154" t="s">
        <v>46</v>
      </c>
      <c r="F13" s="139">
        <v>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7">
        <f t="shared" si="0"/>
        <v>6</v>
      </c>
      <c r="B14" s="50" t="s">
        <v>42</v>
      </c>
      <c r="C14" s="51">
        <v>23882</v>
      </c>
      <c r="D14" s="52" t="s">
        <v>37</v>
      </c>
      <c r="E14" s="154" t="s">
        <v>47</v>
      </c>
      <c r="F14" s="139">
        <v>3780</v>
      </c>
    </row>
    <row r="15" spans="1:6" ht="13.5">
      <c r="A15" s="137">
        <f t="shared" si="0"/>
        <v>7</v>
      </c>
      <c r="B15" s="50" t="s">
        <v>42</v>
      </c>
      <c r="C15" s="51">
        <v>23886</v>
      </c>
      <c r="D15" s="52" t="s">
        <v>35</v>
      </c>
      <c r="E15" s="154" t="s">
        <v>48</v>
      </c>
      <c r="F15" s="139">
        <v>1835.24</v>
      </c>
    </row>
    <row r="16" spans="1:6" ht="27">
      <c r="A16" s="137">
        <f t="shared" si="0"/>
        <v>8</v>
      </c>
      <c r="B16" s="50" t="s">
        <v>42</v>
      </c>
      <c r="C16" s="51">
        <v>23879</v>
      </c>
      <c r="D16" s="52" t="s">
        <v>37</v>
      </c>
      <c r="E16" s="154" t="s">
        <v>49</v>
      </c>
      <c r="F16" s="139">
        <v>478.38</v>
      </c>
    </row>
    <row r="17" spans="1:6" ht="13.5">
      <c r="A17" s="137">
        <f t="shared" si="0"/>
        <v>9</v>
      </c>
      <c r="B17" s="50" t="s">
        <v>42</v>
      </c>
      <c r="C17" s="51">
        <v>23871</v>
      </c>
      <c r="D17" s="52" t="s">
        <v>35</v>
      </c>
      <c r="E17" s="154" t="s">
        <v>50</v>
      </c>
      <c r="F17" s="139">
        <v>2000</v>
      </c>
    </row>
    <row r="18" spans="1:6" ht="27">
      <c r="A18" s="137">
        <f t="shared" si="0"/>
        <v>10</v>
      </c>
      <c r="B18" s="50" t="s">
        <v>42</v>
      </c>
      <c r="C18" s="51">
        <v>23872</v>
      </c>
      <c r="D18" s="52" t="s">
        <v>35</v>
      </c>
      <c r="E18" s="154" t="s">
        <v>51</v>
      </c>
      <c r="F18" s="139">
        <v>125</v>
      </c>
    </row>
    <row r="19" spans="1:6" ht="13.5">
      <c r="A19" s="137">
        <f t="shared" si="0"/>
        <v>11</v>
      </c>
      <c r="B19" s="50" t="s">
        <v>42</v>
      </c>
      <c r="C19" s="51">
        <v>23873</v>
      </c>
      <c r="D19" s="52" t="s">
        <v>35</v>
      </c>
      <c r="E19" s="154" t="s">
        <v>52</v>
      </c>
      <c r="F19" s="139">
        <v>4000</v>
      </c>
    </row>
    <row r="20" spans="1:6" ht="13.5">
      <c r="A20" s="137">
        <f t="shared" si="0"/>
        <v>12</v>
      </c>
      <c r="B20" s="50" t="s">
        <v>42</v>
      </c>
      <c r="C20" s="51">
        <v>23874</v>
      </c>
      <c r="D20" s="52" t="s">
        <v>35</v>
      </c>
      <c r="E20" s="154" t="s">
        <v>53</v>
      </c>
      <c r="F20" s="139">
        <v>425</v>
      </c>
    </row>
    <row r="21" spans="1:6" ht="13.5">
      <c r="A21" s="137">
        <f t="shared" si="0"/>
        <v>13</v>
      </c>
      <c r="B21" s="50" t="s">
        <v>42</v>
      </c>
      <c r="C21" s="51">
        <v>23875</v>
      </c>
      <c r="D21" s="52" t="s">
        <v>37</v>
      </c>
      <c r="E21" s="154" t="s">
        <v>54</v>
      </c>
      <c r="F21" s="139">
        <v>200</v>
      </c>
    </row>
    <row r="22" spans="1:6" ht="13.5">
      <c r="A22" s="137">
        <f t="shared" si="0"/>
        <v>14</v>
      </c>
      <c r="B22" s="50" t="s">
        <v>42</v>
      </c>
      <c r="C22" s="51">
        <v>23870</v>
      </c>
      <c r="D22" s="52" t="s">
        <v>35</v>
      </c>
      <c r="E22" s="154" t="s">
        <v>55</v>
      </c>
      <c r="F22" s="139">
        <v>70</v>
      </c>
    </row>
    <row r="23" spans="1:6" ht="13.5">
      <c r="A23" s="137">
        <f t="shared" si="0"/>
        <v>15</v>
      </c>
      <c r="B23" s="50" t="s">
        <v>42</v>
      </c>
      <c r="C23" s="51">
        <v>23869</v>
      </c>
      <c r="D23" s="52" t="s">
        <v>37</v>
      </c>
      <c r="E23" s="154" t="s">
        <v>56</v>
      </c>
      <c r="F23" s="139">
        <v>1050</v>
      </c>
    </row>
    <row r="24" spans="1:6" ht="13.5">
      <c r="A24" s="137">
        <f t="shared" si="0"/>
        <v>16</v>
      </c>
      <c r="B24" s="50" t="s">
        <v>42</v>
      </c>
      <c r="C24" s="51">
        <v>23877</v>
      </c>
      <c r="D24" s="52" t="s">
        <v>57</v>
      </c>
      <c r="E24" s="154" t="s">
        <v>58</v>
      </c>
      <c r="F24" s="139">
        <v>50</v>
      </c>
    </row>
    <row r="25" spans="1:6" ht="13.5">
      <c r="A25" s="137">
        <f t="shared" si="0"/>
        <v>17</v>
      </c>
      <c r="B25" s="50" t="s">
        <v>42</v>
      </c>
      <c r="C25" s="51">
        <v>23878</v>
      </c>
      <c r="D25" s="52" t="s">
        <v>57</v>
      </c>
      <c r="E25" s="154" t="s">
        <v>59</v>
      </c>
      <c r="F25" s="139">
        <v>50</v>
      </c>
    </row>
    <row r="26" spans="1:6" ht="13.5">
      <c r="A26" s="137">
        <f t="shared" si="0"/>
        <v>18</v>
      </c>
      <c r="B26" s="50" t="s">
        <v>42</v>
      </c>
      <c r="C26" s="51">
        <v>23428</v>
      </c>
      <c r="D26" s="52" t="s">
        <v>37</v>
      </c>
      <c r="E26" s="154" t="s">
        <v>60</v>
      </c>
      <c r="F26" s="139">
        <v>1550</v>
      </c>
    </row>
    <row r="27" spans="1:6" ht="13.5">
      <c r="A27" s="137">
        <f t="shared" si="0"/>
        <v>19</v>
      </c>
      <c r="B27" s="50" t="s">
        <v>61</v>
      </c>
      <c r="C27" s="51">
        <v>23883</v>
      </c>
      <c r="D27" s="52" t="s">
        <v>35</v>
      </c>
      <c r="E27" s="154" t="s">
        <v>62</v>
      </c>
      <c r="F27" s="139">
        <v>150</v>
      </c>
    </row>
    <row r="28" spans="1:6" ht="13.5">
      <c r="A28" s="137">
        <f t="shared" si="0"/>
        <v>20</v>
      </c>
      <c r="B28" s="50" t="s">
        <v>61</v>
      </c>
      <c r="C28" s="51">
        <v>23908</v>
      </c>
      <c r="D28" s="52" t="s">
        <v>37</v>
      </c>
      <c r="E28" s="154" t="s">
        <v>63</v>
      </c>
      <c r="F28" s="139">
        <v>10490</v>
      </c>
    </row>
    <row r="29" spans="1:6" ht="13.5">
      <c r="A29" s="137">
        <f t="shared" si="0"/>
        <v>21</v>
      </c>
      <c r="B29" s="50" t="s">
        <v>61</v>
      </c>
      <c r="C29" s="51">
        <v>23884</v>
      </c>
      <c r="D29" s="52" t="s">
        <v>35</v>
      </c>
      <c r="E29" s="154" t="s">
        <v>64</v>
      </c>
      <c r="F29" s="139">
        <v>500</v>
      </c>
    </row>
    <row r="30" spans="1:6" ht="13.5">
      <c r="A30" s="137">
        <f t="shared" si="0"/>
        <v>22</v>
      </c>
      <c r="B30" s="50" t="s">
        <v>61</v>
      </c>
      <c r="C30" s="51">
        <v>23913</v>
      </c>
      <c r="D30" s="52" t="s">
        <v>37</v>
      </c>
      <c r="E30" s="154" t="s">
        <v>65</v>
      </c>
      <c r="F30" s="139">
        <v>1000</v>
      </c>
    </row>
    <row r="31" spans="1:6" ht="27">
      <c r="A31" s="137">
        <f t="shared" si="0"/>
        <v>23</v>
      </c>
      <c r="B31" s="50" t="s">
        <v>61</v>
      </c>
      <c r="C31" s="51">
        <v>23912</v>
      </c>
      <c r="D31" s="52" t="s">
        <v>37</v>
      </c>
      <c r="E31" s="154" t="s">
        <v>66</v>
      </c>
      <c r="F31" s="139">
        <v>49.98</v>
      </c>
    </row>
    <row r="32" spans="1:6" ht="13.5">
      <c r="A32" s="137">
        <f t="shared" si="0"/>
        <v>24</v>
      </c>
      <c r="B32" s="50" t="s">
        <v>61</v>
      </c>
      <c r="C32" s="51">
        <v>23910</v>
      </c>
      <c r="D32" s="52" t="s">
        <v>35</v>
      </c>
      <c r="E32" s="154" t="s">
        <v>67</v>
      </c>
      <c r="F32" s="139">
        <v>1050</v>
      </c>
    </row>
    <row r="33" spans="1:6" ht="27">
      <c r="A33" s="137">
        <f t="shared" si="0"/>
        <v>25</v>
      </c>
      <c r="B33" s="50" t="s">
        <v>61</v>
      </c>
      <c r="C33" s="51">
        <v>23909</v>
      </c>
      <c r="D33" s="52" t="s">
        <v>37</v>
      </c>
      <c r="E33" s="154" t="s">
        <v>68</v>
      </c>
      <c r="F33" s="139">
        <v>2365.8</v>
      </c>
    </row>
    <row r="34" spans="1:6" ht="13.5">
      <c r="A34" s="137">
        <f t="shared" si="0"/>
        <v>26</v>
      </c>
      <c r="B34" s="50" t="s">
        <v>61</v>
      </c>
      <c r="C34" s="51">
        <v>23914</v>
      </c>
      <c r="D34" s="52" t="s">
        <v>37</v>
      </c>
      <c r="E34" s="154" t="s">
        <v>69</v>
      </c>
      <c r="F34" s="139">
        <v>1134.82</v>
      </c>
    </row>
    <row r="35" spans="1:6" ht="27">
      <c r="A35" s="137">
        <f t="shared" si="0"/>
        <v>27</v>
      </c>
      <c r="B35" s="50" t="s">
        <v>70</v>
      </c>
      <c r="C35" s="51">
        <v>6019</v>
      </c>
      <c r="D35" s="52" t="s">
        <v>37</v>
      </c>
      <c r="E35" s="154" t="s">
        <v>71</v>
      </c>
      <c r="F35" s="139">
        <v>304407.09</v>
      </c>
    </row>
    <row r="36" spans="1:6" ht="27">
      <c r="A36" s="137">
        <f t="shared" si="0"/>
        <v>28</v>
      </c>
      <c r="B36" s="50" t="s">
        <v>70</v>
      </c>
      <c r="C36" s="51">
        <v>23907</v>
      </c>
      <c r="D36" s="52" t="s">
        <v>37</v>
      </c>
      <c r="E36" s="154" t="s">
        <v>72</v>
      </c>
      <c r="F36" s="139">
        <v>34</v>
      </c>
    </row>
    <row r="37" spans="1:6" ht="13.5">
      <c r="A37" s="137">
        <f t="shared" si="0"/>
        <v>29</v>
      </c>
      <c r="B37" s="50" t="s">
        <v>70</v>
      </c>
      <c r="C37" s="51">
        <v>23911</v>
      </c>
      <c r="D37" s="52" t="s">
        <v>37</v>
      </c>
      <c r="E37" s="154" t="s">
        <v>73</v>
      </c>
      <c r="F37" s="139">
        <v>300</v>
      </c>
    </row>
    <row r="38" spans="1:6" ht="27">
      <c r="A38" s="137">
        <f t="shared" si="0"/>
        <v>30</v>
      </c>
      <c r="B38" s="50" t="s">
        <v>70</v>
      </c>
      <c r="C38" s="51">
        <v>23901</v>
      </c>
      <c r="D38" s="52" t="s">
        <v>37</v>
      </c>
      <c r="E38" s="154" t="s">
        <v>74</v>
      </c>
      <c r="F38" s="139">
        <v>28</v>
      </c>
    </row>
    <row r="39" spans="1:6" ht="27">
      <c r="A39" s="137">
        <f t="shared" si="0"/>
        <v>31</v>
      </c>
      <c r="B39" s="50" t="s">
        <v>70</v>
      </c>
      <c r="C39" s="51">
        <v>23899</v>
      </c>
      <c r="D39" s="52" t="s">
        <v>35</v>
      </c>
      <c r="E39" s="154" t="s">
        <v>75</v>
      </c>
      <c r="F39" s="139">
        <v>1700</v>
      </c>
    </row>
    <row r="40" spans="1:6" ht="13.5">
      <c r="A40" s="137">
        <f t="shared" si="0"/>
        <v>32</v>
      </c>
      <c r="B40" s="50" t="s">
        <v>70</v>
      </c>
      <c r="C40" s="51">
        <v>6050</v>
      </c>
      <c r="D40" s="52" t="s">
        <v>37</v>
      </c>
      <c r="E40" s="154" t="s">
        <v>76</v>
      </c>
      <c r="F40" s="139">
        <v>1800</v>
      </c>
    </row>
    <row r="41" spans="1:6" ht="27">
      <c r="A41" s="137">
        <f t="shared" si="0"/>
        <v>33</v>
      </c>
      <c r="B41" s="50" t="s">
        <v>70</v>
      </c>
      <c r="C41" s="51">
        <v>23900</v>
      </c>
      <c r="D41" s="52" t="s">
        <v>37</v>
      </c>
      <c r="E41" s="154" t="s">
        <v>77</v>
      </c>
      <c r="F41" s="139">
        <v>64.26</v>
      </c>
    </row>
    <row r="42" spans="1:6" ht="12.75">
      <c r="A42" s="137">
        <f t="shared" si="0"/>
        <v>34</v>
      </c>
      <c r="B42" s="53">
        <v>42968</v>
      </c>
      <c r="C42" s="54">
        <v>23862</v>
      </c>
      <c r="D42" s="55" t="s">
        <v>78</v>
      </c>
      <c r="E42" s="155" t="s">
        <v>79</v>
      </c>
      <c r="F42" s="140">
        <v>1000</v>
      </c>
    </row>
    <row r="43" spans="1:6" ht="12.75">
      <c r="A43" s="137">
        <f t="shared" si="0"/>
        <v>35</v>
      </c>
      <c r="B43" s="53">
        <v>42968</v>
      </c>
      <c r="C43" s="54">
        <v>23865</v>
      </c>
      <c r="D43" s="55" t="s">
        <v>78</v>
      </c>
      <c r="E43" s="155" t="s">
        <v>80</v>
      </c>
      <c r="F43" s="140">
        <v>1000</v>
      </c>
    </row>
    <row r="44" spans="1:6" ht="12.75">
      <c r="A44" s="137">
        <f t="shared" si="0"/>
        <v>36</v>
      </c>
      <c r="B44" s="53">
        <v>42968</v>
      </c>
      <c r="C44" s="54">
        <v>23863</v>
      </c>
      <c r="D44" s="55" t="s">
        <v>78</v>
      </c>
      <c r="E44" s="155" t="s">
        <v>81</v>
      </c>
      <c r="F44" s="140">
        <v>800</v>
      </c>
    </row>
    <row r="45" spans="1:6" ht="12.75">
      <c r="A45" s="137">
        <f t="shared" si="0"/>
        <v>37</v>
      </c>
      <c r="B45" s="53">
        <v>42968</v>
      </c>
      <c r="C45" s="54">
        <v>23864</v>
      </c>
      <c r="D45" s="55" t="s">
        <v>78</v>
      </c>
      <c r="E45" s="155" t="s">
        <v>82</v>
      </c>
      <c r="F45" s="140">
        <v>700</v>
      </c>
    </row>
    <row r="46" spans="1:6" ht="12.75">
      <c r="A46" s="137">
        <f t="shared" si="0"/>
        <v>38</v>
      </c>
      <c r="B46" s="53">
        <v>42968</v>
      </c>
      <c r="C46" s="54">
        <v>23866</v>
      </c>
      <c r="D46" s="55" t="s">
        <v>78</v>
      </c>
      <c r="E46" s="155" t="s">
        <v>83</v>
      </c>
      <c r="F46" s="140">
        <v>1200</v>
      </c>
    </row>
    <row r="47" spans="1:6" ht="12.75">
      <c r="A47" s="137">
        <f t="shared" si="0"/>
        <v>39</v>
      </c>
      <c r="B47" s="53">
        <v>42968</v>
      </c>
      <c r="C47" s="54">
        <v>23860</v>
      </c>
      <c r="D47" s="55" t="s">
        <v>78</v>
      </c>
      <c r="E47" s="155" t="s">
        <v>84</v>
      </c>
      <c r="F47" s="140">
        <v>1000</v>
      </c>
    </row>
    <row r="48" spans="1:6" ht="12.75">
      <c r="A48" s="137">
        <f t="shared" si="0"/>
        <v>40</v>
      </c>
      <c r="B48" s="53">
        <v>42968</v>
      </c>
      <c r="C48" s="54">
        <v>23861</v>
      </c>
      <c r="D48" s="55" t="s">
        <v>78</v>
      </c>
      <c r="E48" s="155" t="s">
        <v>79</v>
      </c>
      <c r="F48" s="140">
        <v>1000</v>
      </c>
    </row>
    <row r="49" spans="1:6" ht="12.75">
      <c r="A49" s="137">
        <f t="shared" si="0"/>
        <v>41</v>
      </c>
      <c r="B49" s="53">
        <v>42971</v>
      </c>
      <c r="C49" s="54">
        <v>23906</v>
      </c>
      <c r="D49" s="56" t="s">
        <v>78</v>
      </c>
      <c r="E49" s="155" t="s">
        <v>85</v>
      </c>
      <c r="F49" s="140">
        <v>1500</v>
      </c>
    </row>
    <row r="50" spans="1:6" ht="14.25" thickBot="1">
      <c r="A50" s="141"/>
      <c r="B50" s="142"/>
      <c r="C50" s="143"/>
      <c r="D50" s="144"/>
      <c r="E50" s="156" t="s">
        <v>7</v>
      </c>
      <c r="F50" s="145">
        <f>SUM(F9:F49)</f>
        <v>357245.31000000006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D30" sqref="D30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26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27</v>
      </c>
      <c r="B3" s="8"/>
      <c r="C3" s="6"/>
      <c r="D3" s="8"/>
      <c r="E3" s="9"/>
      <c r="F3" s="6"/>
    </row>
    <row r="4" spans="1:6" ht="12.75">
      <c r="A4" s="12" t="s">
        <v>32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5" t="s">
        <v>34</v>
      </c>
      <c r="D6" s="8" t="str">
        <f>personal!G6</f>
        <v>21-25 august 2017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2.5">
      <c r="A8" s="39" t="s">
        <v>9</v>
      </c>
      <c r="B8" s="40" t="s">
        <v>10</v>
      </c>
      <c r="C8" s="41" t="s">
        <v>11</v>
      </c>
      <c r="D8" s="40" t="s">
        <v>29</v>
      </c>
      <c r="E8" s="40" t="s">
        <v>30</v>
      </c>
      <c r="F8" s="43" t="s">
        <v>31</v>
      </c>
    </row>
    <row r="9" spans="1:6" ht="13.5">
      <c r="A9" s="146">
        <v>1</v>
      </c>
      <c r="B9" s="48">
        <v>42969</v>
      </c>
      <c r="C9" s="47">
        <v>23885</v>
      </c>
      <c r="D9" s="47" t="s">
        <v>35</v>
      </c>
      <c r="E9" s="49" t="s">
        <v>36</v>
      </c>
      <c r="F9" s="147">
        <v>6882.15</v>
      </c>
    </row>
    <row r="10" spans="1:6" ht="13.5">
      <c r="A10" s="146">
        <v>2</v>
      </c>
      <c r="B10" s="48">
        <v>42969</v>
      </c>
      <c r="C10" s="47">
        <v>23893</v>
      </c>
      <c r="D10" s="47" t="s">
        <v>35</v>
      </c>
      <c r="E10" s="49" t="s">
        <v>36</v>
      </c>
      <c r="F10" s="147">
        <v>13764.3</v>
      </c>
    </row>
    <row r="11" spans="1:6" ht="13.5">
      <c r="A11" s="146">
        <v>3</v>
      </c>
      <c r="B11" s="48">
        <v>42969</v>
      </c>
      <c r="C11" s="47">
        <v>23892</v>
      </c>
      <c r="D11" s="47" t="s">
        <v>35</v>
      </c>
      <c r="E11" s="49" t="s">
        <v>36</v>
      </c>
      <c r="F11" s="147">
        <v>28079.17</v>
      </c>
    </row>
    <row r="12" spans="1:6" ht="13.5">
      <c r="A12" s="146">
        <v>4</v>
      </c>
      <c r="B12" s="48">
        <v>42969</v>
      </c>
      <c r="C12" s="47">
        <v>23887</v>
      </c>
      <c r="D12" s="47" t="s">
        <v>35</v>
      </c>
      <c r="E12" s="49" t="s">
        <v>36</v>
      </c>
      <c r="F12" s="147">
        <v>29822.65</v>
      </c>
    </row>
    <row r="13" spans="1:256" ht="13.5">
      <c r="A13" s="146">
        <v>5</v>
      </c>
      <c r="B13" s="48">
        <v>42969</v>
      </c>
      <c r="C13" s="47">
        <v>23889</v>
      </c>
      <c r="D13" s="47" t="s">
        <v>35</v>
      </c>
      <c r="E13" s="49" t="s">
        <v>36</v>
      </c>
      <c r="F13" s="147">
        <v>16058.35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46">
        <v>6</v>
      </c>
      <c r="B14" s="48">
        <v>42969</v>
      </c>
      <c r="C14" s="47">
        <v>23890</v>
      </c>
      <c r="D14" s="47" t="s">
        <v>35</v>
      </c>
      <c r="E14" s="49" t="s">
        <v>36</v>
      </c>
      <c r="F14" s="147">
        <v>16517.16</v>
      </c>
    </row>
    <row r="15" spans="1:6" ht="13.5">
      <c r="A15" s="146">
        <v>7</v>
      </c>
      <c r="B15" s="48">
        <v>42969</v>
      </c>
      <c r="C15" s="47">
        <v>23891</v>
      </c>
      <c r="D15" s="47" t="s">
        <v>35</v>
      </c>
      <c r="E15" s="49" t="s">
        <v>36</v>
      </c>
      <c r="F15" s="147">
        <v>9910.3</v>
      </c>
    </row>
    <row r="16" spans="1:6" ht="13.5">
      <c r="A16" s="146">
        <v>8</v>
      </c>
      <c r="B16" s="48">
        <v>42969</v>
      </c>
      <c r="C16" s="47">
        <v>23888</v>
      </c>
      <c r="D16" s="47" t="s">
        <v>35</v>
      </c>
      <c r="E16" s="49" t="s">
        <v>36</v>
      </c>
      <c r="F16" s="147">
        <v>16517.16</v>
      </c>
    </row>
    <row r="17" spans="1:6" ht="13.5">
      <c r="A17" s="146">
        <v>9</v>
      </c>
      <c r="B17" s="48">
        <v>42970</v>
      </c>
      <c r="C17" s="47">
        <v>23894</v>
      </c>
      <c r="D17" s="47" t="s">
        <v>35</v>
      </c>
      <c r="E17" s="49" t="s">
        <v>36</v>
      </c>
      <c r="F17" s="147">
        <v>19264.14</v>
      </c>
    </row>
    <row r="18" spans="1:6" ht="13.5">
      <c r="A18" s="146">
        <v>10</v>
      </c>
      <c r="B18" s="48">
        <v>42970</v>
      </c>
      <c r="C18" s="47">
        <v>23898</v>
      </c>
      <c r="D18" s="47" t="s">
        <v>35</v>
      </c>
      <c r="E18" s="49" t="s">
        <v>36</v>
      </c>
      <c r="F18" s="147">
        <v>19264.14</v>
      </c>
    </row>
    <row r="19" spans="1:6" ht="13.5">
      <c r="A19" s="146">
        <v>11</v>
      </c>
      <c r="B19" s="48">
        <v>42970</v>
      </c>
      <c r="C19" s="47">
        <v>23897</v>
      </c>
      <c r="D19" s="47" t="s">
        <v>35</v>
      </c>
      <c r="E19" s="49" t="s">
        <v>36</v>
      </c>
      <c r="F19" s="147">
        <v>33941.58</v>
      </c>
    </row>
    <row r="20" spans="1:6" ht="13.5">
      <c r="A20" s="146">
        <v>12</v>
      </c>
      <c r="B20" s="48">
        <v>42970</v>
      </c>
      <c r="C20" s="47">
        <v>23896</v>
      </c>
      <c r="D20" s="47" t="s">
        <v>35</v>
      </c>
      <c r="E20" s="49" t="s">
        <v>36</v>
      </c>
      <c r="F20" s="147">
        <v>17888.13</v>
      </c>
    </row>
    <row r="21" spans="1:6" ht="13.5">
      <c r="A21" s="146">
        <v>13</v>
      </c>
      <c r="B21" s="48">
        <v>42970</v>
      </c>
      <c r="C21" s="47">
        <v>12407</v>
      </c>
      <c r="D21" s="47" t="s">
        <v>37</v>
      </c>
      <c r="E21" s="49" t="s">
        <v>38</v>
      </c>
      <c r="F21" s="147">
        <v>49294</v>
      </c>
    </row>
    <row r="22" spans="1:6" ht="13.5">
      <c r="A22" s="146">
        <v>14</v>
      </c>
      <c r="B22" s="48">
        <v>42970</v>
      </c>
      <c r="C22" s="47">
        <v>23895</v>
      </c>
      <c r="D22" s="47" t="s">
        <v>35</v>
      </c>
      <c r="E22" s="49" t="s">
        <v>36</v>
      </c>
      <c r="F22" s="147">
        <v>16512.12</v>
      </c>
    </row>
    <row r="23" spans="1:6" ht="13.5">
      <c r="A23" s="146">
        <v>15</v>
      </c>
      <c r="B23" s="48">
        <v>42971</v>
      </c>
      <c r="C23" s="47">
        <v>23918</v>
      </c>
      <c r="D23" s="47" t="s">
        <v>35</v>
      </c>
      <c r="E23" s="49" t="s">
        <v>39</v>
      </c>
      <c r="F23" s="147">
        <v>252301.5</v>
      </c>
    </row>
    <row r="24" spans="1:6" ht="14.25" thickBot="1">
      <c r="A24" s="148" t="s">
        <v>7</v>
      </c>
      <c r="B24" s="149"/>
      <c r="C24" s="149"/>
      <c r="D24" s="149"/>
      <c r="E24" s="150"/>
      <c r="F24" s="151">
        <f>SUM(F9:F23)</f>
        <v>546016.8500000001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2017-08-29T08:42:43Z</cp:lastPrinted>
  <dcterms:created xsi:type="dcterms:W3CDTF">2016-01-19T13:06:09Z</dcterms:created>
  <dcterms:modified xsi:type="dcterms:W3CDTF">2017-08-29T08:43:09Z</dcterms:modified>
  <cp:category/>
  <cp:version/>
  <cp:contentType/>
  <cp:contentStatus/>
</cp:coreProperties>
</file>