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7"/>
  </bookViews>
  <sheets>
    <sheet name="personal" sheetId="1" r:id="rId1"/>
    <sheet name="materiale" sheetId="2" r:id="rId2"/>
    <sheet name="cotizatii" sheetId="3" r:id="rId3"/>
    <sheet name="proiecte 58" sheetId="4" r:id="rId4"/>
    <sheet name="investitii" sheetId="5" r:id="rId5"/>
    <sheet name="juridice" sheetId="6" r:id="rId6"/>
    <sheet name="despagubiri" sheetId="7" r:id="rId7"/>
    <sheet name="active financ." sheetId="8" r:id="rId8"/>
  </sheets>
  <definedNames/>
  <calcPr fullCalcOnLoad="1"/>
</workbook>
</file>

<file path=xl/sharedStrings.xml><?xml version="1.0" encoding="utf-8"?>
<sst xmlns="http://schemas.openxmlformats.org/spreadsheetml/2006/main" count="343" uniqueCount="164">
  <si>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</si>
  <si>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</si>
  <si>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</si>
  <si>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</si>
  <si>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</si>
  <si>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</si>
  <si>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</si>
  <si>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</si>
  <si>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</si>
  <si>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</si>
  <si>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</si>
  <si>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</si>
  <si>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</si>
  <si>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</si>
  <si>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</si>
  <si>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</si>
  <si>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CAPITOLUL 51.01 "AUTORITĂŢI PUBLICE ŞI ACŢIUNI EXTERNE"</t>
  </si>
  <si>
    <t>Data</t>
  </si>
  <si>
    <t>Document</t>
  </si>
  <si>
    <t>Explicaţii</t>
  </si>
  <si>
    <t>Furnizor/Beneficiar sumă</t>
  </si>
  <si>
    <t>Suma (lei)</t>
  </si>
  <si>
    <t>TOTAL TITLU</t>
  </si>
  <si>
    <t>TITLUL 55 "ALTE TRANSFERURI"</t>
  </si>
  <si>
    <t>CAPITOLUL  51.01 "AUTORITĂŢI PUBLICE ŞI ACŢIUNI EXTERNE</t>
  </si>
  <si>
    <t>Furnizor/Beneficiar suma</t>
  </si>
  <si>
    <t>TITLUL 71 "ACTIVE NEFINANCIARE"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</si>
  <si>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</si>
  <si>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</si>
  <si>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</si>
  <si>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</si>
  <si>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</si>
  <si>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</si>
  <si>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</si>
  <si>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</si>
  <si>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</si>
  <si>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Subtotal 10.01.01</t>
  </si>
  <si>
    <t>10.01.01</t>
  </si>
  <si>
    <t>septembrie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</si>
  <si>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</si>
  <si>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</si>
  <si>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</si>
  <si>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</si>
  <si>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</si>
  <si>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</si>
  <si>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</si>
  <si>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</si>
  <si>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</si>
  <si>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</si>
  <si>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</si>
  <si>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</si>
  <si>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</si>
  <si>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</si>
  <si>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</si>
  <si>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</si>
  <si>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</si>
  <si>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</si>
  <si>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</si>
  <si>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</si>
  <si>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</si>
  <si>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</si>
  <si>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10.03.01</t>
  </si>
  <si>
    <t>Subtotal 10.03.02</t>
  </si>
  <si>
    <t>Subtotal 10.03.03</t>
  </si>
  <si>
    <t>Subtotal 10.03.04</t>
  </si>
  <si>
    <t>Subtotal 10.02.06</t>
  </si>
  <si>
    <t>10.02.06</t>
  </si>
  <si>
    <t>Total 10.02.06</t>
  </si>
  <si>
    <t>„10.03.01”</t>
  </si>
  <si>
    <t>Total</t>
  </si>
  <si>
    <t>„10.03.02”</t>
  </si>
  <si>
    <t xml:space="preserve">Total </t>
  </si>
  <si>
    <t>„10.03.03”</t>
  </si>
  <si>
    <t>„10.03.04”</t>
  </si>
  <si>
    <t>Subtotal 10.03.06</t>
  </si>
  <si>
    <t>„10.03.06”</t>
  </si>
  <si>
    <t>Subtotal 10.03.07</t>
  </si>
  <si>
    <t>„10.03.07”</t>
  </si>
  <si>
    <t>Total 10.03.07</t>
  </si>
  <si>
    <t>Subtotal 59.40.00</t>
  </si>
  <si>
    <t>„59.40.00”</t>
  </si>
  <si>
    <t>Total 59.40.00</t>
  </si>
  <si>
    <t>21-25 septembrie 2020</t>
  </si>
  <si>
    <t>21.09.2020</t>
  </si>
  <si>
    <t>BIROU EXPERTIZE</t>
  </si>
  <si>
    <t>onorariu expert dosar 13191/288/2019</t>
  </si>
  <si>
    <t>23.09.2020</t>
  </si>
  <si>
    <t>onorariu expert dosar 11864/318/2019</t>
  </si>
  <si>
    <t>onorariu expert dosar 5278/279/2019</t>
  </si>
  <si>
    <t>onorariu expert dosar 4667/288/2018</t>
  </si>
  <si>
    <t>PERSOANA FIZICA</t>
  </si>
  <si>
    <t>despagubire CEDO</t>
  </si>
  <si>
    <t>PERSOANA JURIDICA</t>
  </si>
  <si>
    <t>21,09,2020</t>
  </si>
  <si>
    <t>dns birotica</t>
  </si>
  <si>
    <t>materiale igienico sanitare</t>
  </si>
  <si>
    <t>biamar impex</t>
  </si>
  <si>
    <t>serv curatenie</t>
  </si>
  <si>
    <t>aer tech service</t>
  </si>
  <si>
    <t>reparatii auto</t>
  </si>
  <si>
    <t>22,09,2020</t>
  </si>
  <si>
    <t>termoenergetica</t>
  </si>
  <si>
    <t>en termica</t>
  </si>
  <si>
    <t>mfp</t>
  </si>
  <si>
    <t>tva refinitiv</t>
  </si>
  <si>
    <t>tva bloomberg</t>
  </si>
  <si>
    <t>alimentare bloomberg</t>
  </si>
  <si>
    <t>alimentare refinitiv</t>
  </si>
  <si>
    <t>23,09,2020</t>
  </si>
  <si>
    <t>tva swift</t>
  </si>
  <si>
    <t>tva fti</t>
  </si>
  <si>
    <t>alimentare swift</t>
  </si>
  <si>
    <t>alimentare fti</t>
  </si>
  <si>
    <t>dnet comunication</t>
  </si>
  <si>
    <t xml:space="preserve">servicii </t>
  </si>
  <si>
    <t>orange romania</t>
  </si>
  <si>
    <t>24,09,2020</t>
  </si>
  <si>
    <t>apa nova</t>
  </si>
  <si>
    <t>apa rece</t>
  </si>
  <si>
    <t>anaf</t>
  </si>
  <si>
    <t>salubritate</t>
  </si>
  <si>
    <t>raapps</t>
  </si>
  <si>
    <t>chirie+utilitati</t>
  </si>
  <si>
    <t>tmau</t>
  </si>
  <si>
    <t>25,09,2020</t>
  </si>
  <si>
    <t>penalitati</t>
  </si>
  <si>
    <t>rechizite</t>
  </si>
  <si>
    <t>veolia energie</t>
  </si>
  <si>
    <t>en el</t>
  </si>
  <si>
    <t>romprest energy</t>
  </si>
  <si>
    <t>mida soft</t>
  </si>
  <si>
    <t>toner</t>
  </si>
  <si>
    <t>rosal grup</t>
  </si>
  <si>
    <t>serv deratizare</t>
  </si>
  <si>
    <t>heliosoly</t>
  </si>
  <si>
    <t>serv legatorie</t>
  </si>
  <si>
    <t>xerox echip</t>
  </si>
  <si>
    <t xml:space="preserve">serv </t>
  </si>
  <si>
    <t>inchiriere</t>
  </si>
  <si>
    <t>comision gaze</t>
  </si>
  <si>
    <t>monitorul oficial</t>
  </si>
  <si>
    <t>publicari</t>
  </si>
  <si>
    <t>total</t>
  </si>
  <si>
    <t>onorariu curator</t>
  </si>
  <si>
    <t xml:space="preserve">cheltuieli  judecata si executare </t>
  </si>
  <si>
    <t xml:space="preserve">cheltuieli judecata </t>
  </si>
  <si>
    <t>cheltuieli fotocopiere</t>
  </si>
  <si>
    <t>BUGET DE STAT</t>
  </si>
  <si>
    <t xml:space="preserve">cheltuieli judiciare </t>
  </si>
  <si>
    <t>25.09.2020</t>
  </si>
  <si>
    <t>OP 7264</t>
  </si>
  <si>
    <t>Personal angajat</t>
  </si>
  <si>
    <t>restituire suma personal angajat  - PROIECT ACP 119695 - 58.14.02</t>
  </si>
  <si>
    <t>OP 7159</t>
  </si>
  <si>
    <t>ALIMENTARE CONT PLATA OECD</t>
  </si>
  <si>
    <t>MFP</t>
  </si>
  <si>
    <t>TITLUL 72 "ACTIVE FINANCIARE"</t>
  </si>
  <si>
    <t>OP 7252</t>
  </si>
  <si>
    <t>ALIMENTARE CONT PLATA BIRD</t>
  </si>
  <si>
    <t>24.09.2020</t>
  </si>
  <si>
    <t>fact 219906581309/27.08.2020-terminale mobile IOS</t>
  </si>
  <si>
    <t>DANTE INTERNATIONAL SA</t>
  </si>
  <si>
    <t>fact 2020019/25.08.2020-servicii de dezvoltare software pt alinierea sistemului EMCS_RO</t>
  </si>
  <si>
    <t>INTRASOFT INTERNATIONAL LUXEMBURG SUC Bucuresti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</si>
</sst>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#,###.00"/>
    <numFmt numFmtId="169" formatCode="[$-418]#,##0.00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Arial1"/>
      <family val="0"/>
    </font>
    <font>
      <sz val="10"/>
      <color indexed="8"/>
      <name val="Liberation Sans"/>
      <family val="2"/>
    </font>
    <font>
      <b/>
      <sz val="10"/>
      <color indexed="8"/>
      <name val="Liberation Sans1"/>
      <family val="0"/>
    </font>
    <font>
      <sz val="12"/>
      <color indexed="8"/>
      <name val="Arial"/>
      <family val="2"/>
    </font>
    <font>
      <sz val="10"/>
      <color indexed="8"/>
      <name val="Arial1"/>
      <family val="0"/>
    </font>
    <font>
      <sz val="11"/>
      <color rgb="FF000000"/>
      <name val="Arial"/>
      <family val="2"/>
    </font>
    <font>
      <sz val="11"/>
      <color rgb="FF000000"/>
      <name val="Arial1"/>
      <family val="0"/>
    </font>
    <font>
      <sz val="10"/>
      <color rgb="FF000000"/>
      <name val="Liberation Sans"/>
      <family val="2"/>
    </font>
    <font>
      <b/>
      <sz val="10"/>
      <color rgb="FF000000"/>
      <name val="Arial"/>
      <family val="2"/>
    </font>
    <font>
      <b/>
      <sz val="10"/>
      <color rgb="FF000000"/>
      <name val="Liberation Sans1"/>
      <family val="0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sz val="10"/>
      <color rgb="FF000000"/>
      <name val="Arial1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1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49" fontId="19" fillId="0" borderId="0" xfId="57" applyNumberFormat="1" applyFont="1" applyFill="1" applyBorder="1" applyAlignment="1">
      <alignment horizontal="left"/>
      <protection/>
    </xf>
    <xf numFmtId="49" fontId="19" fillId="0" borderId="0" xfId="57" applyNumberFormat="1" applyFont="1" applyFill="1" applyBorder="1" applyAlignment="1">
      <alignment horizontal="center"/>
      <protection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62" applyFont="1" applyAlignment="1">
      <alignment horizontal="left"/>
      <protection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21" fillId="0" borderId="13" xfId="57" applyFont="1" applyBorder="1" applyAlignment="1">
      <alignment horizontal="center"/>
      <protection/>
    </xf>
    <xf numFmtId="0" fontId="21" fillId="0" borderId="14" xfId="57" applyFont="1" applyBorder="1" applyAlignment="1">
      <alignment horizontal="center"/>
      <protection/>
    </xf>
    <xf numFmtId="0" fontId="21" fillId="0" borderId="15" xfId="57" applyFont="1" applyBorder="1" applyAlignment="1">
      <alignment horizontal="center"/>
      <protection/>
    </xf>
    <xf numFmtId="166" fontId="14" fillId="0" borderId="16" xfId="57" applyNumberFormat="1" applyFont="1" applyBorder="1" applyAlignment="1">
      <alignment horizontal="center"/>
      <protection/>
    </xf>
    <xf numFmtId="0" fontId="14" fillId="0" borderId="17" xfId="57" applyFont="1" applyBorder="1" applyAlignment="1">
      <alignment horizontal="center"/>
      <protection/>
    </xf>
    <xf numFmtId="4" fontId="14" fillId="0" borderId="18" xfId="57" applyNumberFormat="1" applyFont="1" applyBorder="1" applyAlignment="1">
      <alignment horizontal="center"/>
      <protection/>
    </xf>
    <xf numFmtId="0" fontId="21" fillId="0" borderId="13" xfId="57" applyFont="1" applyBorder="1" applyAlignment="1">
      <alignment horizontal="center"/>
      <protection/>
    </xf>
    <xf numFmtId="0" fontId="21" fillId="0" borderId="14" xfId="57" applyFont="1" applyBorder="1">
      <alignment/>
      <protection/>
    </xf>
    <xf numFmtId="4" fontId="21" fillId="0" borderId="15" xfId="57" applyNumberFormat="1" applyFont="1" applyBorder="1">
      <alignment/>
      <protection/>
    </xf>
    <xf numFmtId="14" fontId="14" fillId="0" borderId="16" xfId="0" applyNumberFormat="1" applyFont="1" applyBorder="1" applyAlignment="1">
      <alignment horizontal="left"/>
    </xf>
    <xf numFmtId="0" fontId="14" fillId="0" borderId="17" xfId="0" applyFont="1" applyBorder="1" applyAlignment="1">
      <alignment horizontal="left"/>
    </xf>
    <xf numFmtId="0" fontId="14" fillId="0" borderId="17" xfId="0" applyFont="1" applyBorder="1" applyAlignment="1">
      <alignment horizontal="left" wrapText="1"/>
    </xf>
    <xf numFmtId="4" fontId="14" fillId="0" borderId="18" xfId="0" applyNumberFormat="1" applyFont="1" applyBorder="1" applyAlignment="1">
      <alignment/>
    </xf>
    <xf numFmtId="0" fontId="19" fillId="0" borderId="13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 wrapText="1"/>
      <protection/>
    </xf>
    <xf numFmtId="0" fontId="19" fillId="0" borderId="15" xfId="59" applyFont="1" applyBorder="1" applyAlignment="1">
      <alignment horizontal="center" vertical="center"/>
      <protection/>
    </xf>
    <xf numFmtId="0" fontId="20" fillId="0" borderId="13" xfId="61" applyFont="1" applyBorder="1">
      <alignment/>
      <protection/>
    </xf>
    <xf numFmtId="0" fontId="0" fillId="0" borderId="14" xfId="61" applyBorder="1">
      <alignment/>
      <protection/>
    </xf>
    <xf numFmtId="4" fontId="20" fillId="0" borderId="15" xfId="61" applyNumberFormat="1" applyFont="1" applyBorder="1" applyAlignment="1">
      <alignment horizontal="center"/>
      <protection/>
    </xf>
    <xf numFmtId="0" fontId="19" fillId="0" borderId="15" xfId="60" applyFont="1" applyBorder="1" applyAlignment="1">
      <alignment horizontal="center" vertical="center"/>
      <protection/>
    </xf>
    <xf numFmtId="0" fontId="28" fillId="0" borderId="16" xfId="59" applyFont="1" applyFill="1" applyBorder="1" applyAlignment="1">
      <alignment horizontal="center"/>
      <protection/>
    </xf>
    <xf numFmtId="167" fontId="28" fillId="0" borderId="17" xfId="59" applyNumberFormat="1" applyFont="1" applyFill="1" applyBorder="1" applyAlignment="1">
      <alignment horizontal="center"/>
      <protection/>
    </xf>
    <xf numFmtId="0" fontId="28" fillId="0" borderId="17" xfId="59" applyFont="1" applyFill="1" applyBorder="1" applyAlignment="1">
      <alignment horizontal="center"/>
      <protection/>
    </xf>
    <xf numFmtId="0" fontId="28" fillId="0" borderId="17" xfId="0" applyFont="1" applyBorder="1" applyAlignment="1">
      <alignment/>
    </xf>
    <xf numFmtId="4" fontId="0" fillId="0" borderId="18" xfId="0" applyNumberFormat="1" applyBorder="1" applyAlignment="1">
      <alignment/>
    </xf>
    <xf numFmtId="0" fontId="19" fillId="0" borderId="19" xfId="0" applyFont="1" applyBorder="1" applyAlignment="1">
      <alignment horizontal="center"/>
    </xf>
    <xf numFmtId="168" fontId="0" fillId="0" borderId="19" xfId="0" applyNumberFormat="1" applyFont="1" applyBorder="1" applyAlignment="1">
      <alignment horizontal="right"/>
    </xf>
    <xf numFmtId="0" fontId="0" fillId="0" borderId="19" xfId="0" applyFont="1" applyBorder="1" applyAlignment="1">
      <alignment/>
    </xf>
    <xf numFmtId="0" fontId="0" fillId="0" borderId="19" xfId="0" applyBorder="1" applyAlignment="1">
      <alignment/>
    </xf>
    <xf numFmtId="168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168" fontId="0" fillId="0" borderId="2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168" fontId="0" fillId="0" borderId="22" xfId="0" applyNumberFormat="1" applyFont="1" applyBorder="1" applyAlignment="1">
      <alignment/>
    </xf>
    <xf numFmtId="0" fontId="0" fillId="0" borderId="23" xfId="0" applyBorder="1" applyAlignment="1">
      <alignment/>
    </xf>
    <xf numFmtId="168" fontId="0" fillId="0" borderId="23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68" fontId="0" fillId="0" borderId="24" xfId="0" applyNumberFormat="1" applyFont="1" applyBorder="1" applyAlignment="1">
      <alignment/>
    </xf>
    <xf numFmtId="0" fontId="0" fillId="0" borderId="25" xfId="0" applyBorder="1" applyAlignment="1">
      <alignment/>
    </xf>
    <xf numFmtId="4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168" fontId="0" fillId="0" borderId="27" xfId="0" applyNumberFormat="1" applyFont="1" applyBorder="1" applyAlignment="1">
      <alignment/>
    </xf>
    <xf numFmtId="168" fontId="0" fillId="0" borderId="28" xfId="0" applyNumberFormat="1" applyFont="1" applyBorder="1" applyAlignment="1">
      <alignment/>
    </xf>
    <xf numFmtId="168" fontId="0" fillId="0" borderId="29" xfId="0" applyNumberFormat="1" applyFont="1" applyBorder="1" applyAlignment="1">
      <alignment/>
    </xf>
    <xf numFmtId="0" fontId="0" fillId="0" borderId="30" xfId="0" applyFont="1" applyBorder="1" applyAlignment="1">
      <alignment horizontal="left"/>
    </xf>
    <xf numFmtId="0" fontId="19" fillId="0" borderId="31" xfId="0" applyFont="1" applyBorder="1" applyAlignment="1">
      <alignment horizontal="center"/>
    </xf>
    <xf numFmtId="14" fontId="19" fillId="0" borderId="30" xfId="0" applyNumberFormat="1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Border="1" applyAlignment="1">
      <alignment/>
    </xf>
    <xf numFmtId="0" fontId="19" fillId="0" borderId="30" xfId="0" applyFont="1" applyBorder="1" applyAlignment="1">
      <alignment/>
    </xf>
    <xf numFmtId="0" fontId="19" fillId="0" borderId="36" xfId="0" applyFont="1" applyBorder="1" applyAlignment="1">
      <alignment/>
    </xf>
    <xf numFmtId="0" fontId="0" fillId="0" borderId="37" xfId="0" applyBorder="1" applyAlignment="1">
      <alignment/>
    </xf>
    <xf numFmtId="0" fontId="0" fillId="0" borderId="36" xfId="0" applyFont="1" applyBorder="1" applyAlignment="1">
      <alignment/>
    </xf>
    <xf numFmtId="3" fontId="0" fillId="0" borderId="38" xfId="0" applyNumberFormat="1" applyFont="1" applyBorder="1" applyAlignment="1">
      <alignment/>
    </xf>
    <xf numFmtId="0" fontId="0" fillId="0" borderId="39" xfId="0" applyFont="1" applyBorder="1" applyAlignment="1">
      <alignment/>
    </xf>
    <xf numFmtId="0" fontId="0" fillId="0" borderId="38" xfId="0" applyFont="1" applyBorder="1" applyAlignment="1">
      <alignment/>
    </xf>
    <xf numFmtId="0" fontId="19" fillId="0" borderId="40" xfId="0" applyFont="1" applyBorder="1" applyAlignment="1">
      <alignment/>
    </xf>
    <xf numFmtId="0" fontId="0" fillId="0" borderId="32" xfId="0" applyBorder="1" applyAlignment="1">
      <alignment/>
    </xf>
    <xf numFmtId="3" fontId="0" fillId="0" borderId="33" xfId="0" applyNumberFormat="1" applyFont="1" applyBorder="1" applyAlignment="1">
      <alignment/>
    </xf>
    <xf numFmtId="14" fontId="19" fillId="0" borderId="30" xfId="0" applyNumberFormat="1" applyFont="1" applyBorder="1" applyAlignment="1">
      <alignment horizontal="left"/>
    </xf>
    <xf numFmtId="0" fontId="19" fillId="0" borderId="39" xfId="0" applyFont="1" applyBorder="1" applyAlignment="1">
      <alignment/>
    </xf>
    <xf numFmtId="3" fontId="0" fillId="0" borderId="37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14" fontId="19" fillId="0" borderId="39" xfId="0" applyNumberFormat="1" applyFont="1" applyBorder="1" applyAlignment="1">
      <alignment horizontal="left"/>
    </xf>
    <xf numFmtId="0" fontId="0" fillId="0" borderId="41" xfId="0" applyFont="1" applyBorder="1" applyAlignment="1">
      <alignment/>
    </xf>
    <xf numFmtId="0" fontId="0" fillId="0" borderId="38" xfId="0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168" fontId="0" fillId="0" borderId="43" xfId="0" applyNumberFormat="1" applyFont="1" applyBorder="1" applyAlignment="1">
      <alignment/>
    </xf>
    <xf numFmtId="3" fontId="0" fillId="0" borderId="44" xfId="0" applyNumberFormat="1" applyFont="1" applyBorder="1" applyAlignment="1">
      <alignment/>
    </xf>
    <xf numFmtId="0" fontId="29" fillId="0" borderId="45" xfId="59" applyFont="1" applyFill="1" applyBorder="1" applyAlignment="1">
      <alignment horizontal="center"/>
      <protection/>
    </xf>
    <xf numFmtId="167" fontId="29" fillId="0" borderId="45" xfId="59" applyNumberFormat="1" applyFont="1" applyFill="1" applyBorder="1" applyAlignment="1">
      <alignment horizontal="center"/>
      <protection/>
    </xf>
    <xf numFmtId="0" fontId="29" fillId="0" borderId="45" xfId="0" applyFont="1" applyBorder="1" applyAlignment="1">
      <alignment/>
    </xf>
    <xf numFmtId="0" fontId="29" fillId="0" borderId="45" xfId="0" applyFont="1" applyBorder="1" applyAlignment="1">
      <alignment horizontal="justify"/>
    </xf>
    <xf numFmtId="0" fontId="29" fillId="0" borderId="46" xfId="59" applyFont="1" applyFill="1" applyBorder="1" applyAlignment="1">
      <alignment horizontal="center"/>
      <protection/>
    </xf>
    <xf numFmtId="169" fontId="28" fillId="0" borderId="47" xfId="0" applyNumberFormat="1" applyFont="1" applyBorder="1" applyAlignment="1">
      <alignment/>
    </xf>
    <xf numFmtId="0" fontId="0" fillId="0" borderId="19" xfId="0" applyFill="1" applyBorder="1" applyAlignment="1">
      <alignment/>
    </xf>
    <xf numFmtId="14" fontId="0" fillId="0" borderId="48" xfId="0" applyNumberFormat="1" applyFont="1" applyBorder="1" applyAlignment="1">
      <alignment horizontal="center"/>
    </xf>
    <xf numFmtId="0" fontId="0" fillId="0" borderId="49" xfId="0" applyFill="1" applyBorder="1" applyAlignment="1">
      <alignment horizontal="center"/>
    </xf>
    <xf numFmtId="14" fontId="0" fillId="0" borderId="19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3" xfId="0" applyBorder="1" applyAlignment="1">
      <alignment horizontal="center"/>
    </xf>
    <xf numFmtId="14" fontId="0" fillId="0" borderId="23" xfId="0" applyNumberFormat="1" applyFont="1" applyBorder="1" applyAlignment="1">
      <alignment horizontal="center"/>
    </xf>
    <xf numFmtId="14" fontId="30" fillId="0" borderId="50" xfId="0" applyNumberFormat="1" applyFont="1" applyBorder="1" applyAlignment="1">
      <alignment horizontal="center" vertical="center" wrapText="1"/>
    </xf>
    <xf numFmtId="0" fontId="30" fillId="0" borderId="50" xfId="0" applyFont="1" applyBorder="1" applyAlignment="1">
      <alignment horizontal="center" vertical="center" wrapText="1"/>
    </xf>
    <xf numFmtId="0" fontId="30" fillId="0" borderId="50" xfId="0" applyFont="1" applyBorder="1" applyAlignment="1">
      <alignment horizontal="left" vertical="center" wrapText="1"/>
    </xf>
    <xf numFmtId="0" fontId="30" fillId="0" borderId="50" xfId="0" applyFont="1" applyBorder="1" applyAlignment="1">
      <alignment horizontal="center" wrapText="1"/>
    </xf>
    <xf numFmtId="14" fontId="30" fillId="0" borderId="17" xfId="0" applyNumberFormat="1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left" vertical="center" wrapText="1"/>
    </xf>
    <xf numFmtId="4" fontId="31" fillId="0" borderId="15" xfId="0" applyNumberFormat="1" applyFont="1" applyBorder="1" applyAlignment="1">
      <alignment horizontal="right" vertical="center" wrapText="1"/>
    </xf>
    <xf numFmtId="43" fontId="30" fillId="0" borderId="41" xfId="0" applyNumberFormat="1" applyFont="1" applyBorder="1" applyAlignment="1">
      <alignment horizontal="right" vertical="center" wrapText="1"/>
    </xf>
    <xf numFmtId="0" fontId="33" fillId="0" borderId="16" xfId="0" applyFont="1" applyBorder="1" applyAlignment="1">
      <alignment horizontal="center" vertical="center" wrapText="1"/>
    </xf>
    <xf numFmtId="43" fontId="30" fillId="0" borderId="18" xfId="0" applyNumberFormat="1" applyFont="1" applyBorder="1" applyAlignment="1">
      <alignment horizontal="right" vertical="center" wrapText="1"/>
    </xf>
    <xf numFmtId="0" fontId="19" fillId="24" borderId="0" xfId="57" applyNumberFormat="1" applyFont="1" applyFill="1" applyBorder="1" applyAlignment="1">
      <alignment horizontal="left" wrapText="1"/>
      <protection/>
    </xf>
    <xf numFmtId="49" fontId="19" fillId="0" borderId="0" xfId="57" applyNumberFormat="1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left" wrapText="1"/>
      <protection/>
    </xf>
    <xf numFmtId="0" fontId="33" fillId="0" borderId="50" xfId="0" applyFont="1" applyBorder="1" applyAlignment="1">
      <alignment horizontal="center"/>
    </xf>
    <xf numFmtId="0" fontId="33" fillId="0" borderId="50" xfId="0" applyFont="1" applyBorder="1" applyAlignment="1">
      <alignment vertical="center" wrapText="1"/>
    </xf>
    <xf numFmtId="0" fontId="33" fillId="0" borderId="50" xfId="0" applyFont="1" applyBorder="1" applyAlignment="1">
      <alignment wrapText="1"/>
    </xf>
    <xf numFmtId="14" fontId="14" fillId="0" borderId="19" xfId="0" applyNumberFormat="1" applyFont="1" applyBorder="1" applyAlignment="1">
      <alignment horizontal="center"/>
    </xf>
    <xf numFmtId="0" fontId="14" fillId="0" borderId="19" xfId="57" applyFont="1" applyBorder="1" applyAlignment="1">
      <alignment horizontal="left" wrapText="1"/>
      <protection/>
    </xf>
    <xf numFmtId="0" fontId="14" fillId="0" borderId="19" xfId="57" applyFont="1" applyBorder="1" applyAlignment="1">
      <alignment horizontal="center" wrapText="1"/>
      <protection/>
    </xf>
    <xf numFmtId="4" fontId="14" fillId="0" borderId="51" xfId="57" applyNumberFormat="1" applyFont="1" applyBorder="1" applyAlignment="1">
      <alignment horizontal="right"/>
      <protection/>
    </xf>
    <xf numFmtId="4" fontId="19" fillId="0" borderId="18" xfId="60" applyNumberFormat="1" applyFont="1" applyBorder="1" applyAlignment="1">
      <alignment horizontal="center" vertical="center"/>
      <protection/>
    </xf>
    <xf numFmtId="0" fontId="19" fillId="0" borderId="17" xfId="62" applyFont="1" applyBorder="1" applyAlignment="1">
      <alignment horizontal="center" vertical="center"/>
      <protection/>
    </xf>
    <xf numFmtId="0" fontId="19" fillId="0" borderId="17" xfId="62" applyFont="1" applyBorder="1" applyAlignment="1">
      <alignment horizontal="center" vertical="center" wrapText="1"/>
      <protection/>
    </xf>
    <xf numFmtId="0" fontId="19" fillId="0" borderId="16" xfId="62" applyFont="1" applyBorder="1" applyAlignment="1">
      <alignment horizontal="right" vertical="center"/>
      <protection/>
    </xf>
    <xf numFmtId="4" fontId="19" fillId="0" borderId="41" xfId="60" applyNumberFormat="1" applyFont="1" applyBorder="1" applyAlignment="1">
      <alignment horizontal="center" vertical="center"/>
      <protection/>
    </xf>
    <xf numFmtId="0" fontId="19" fillId="0" borderId="50" xfId="62" applyFont="1" applyBorder="1" applyAlignment="1">
      <alignment horizontal="center" vertical="center"/>
      <protection/>
    </xf>
    <xf numFmtId="0" fontId="19" fillId="0" borderId="50" xfId="62" applyFont="1" applyBorder="1" applyAlignment="1">
      <alignment horizontal="center" vertical="center" wrapText="1"/>
      <protection/>
    </xf>
    <xf numFmtId="0" fontId="19" fillId="0" borderId="52" xfId="62" applyFont="1" applyBorder="1" applyAlignment="1">
      <alignment horizontal="right" vertical="center"/>
      <protection/>
    </xf>
    <xf numFmtId="166" fontId="26" fillId="0" borderId="53" xfId="57" applyNumberFormat="1" applyFont="1" applyBorder="1" applyAlignment="1">
      <alignment horizontal="center" vertical="center" wrapText="1"/>
      <protection/>
    </xf>
    <xf numFmtId="0" fontId="26" fillId="0" borderId="24" xfId="57" applyFont="1" applyBorder="1" applyAlignment="1">
      <alignment horizontal="center" vertical="center" wrapText="1"/>
      <protection/>
    </xf>
    <xf numFmtId="0" fontId="26" fillId="0" borderId="22" xfId="57" applyFont="1" applyBorder="1" applyAlignment="1">
      <alignment horizontal="center" vertical="center" wrapText="1"/>
      <protection/>
    </xf>
    <xf numFmtId="4" fontId="26" fillId="0" borderId="54" xfId="57" applyNumberFormat="1" applyFont="1" applyBorder="1" applyAlignment="1">
      <alignment horizontal="right" vertical="center" wrapText="1"/>
      <protection/>
    </xf>
    <xf numFmtId="0" fontId="0" fillId="0" borderId="55" xfId="60" applyFont="1" applyBorder="1" applyAlignment="1">
      <alignment horizontal="center" vertical="center"/>
      <protection/>
    </xf>
    <xf numFmtId="0" fontId="33" fillId="0" borderId="45" xfId="57" applyFont="1" applyFill="1" applyBorder="1" applyAlignment="1">
      <alignment horizontal="center"/>
      <protection/>
    </xf>
    <xf numFmtId="0" fontId="33" fillId="0" borderId="45" xfId="57" applyFont="1" applyFill="1" applyBorder="1" applyAlignment="1">
      <alignment horizontal="left" wrapText="1"/>
      <protection/>
    </xf>
    <xf numFmtId="0" fontId="33" fillId="0" borderId="45" xfId="57" applyFont="1" applyFill="1" applyBorder="1" applyAlignment="1">
      <alignment horizontal="center" wrapText="1"/>
      <protection/>
    </xf>
    <xf numFmtId="0" fontId="0" fillId="0" borderId="56" xfId="0" applyBorder="1" applyAlignment="1">
      <alignment/>
    </xf>
    <xf numFmtId="14" fontId="0" fillId="0" borderId="57" xfId="0" applyNumberFormat="1" applyBorder="1" applyAlignment="1">
      <alignment/>
    </xf>
    <xf numFmtId="0" fontId="0" fillId="0" borderId="57" xfId="0" applyFill="1" applyBorder="1" applyAlignment="1">
      <alignment/>
    </xf>
    <xf numFmtId="0" fontId="0" fillId="0" borderId="57" xfId="0" applyBorder="1" applyAlignment="1">
      <alignment/>
    </xf>
    <xf numFmtId="0" fontId="19" fillId="0" borderId="57" xfId="0" applyFont="1" applyBorder="1" applyAlignment="1">
      <alignment horizontal="right"/>
    </xf>
    <xf numFmtId="164" fontId="19" fillId="0" borderId="58" xfId="42" applyFont="1" applyFill="1" applyBorder="1" applyAlignment="1" applyProtection="1">
      <alignment/>
      <protection/>
    </xf>
    <xf numFmtId="0" fontId="0" fillId="0" borderId="59" xfId="0" applyBorder="1" applyAlignment="1">
      <alignment horizontal="center"/>
    </xf>
    <xf numFmtId="164" fontId="0" fillId="0" borderId="60" xfId="42" applyFont="1" applyFill="1" applyBorder="1" applyAlignment="1" applyProtection="1">
      <alignment/>
      <protection/>
    </xf>
    <xf numFmtId="0" fontId="0" fillId="0" borderId="61" xfId="0" applyBorder="1" applyAlignment="1">
      <alignment horizontal="center"/>
    </xf>
    <xf numFmtId="164" fontId="0" fillId="0" borderId="31" xfId="42" applyFont="1" applyFill="1" applyBorder="1" applyAlignment="1" applyProtection="1">
      <alignment/>
      <protection/>
    </xf>
    <xf numFmtId="0" fontId="0" fillId="0" borderId="61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164" fontId="0" fillId="0" borderId="37" xfId="42" applyFont="1" applyFill="1" applyBorder="1" applyAlignment="1" applyProtection="1">
      <alignment/>
      <protection/>
    </xf>
    <xf numFmtId="16" fontId="33" fillId="0" borderId="52" xfId="0" applyNumberFormat="1" applyFont="1" applyBorder="1" applyAlignment="1">
      <alignment horizontal="center"/>
    </xf>
    <xf numFmtId="4" fontId="34" fillId="0" borderId="41" xfId="0" applyNumberFormat="1" applyFont="1" applyBorder="1" applyAlignment="1">
      <alignment/>
    </xf>
    <xf numFmtId="0" fontId="33" fillId="0" borderId="46" xfId="57" applyFont="1" applyFill="1" applyBorder="1" applyAlignment="1">
      <alignment horizontal="center"/>
      <protection/>
    </xf>
    <xf numFmtId="4" fontId="33" fillId="25" borderId="47" xfId="0" applyNumberFormat="1" applyFont="1" applyFill="1" applyBorder="1" applyAlignment="1">
      <alignment/>
    </xf>
    <xf numFmtId="4" fontId="20" fillId="0" borderId="15" xfId="61" applyNumberFormat="1" applyFont="1" applyBorder="1" applyAlignment="1">
      <alignment horizontal="right"/>
      <protection/>
    </xf>
    <xf numFmtId="0" fontId="0" fillId="0" borderId="0" xfId="62" applyFont="1">
      <alignment/>
      <protection/>
    </xf>
    <xf numFmtId="0" fontId="0" fillId="0" borderId="0" xfId="59" applyFont="1">
      <alignment/>
      <protection/>
    </xf>
    <xf numFmtId="0" fontId="0" fillId="0" borderId="0" xfId="62" applyFont="1" applyBorder="1">
      <alignment/>
      <protection/>
    </xf>
    <xf numFmtId="0" fontId="35" fillId="0" borderId="62" xfId="62" applyFont="1" applyFill="1" applyBorder="1" applyAlignment="1">
      <alignment horizontal="center"/>
      <protection/>
    </xf>
    <xf numFmtId="0" fontId="0" fillId="0" borderId="63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35" fillId="0" borderId="63" xfId="0" applyFont="1" applyBorder="1" applyAlignment="1">
      <alignment horizontal="center"/>
    </xf>
    <xf numFmtId="0" fontId="35" fillId="0" borderId="65" xfId="0" applyFont="1" applyBorder="1" applyAlignment="1">
      <alignment horizontal="justify"/>
    </xf>
    <xf numFmtId="169" fontId="35" fillId="0" borderId="66" xfId="0" applyNumberFormat="1" applyFont="1" applyBorder="1" applyAlignment="1">
      <alignment/>
    </xf>
    <xf numFmtId="0" fontId="35" fillId="0" borderId="52" xfId="62" applyFont="1" applyFill="1" applyBorder="1" applyAlignment="1">
      <alignment horizontal="center"/>
      <protection/>
    </xf>
    <xf numFmtId="0" fontId="0" fillId="0" borderId="50" xfId="0" applyFont="1" applyBorder="1" applyAlignment="1">
      <alignment horizontal="center"/>
    </xf>
    <xf numFmtId="0" fontId="35" fillId="0" borderId="50" xfId="0" applyFont="1" applyBorder="1" applyAlignment="1">
      <alignment horizontal="center"/>
    </xf>
    <xf numFmtId="0" fontId="35" fillId="0" borderId="50" xfId="0" applyFont="1" applyBorder="1" applyAlignment="1">
      <alignment horizontal="justify"/>
    </xf>
    <xf numFmtId="169" fontId="35" fillId="0" borderId="41" xfId="0" applyNumberFormat="1" applyFont="1" applyBorder="1" applyAlignment="1">
      <alignment/>
    </xf>
    <xf numFmtId="0" fontId="0" fillId="0" borderId="0" xfId="0" applyFont="1" applyAlignment="1">
      <alignment/>
    </xf>
    <xf numFmtId="0" fontId="26" fillId="0" borderId="19" xfId="57" applyFont="1" applyBorder="1" applyAlignment="1">
      <alignment horizontal="left" vertic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76"/>
  <sheetViews>
    <sheetView zoomScalePageLayoutView="0" workbookViewId="0" topLeftCell="C1">
      <selection activeCell="K33" sqref="K33"/>
    </sheetView>
  </sheetViews>
  <sheetFormatPr defaultColWidth="9.140625" defaultRowHeight="12.75"/>
  <cols>
    <col min="1" max="2" width="0" style="0" hidden="1" customWidth="1"/>
    <col min="3" max="3" width="16.00390625" style="0" customWidth="1"/>
    <col min="4" max="4" width="13.8515625" style="0" customWidth="1"/>
    <col min="5" max="5" width="10.7109375" style="0" customWidth="1"/>
    <col min="6" max="6" width="15.28125" style="0" customWidth="1"/>
    <col min="7" max="7" width="23.28125" style="0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3"/>
      <c r="E5" s="1"/>
      <c r="F5" s="4"/>
      <c r="H5" s="2"/>
    </row>
    <row r="6" spans="3:8" ht="12.75">
      <c r="C6" s="1"/>
      <c r="D6" s="3"/>
      <c r="E6" s="1"/>
      <c r="F6" s="23" t="s">
        <v>35</v>
      </c>
      <c r="G6" s="28" t="s">
        <v>82</v>
      </c>
      <c r="H6" s="2"/>
    </row>
    <row r="7" spans="4:6" ht="13.5" thickBot="1">
      <c r="D7" s="1"/>
      <c r="E7" s="1"/>
      <c r="F7" s="1"/>
    </row>
    <row r="8" spans="3:7" ht="12.75">
      <c r="C8" s="25"/>
      <c r="D8" s="26" t="s">
        <v>3</v>
      </c>
      <c r="E8" s="26" t="s">
        <v>4</v>
      </c>
      <c r="F8" s="26" t="s">
        <v>5</v>
      </c>
      <c r="G8" s="27" t="s">
        <v>6</v>
      </c>
    </row>
    <row r="9" spans="3:7" ht="12.75">
      <c r="C9" s="83" t="s">
        <v>36</v>
      </c>
      <c r="D9" s="60"/>
      <c r="E9" s="60"/>
      <c r="F9" s="61">
        <v>119812649</v>
      </c>
      <c r="G9" s="84"/>
    </row>
    <row r="10" spans="3:7" ht="12.75">
      <c r="C10" s="85" t="s">
        <v>37</v>
      </c>
      <c r="D10" s="62" t="s">
        <v>38</v>
      </c>
      <c r="E10" s="63"/>
      <c r="F10" s="64"/>
      <c r="G10" s="86"/>
    </row>
    <row r="11" spans="3:7" ht="12.75">
      <c r="C11" s="85"/>
      <c r="D11" s="62"/>
      <c r="E11" s="63"/>
      <c r="F11" s="64"/>
      <c r="G11" s="86"/>
    </row>
    <row r="12" spans="3:7" ht="13.5" thickBot="1">
      <c r="C12" s="87" t="s">
        <v>39</v>
      </c>
      <c r="D12" s="66"/>
      <c r="E12" s="67"/>
      <c r="F12" s="68">
        <f>SUM(F9:F11)</f>
        <v>119812649</v>
      </c>
      <c r="G12" s="88"/>
    </row>
    <row r="13" spans="3:7" ht="12.75">
      <c r="C13" s="89" t="s">
        <v>40</v>
      </c>
      <c r="D13" s="69"/>
      <c r="E13" s="70"/>
      <c r="F13" s="71">
        <v>12006783</v>
      </c>
      <c r="G13" s="90"/>
    </row>
    <row r="14" spans="3:7" ht="12.75">
      <c r="C14" s="91" t="s">
        <v>41</v>
      </c>
      <c r="D14" s="62" t="s">
        <v>38</v>
      </c>
      <c r="E14" s="63"/>
      <c r="F14" s="64"/>
      <c r="G14" s="86"/>
    </row>
    <row r="15" spans="3:7" ht="12.75" hidden="1">
      <c r="C15" s="91"/>
      <c r="D15" s="63"/>
      <c r="E15" s="63"/>
      <c r="F15" s="64"/>
      <c r="G15" s="86"/>
    </row>
    <row r="16" spans="3:7" ht="12.75" hidden="1">
      <c r="C16" s="92"/>
      <c r="D16" s="72"/>
      <c r="E16" s="72"/>
      <c r="F16" s="73"/>
      <c r="G16" s="93"/>
    </row>
    <row r="17" spans="3:7" ht="12.75" hidden="1">
      <c r="C17" s="92"/>
      <c r="D17" s="72"/>
      <c r="E17" s="72"/>
      <c r="F17" s="73"/>
      <c r="G17" s="93"/>
    </row>
    <row r="18" spans="3:7" ht="13.5" hidden="1" thickBot="1">
      <c r="C18" s="87" t="s">
        <v>42</v>
      </c>
      <c r="D18" s="67"/>
      <c r="E18" s="67"/>
      <c r="F18" s="68">
        <f>SUM(F13:F17)</f>
        <v>12006783</v>
      </c>
      <c r="G18" s="88"/>
    </row>
    <row r="19" spans="3:7" ht="12.75" hidden="1">
      <c r="C19" s="89" t="s">
        <v>43</v>
      </c>
      <c r="D19" s="69"/>
      <c r="E19" s="70"/>
      <c r="F19" s="71">
        <v>490331</v>
      </c>
      <c r="G19" s="90"/>
    </row>
    <row r="20" spans="3:7" ht="12.75" hidden="1">
      <c r="C20" s="91" t="s">
        <v>44</v>
      </c>
      <c r="D20" s="62" t="s">
        <v>38</v>
      </c>
      <c r="E20" s="63"/>
      <c r="F20" s="64"/>
      <c r="G20" s="86"/>
    </row>
    <row r="21" spans="3:7" ht="12.75" hidden="1">
      <c r="C21" s="91"/>
      <c r="D21" s="63"/>
      <c r="E21" s="63"/>
      <c r="F21" s="64"/>
      <c r="G21" s="86"/>
    </row>
    <row r="22" spans="3:7" ht="12.75" hidden="1">
      <c r="C22" s="92"/>
      <c r="D22" s="72"/>
      <c r="E22" s="72"/>
      <c r="F22" s="73"/>
      <c r="G22" s="93"/>
    </row>
    <row r="23" spans="3:7" ht="12.75">
      <c r="C23" s="92"/>
      <c r="D23" s="72"/>
      <c r="E23" s="72"/>
      <c r="F23" s="73"/>
      <c r="G23" s="93"/>
    </row>
    <row r="24" spans="3:7" ht="13.5" thickBot="1">
      <c r="C24" s="87" t="s">
        <v>45</v>
      </c>
      <c r="D24" s="67"/>
      <c r="E24" s="67"/>
      <c r="F24" s="68">
        <f>SUM(F19:F23)</f>
        <v>490331</v>
      </c>
      <c r="G24" s="88"/>
    </row>
    <row r="25" spans="3:7" ht="12.75">
      <c r="C25" s="94" t="s">
        <v>46</v>
      </c>
      <c r="D25" s="75"/>
      <c r="E25" s="75"/>
      <c r="F25" s="76">
        <v>1306417</v>
      </c>
      <c r="G25" s="95"/>
    </row>
    <row r="26" spans="3:7" ht="12.75">
      <c r="C26" s="91" t="s">
        <v>47</v>
      </c>
      <c r="D26" s="62" t="s">
        <v>38</v>
      </c>
      <c r="E26" s="77"/>
      <c r="F26" s="78"/>
      <c r="G26" s="86"/>
    </row>
    <row r="27" spans="3:7" ht="12.75">
      <c r="C27" s="92"/>
      <c r="D27" s="74"/>
      <c r="E27" s="74"/>
      <c r="F27" s="73"/>
      <c r="G27" s="93"/>
    </row>
    <row r="28" spans="3:7" ht="13.5" thickBot="1">
      <c r="C28" s="87" t="s">
        <v>48</v>
      </c>
      <c r="D28" s="65"/>
      <c r="E28" s="65"/>
      <c r="F28" s="68">
        <f>SUM(F25:F27)</f>
        <v>1306417</v>
      </c>
      <c r="G28" s="88"/>
    </row>
    <row r="29" spans="3:7" ht="12.75">
      <c r="C29" s="94" t="s">
        <v>49</v>
      </c>
      <c r="D29" s="74"/>
      <c r="E29" s="74"/>
      <c r="F29" s="73">
        <v>273119</v>
      </c>
      <c r="G29" s="93"/>
    </row>
    <row r="30" spans="3:7" ht="12.75">
      <c r="C30" s="92" t="s">
        <v>50</v>
      </c>
      <c r="D30" s="62" t="s">
        <v>38</v>
      </c>
      <c r="E30" s="63"/>
      <c r="F30" s="64"/>
      <c r="G30" s="86"/>
    </row>
    <row r="31" spans="3:7" ht="12.75">
      <c r="C31" s="92"/>
      <c r="D31" s="74"/>
      <c r="E31" s="74"/>
      <c r="F31" s="73"/>
      <c r="G31" s="93"/>
    </row>
    <row r="32" spans="3:7" ht="13.5" thickBot="1">
      <c r="C32" s="87" t="s">
        <v>51</v>
      </c>
      <c r="D32" s="65"/>
      <c r="E32" s="65"/>
      <c r="F32" s="68">
        <f>SUM(F29:F31)</f>
        <v>273119</v>
      </c>
      <c r="G32" s="88"/>
    </row>
    <row r="33" spans="3:7" ht="12.75">
      <c r="C33" s="96" t="s">
        <v>52</v>
      </c>
      <c r="D33" s="75"/>
      <c r="E33" s="75"/>
      <c r="F33" s="76">
        <v>107639.19</v>
      </c>
      <c r="G33" s="97"/>
    </row>
    <row r="34" spans="3:7" ht="12.75">
      <c r="C34" s="91" t="s">
        <v>53</v>
      </c>
      <c r="D34" s="62" t="s">
        <v>38</v>
      </c>
      <c r="E34" s="74"/>
      <c r="F34" s="64"/>
      <c r="G34" s="86"/>
    </row>
    <row r="35" spans="3:7" ht="12.75">
      <c r="C35" s="98"/>
      <c r="D35" s="63"/>
      <c r="E35" s="79"/>
      <c r="F35" s="64"/>
      <c r="G35" s="86"/>
    </row>
    <row r="36" spans="3:7" ht="13.5" thickBot="1">
      <c r="C36" s="99" t="s">
        <v>54</v>
      </c>
      <c r="D36" s="65"/>
      <c r="E36" s="65"/>
      <c r="F36" s="68">
        <f>SUM(F33:F35)</f>
        <v>107639.19</v>
      </c>
      <c r="G36" s="100"/>
    </row>
    <row r="37" spans="3:7" ht="12.75">
      <c r="C37" s="94" t="s">
        <v>55</v>
      </c>
      <c r="D37" s="75"/>
      <c r="E37" s="75"/>
      <c r="F37" s="76">
        <v>4316843</v>
      </c>
      <c r="G37" s="95"/>
    </row>
    <row r="38" spans="3:7" ht="12.75">
      <c r="C38" s="101" t="s">
        <v>56</v>
      </c>
      <c r="D38" s="62" t="s">
        <v>38</v>
      </c>
      <c r="E38" s="77"/>
      <c r="F38" s="78"/>
      <c r="G38" s="86"/>
    </row>
    <row r="39" spans="3:7" ht="12.75">
      <c r="C39" s="92"/>
      <c r="D39" s="74"/>
      <c r="E39" s="74"/>
      <c r="F39" s="73"/>
      <c r="G39" s="93"/>
    </row>
    <row r="40" spans="3:7" ht="13.5" thickBot="1">
      <c r="C40" s="87" t="s">
        <v>57</v>
      </c>
      <c r="D40" s="65"/>
      <c r="E40" s="65"/>
      <c r="F40" s="68">
        <f>SUM(F37:F39)</f>
        <v>4316843</v>
      </c>
      <c r="G40" s="88"/>
    </row>
    <row r="41" spans="3:7" ht="12.75">
      <c r="C41" s="96" t="s">
        <v>58</v>
      </c>
      <c r="D41" s="75"/>
      <c r="E41" s="75"/>
      <c r="F41" s="76">
        <v>1206687</v>
      </c>
      <c r="G41" s="97"/>
    </row>
    <row r="42" spans="3:7" ht="12.75">
      <c r="C42" s="102" t="s">
        <v>59</v>
      </c>
      <c r="D42" s="62" t="s">
        <v>38</v>
      </c>
      <c r="E42" s="62"/>
      <c r="F42" s="64"/>
      <c r="G42" s="86"/>
    </row>
    <row r="43" spans="3:7" ht="12.75">
      <c r="C43" s="91"/>
      <c r="D43" s="74"/>
      <c r="E43" s="74"/>
      <c r="F43" s="73"/>
      <c r="G43" s="86"/>
    </row>
    <row r="44" spans="3:7" ht="13.5" thickBot="1">
      <c r="C44" s="87" t="s">
        <v>60</v>
      </c>
      <c r="D44" s="65"/>
      <c r="E44" s="65"/>
      <c r="F44" s="68">
        <f>SUM(F41:F43)</f>
        <v>1206687</v>
      </c>
      <c r="G44" s="86"/>
    </row>
    <row r="45" spans="3:7" ht="12.75">
      <c r="C45" s="96" t="s">
        <v>65</v>
      </c>
      <c r="D45" s="75"/>
      <c r="E45" s="75"/>
      <c r="F45" s="76">
        <v>2189245</v>
      </c>
      <c r="G45" s="97"/>
    </row>
    <row r="46" spans="3:7" ht="12.75">
      <c r="C46" s="102" t="s">
        <v>66</v>
      </c>
      <c r="D46" s="62" t="s">
        <v>38</v>
      </c>
      <c r="E46" s="62"/>
      <c r="F46" s="73"/>
      <c r="G46" s="86"/>
    </row>
    <row r="47" spans="3:7" ht="12.75">
      <c r="C47" s="102"/>
      <c r="D47" s="62"/>
      <c r="E47" s="62"/>
      <c r="F47" s="73"/>
      <c r="G47" s="86"/>
    </row>
    <row r="48" spans="3:7" ht="13.5" thickBot="1">
      <c r="C48" s="87" t="s">
        <v>67</v>
      </c>
      <c r="D48" s="65"/>
      <c r="E48" s="65"/>
      <c r="F48" s="68">
        <f>SUM(F45:F47)</f>
        <v>2189245</v>
      </c>
      <c r="G48" s="103"/>
    </row>
    <row r="49" spans="3:7" ht="12.75">
      <c r="C49" s="96" t="s">
        <v>61</v>
      </c>
      <c r="D49" s="75"/>
      <c r="E49" s="75"/>
      <c r="F49" s="80">
        <v>23157</v>
      </c>
      <c r="G49" s="104"/>
    </row>
    <row r="50" spans="3:7" ht="12.75">
      <c r="C50" s="105" t="s">
        <v>68</v>
      </c>
      <c r="D50" s="62"/>
      <c r="E50" s="62"/>
      <c r="F50" s="81"/>
      <c r="G50" s="104"/>
    </row>
    <row r="51" spans="3:7" ht="12.75">
      <c r="C51" s="92"/>
      <c r="D51" s="74"/>
      <c r="E51" s="74"/>
      <c r="F51" s="81"/>
      <c r="G51" s="104"/>
    </row>
    <row r="52" spans="3:7" ht="13.5" thickBot="1">
      <c r="C52" s="87" t="s">
        <v>69</v>
      </c>
      <c r="D52" s="65"/>
      <c r="E52" s="65"/>
      <c r="F52" s="82">
        <f>SUM(F49:F51)</f>
        <v>23157</v>
      </c>
      <c r="G52" s="104"/>
    </row>
    <row r="53" spans="3:7" ht="12.75">
      <c r="C53" s="96" t="s">
        <v>62</v>
      </c>
      <c r="D53" s="75"/>
      <c r="E53" s="75"/>
      <c r="F53" s="80">
        <v>732</v>
      </c>
      <c r="G53" s="104"/>
    </row>
    <row r="54" spans="3:7" ht="12.75">
      <c r="C54" s="105" t="s">
        <v>70</v>
      </c>
      <c r="D54" s="62"/>
      <c r="E54" s="62"/>
      <c r="F54" s="81"/>
      <c r="G54" s="104"/>
    </row>
    <row r="55" spans="3:7" ht="12.75">
      <c r="C55" s="92"/>
      <c r="D55" s="74"/>
      <c r="E55" s="74"/>
      <c r="F55" s="81"/>
      <c r="G55" s="104"/>
    </row>
    <row r="56" spans="3:7" ht="13.5" thickBot="1">
      <c r="C56" s="87" t="s">
        <v>71</v>
      </c>
      <c r="D56" s="65"/>
      <c r="E56" s="65"/>
      <c r="F56" s="82">
        <f>SUM(F53:F55)</f>
        <v>732</v>
      </c>
      <c r="G56" s="104"/>
    </row>
    <row r="57" spans="3:7" ht="12.75">
      <c r="C57" s="96" t="s">
        <v>63</v>
      </c>
      <c r="D57" s="75"/>
      <c r="E57" s="75"/>
      <c r="F57" s="80">
        <v>7622</v>
      </c>
      <c r="G57" s="104"/>
    </row>
    <row r="58" spans="3:7" ht="12.75">
      <c r="C58" s="105" t="s">
        <v>72</v>
      </c>
      <c r="D58" s="62"/>
      <c r="E58" s="62"/>
      <c r="F58" s="81"/>
      <c r="G58" s="104"/>
    </row>
    <row r="59" spans="3:7" ht="12.75">
      <c r="C59" s="92"/>
      <c r="D59" s="74"/>
      <c r="E59" s="74"/>
      <c r="F59" s="81"/>
      <c r="G59" s="104"/>
    </row>
    <row r="60" spans="3:7" ht="13.5" thickBot="1">
      <c r="C60" s="87" t="s">
        <v>71</v>
      </c>
      <c r="D60" s="65"/>
      <c r="E60" s="65"/>
      <c r="F60" s="82">
        <f>SUM(F57:F59)</f>
        <v>7622</v>
      </c>
      <c r="G60" s="104"/>
    </row>
    <row r="61" spans="3:7" ht="12.75">
      <c r="C61" s="96" t="s">
        <v>64</v>
      </c>
      <c r="D61" s="75"/>
      <c r="E61" s="75"/>
      <c r="F61" s="80">
        <v>220</v>
      </c>
      <c r="G61" s="104"/>
    </row>
    <row r="62" spans="3:7" ht="12.75">
      <c r="C62" s="105" t="s">
        <v>73</v>
      </c>
      <c r="D62" s="62"/>
      <c r="E62" s="62"/>
      <c r="F62" s="81"/>
      <c r="G62" s="104"/>
    </row>
    <row r="63" spans="3:7" ht="12.75">
      <c r="C63" s="92"/>
      <c r="D63" s="74"/>
      <c r="E63" s="74"/>
      <c r="F63" s="81"/>
      <c r="G63" s="104"/>
    </row>
    <row r="64" spans="3:7" ht="13.5" thickBot="1">
      <c r="C64" s="87"/>
      <c r="D64" s="65"/>
      <c r="E64" s="65"/>
      <c r="F64" s="82">
        <f>SUM(F61:F63)</f>
        <v>220</v>
      </c>
      <c r="G64" s="104"/>
    </row>
    <row r="65" spans="3:7" ht="12.75">
      <c r="C65" s="96" t="s">
        <v>74</v>
      </c>
      <c r="D65" s="75"/>
      <c r="E65" s="75"/>
      <c r="F65" s="80">
        <v>1246</v>
      </c>
      <c r="G65" s="104"/>
    </row>
    <row r="66" spans="3:7" ht="12.75">
      <c r="C66" s="105" t="s">
        <v>75</v>
      </c>
      <c r="D66" s="62"/>
      <c r="E66" s="62"/>
      <c r="F66" s="81"/>
      <c r="G66" s="104"/>
    </row>
    <row r="67" spans="3:7" ht="12.75">
      <c r="C67" s="92"/>
      <c r="D67" s="74"/>
      <c r="E67" s="74"/>
      <c r="F67" s="81"/>
      <c r="G67" s="104"/>
    </row>
    <row r="68" spans="3:7" ht="13.5" thickBot="1">
      <c r="C68" s="87" t="s">
        <v>71</v>
      </c>
      <c r="D68" s="65"/>
      <c r="E68" s="65"/>
      <c r="F68" s="82">
        <f>SUM(F65:F67)</f>
        <v>1246</v>
      </c>
      <c r="G68" s="104"/>
    </row>
    <row r="69" spans="3:7" ht="12.75">
      <c r="C69" s="96" t="s">
        <v>76</v>
      </c>
      <c r="D69" s="75"/>
      <c r="E69" s="75"/>
      <c r="F69" s="80">
        <v>3095570</v>
      </c>
      <c r="G69" s="106"/>
    </row>
    <row r="70" spans="3:7" ht="12.75">
      <c r="C70" s="105" t="s">
        <v>77</v>
      </c>
      <c r="D70" s="62" t="s">
        <v>38</v>
      </c>
      <c r="E70" s="62"/>
      <c r="F70" s="73"/>
      <c r="G70" s="107"/>
    </row>
    <row r="71" spans="3:7" ht="12.75">
      <c r="C71" s="92"/>
      <c r="D71" s="74"/>
      <c r="E71" s="74"/>
      <c r="F71" s="73"/>
      <c r="G71" s="86"/>
    </row>
    <row r="72" spans="3:7" ht="13.5" thickBot="1">
      <c r="C72" s="87" t="s">
        <v>78</v>
      </c>
      <c r="D72" s="65"/>
      <c r="E72" s="65"/>
      <c r="F72" s="68">
        <f>SUM(F69:F71)</f>
        <v>3095570</v>
      </c>
      <c r="G72" s="100"/>
    </row>
    <row r="73" spans="3:7" ht="12.75">
      <c r="C73" s="96" t="s">
        <v>79</v>
      </c>
      <c r="D73" s="75"/>
      <c r="E73" s="75"/>
      <c r="F73" s="76">
        <v>1012581</v>
      </c>
      <c r="G73" s="97"/>
    </row>
    <row r="74" spans="3:7" ht="12.75">
      <c r="C74" s="105" t="s">
        <v>80</v>
      </c>
      <c r="D74" s="62" t="s">
        <v>38</v>
      </c>
      <c r="E74" s="62"/>
      <c r="F74" s="73"/>
      <c r="G74" s="86"/>
    </row>
    <row r="75" spans="3:7" ht="12.75">
      <c r="C75" s="92"/>
      <c r="D75" s="74"/>
      <c r="E75" s="74"/>
      <c r="F75" s="73"/>
      <c r="G75" s="86"/>
    </row>
    <row r="76" spans="3:7" ht="13.5" thickBot="1">
      <c r="C76" s="108" t="s">
        <v>81</v>
      </c>
      <c r="D76" s="109"/>
      <c r="E76" s="109"/>
      <c r="F76" s="110">
        <f>SUM(F73:F75)</f>
        <v>1012581</v>
      </c>
      <c r="G76" s="11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0">
      <selection activeCell="I27" sqref="I27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8</v>
      </c>
    </row>
    <row r="4" ht="12.75">
      <c r="B4" s="1"/>
    </row>
    <row r="5" spans="2:5" ht="12.75">
      <c r="B5" s="1"/>
      <c r="D5" s="24" t="s">
        <v>35</v>
      </c>
      <c r="E5" s="28" t="str">
        <f>personal!G6</f>
        <v>21-25 septembrie 2020</v>
      </c>
    </row>
    <row r="6" ht="13.5" thickBot="1"/>
    <row r="7" spans="1:6" ht="68.25" customHeight="1" thickBot="1">
      <c r="A7" s="30" t="s">
        <v>9</v>
      </c>
      <c r="B7" s="31" t="s">
        <v>10</v>
      </c>
      <c r="C7" s="32" t="s">
        <v>11</v>
      </c>
      <c r="D7" s="31" t="s">
        <v>12</v>
      </c>
      <c r="E7" s="31" t="s">
        <v>13</v>
      </c>
      <c r="F7" s="33" t="s">
        <v>14</v>
      </c>
    </row>
    <row r="8" spans="1:6" ht="12.75">
      <c r="A8" s="172">
        <v>1</v>
      </c>
      <c r="B8" s="119" t="s">
        <v>93</v>
      </c>
      <c r="C8" s="120">
        <v>7119</v>
      </c>
      <c r="D8" s="63" t="s">
        <v>94</v>
      </c>
      <c r="E8" s="63" t="s">
        <v>95</v>
      </c>
      <c r="F8" s="173">
        <v>99139.83</v>
      </c>
    </row>
    <row r="9" spans="1:6" ht="12.75">
      <c r="A9" s="174">
        <v>2</v>
      </c>
      <c r="B9" s="121" t="s">
        <v>93</v>
      </c>
      <c r="C9" s="122">
        <v>7120</v>
      </c>
      <c r="D9" s="118" t="s">
        <v>96</v>
      </c>
      <c r="E9" s="118" t="s">
        <v>97</v>
      </c>
      <c r="F9" s="175">
        <v>15063.02</v>
      </c>
    </row>
    <row r="10" spans="1:6" ht="12.75">
      <c r="A10" s="176">
        <v>3</v>
      </c>
      <c r="B10" s="121" t="s">
        <v>93</v>
      </c>
      <c r="C10" s="123">
        <v>7122</v>
      </c>
      <c r="D10" s="63" t="s">
        <v>98</v>
      </c>
      <c r="E10" s="63" t="s">
        <v>99</v>
      </c>
      <c r="F10" s="175">
        <v>1157.16</v>
      </c>
    </row>
    <row r="11" spans="1:6" ht="12.75">
      <c r="A11" s="176">
        <v>4</v>
      </c>
      <c r="B11" s="121" t="s">
        <v>93</v>
      </c>
      <c r="C11" s="122">
        <v>7123</v>
      </c>
      <c r="D11" s="118" t="s">
        <v>98</v>
      </c>
      <c r="E11" s="118" t="s">
        <v>99</v>
      </c>
      <c r="F11" s="175">
        <v>1396.47</v>
      </c>
    </row>
    <row r="12" spans="1:6" ht="12.75">
      <c r="A12" s="177">
        <v>5</v>
      </c>
      <c r="B12" s="121" t="s">
        <v>100</v>
      </c>
      <c r="C12" s="124">
        <v>7126</v>
      </c>
      <c r="D12" s="118" t="s">
        <v>101</v>
      </c>
      <c r="E12" s="63" t="s">
        <v>102</v>
      </c>
      <c r="F12" s="178">
        <v>3629.8</v>
      </c>
    </row>
    <row r="13" spans="1:6" ht="12.75">
      <c r="A13" s="177">
        <v>6</v>
      </c>
      <c r="B13" s="121" t="s">
        <v>100</v>
      </c>
      <c r="C13" s="124">
        <v>7127</v>
      </c>
      <c r="D13" s="70" t="s">
        <v>101</v>
      </c>
      <c r="E13" s="70" t="s">
        <v>102</v>
      </c>
      <c r="F13" s="178">
        <v>312.16</v>
      </c>
    </row>
    <row r="14" spans="1:6" ht="12.75">
      <c r="A14" s="177">
        <v>7</v>
      </c>
      <c r="B14" s="121" t="s">
        <v>100</v>
      </c>
      <c r="C14" s="124">
        <v>7124</v>
      </c>
      <c r="D14" s="63" t="s">
        <v>103</v>
      </c>
      <c r="E14" s="63" t="s">
        <v>104</v>
      </c>
      <c r="F14" s="178">
        <v>11381</v>
      </c>
    </row>
    <row r="15" spans="1:6" ht="12.75">
      <c r="A15" s="177">
        <f aca="true" t="shared" si="0" ref="A15:A48">A14+1</f>
        <v>8</v>
      </c>
      <c r="B15" s="125" t="s">
        <v>100</v>
      </c>
      <c r="C15" s="124">
        <v>7125</v>
      </c>
      <c r="D15" s="72" t="s">
        <v>103</v>
      </c>
      <c r="E15" s="72" t="s">
        <v>105</v>
      </c>
      <c r="F15" s="178">
        <v>7309</v>
      </c>
    </row>
    <row r="16" spans="1:6" ht="12.75">
      <c r="A16" s="177">
        <f t="shared" si="0"/>
        <v>9</v>
      </c>
      <c r="B16" s="125" t="s">
        <v>100</v>
      </c>
      <c r="C16" s="124">
        <v>7129</v>
      </c>
      <c r="D16" s="72" t="s">
        <v>103</v>
      </c>
      <c r="E16" s="72" t="s">
        <v>106</v>
      </c>
      <c r="F16" s="178">
        <v>39450</v>
      </c>
    </row>
    <row r="17" spans="1:6" ht="12.75">
      <c r="A17" s="177">
        <f t="shared" si="0"/>
        <v>10</v>
      </c>
      <c r="B17" s="125" t="s">
        <v>100</v>
      </c>
      <c r="C17" s="124">
        <v>7128</v>
      </c>
      <c r="D17" s="72" t="s">
        <v>103</v>
      </c>
      <c r="E17" s="72" t="s">
        <v>107</v>
      </c>
      <c r="F17" s="178">
        <v>60800</v>
      </c>
    </row>
    <row r="18" spans="1:6" ht="12.75">
      <c r="A18" s="177">
        <f t="shared" si="0"/>
        <v>11</v>
      </c>
      <c r="B18" s="125" t="s">
        <v>108</v>
      </c>
      <c r="C18" s="124">
        <v>7145</v>
      </c>
      <c r="D18" s="72" t="s">
        <v>103</v>
      </c>
      <c r="E18" s="72" t="s">
        <v>109</v>
      </c>
      <c r="F18" s="178">
        <v>7755</v>
      </c>
    </row>
    <row r="19" spans="1:6" ht="12.75">
      <c r="A19" s="177">
        <f t="shared" si="0"/>
        <v>12</v>
      </c>
      <c r="B19" s="125" t="s">
        <v>108</v>
      </c>
      <c r="C19" s="124">
        <v>7146</v>
      </c>
      <c r="D19" s="72" t="s">
        <v>103</v>
      </c>
      <c r="E19" s="72" t="s">
        <v>110</v>
      </c>
      <c r="F19" s="178">
        <v>3297</v>
      </c>
    </row>
    <row r="20" spans="1:6" ht="12.75">
      <c r="A20" s="177">
        <f t="shared" si="0"/>
        <v>13</v>
      </c>
      <c r="B20" s="125" t="s">
        <v>108</v>
      </c>
      <c r="C20" s="124">
        <v>7147</v>
      </c>
      <c r="D20" s="72" t="s">
        <v>103</v>
      </c>
      <c r="E20" s="72" t="s">
        <v>111</v>
      </c>
      <c r="F20" s="178">
        <v>41365</v>
      </c>
    </row>
    <row r="21" spans="1:6" ht="12.75">
      <c r="A21" s="177">
        <f t="shared" si="0"/>
        <v>14</v>
      </c>
      <c r="B21" s="125" t="s">
        <v>108</v>
      </c>
      <c r="C21" s="124">
        <v>7148</v>
      </c>
      <c r="D21" s="72" t="s">
        <v>103</v>
      </c>
      <c r="E21" s="72" t="s">
        <v>112</v>
      </c>
      <c r="F21" s="178">
        <v>17600</v>
      </c>
    </row>
    <row r="22" spans="1:6" ht="12.75">
      <c r="A22" s="177">
        <f t="shared" si="0"/>
        <v>15</v>
      </c>
      <c r="B22" s="125" t="s">
        <v>108</v>
      </c>
      <c r="C22" s="124">
        <v>7190</v>
      </c>
      <c r="D22" s="72" t="s">
        <v>113</v>
      </c>
      <c r="E22" s="72" t="s">
        <v>114</v>
      </c>
      <c r="F22" s="178">
        <v>6802.23</v>
      </c>
    </row>
    <row r="23" spans="1:6" ht="12.75">
      <c r="A23" s="177">
        <f t="shared" si="0"/>
        <v>16</v>
      </c>
      <c r="B23" s="125" t="s">
        <v>108</v>
      </c>
      <c r="C23" s="124">
        <v>7191</v>
      </c>
      <c r="D23" s="72" t="s">
        <v>115</v>
      </c>
      <c r="E23" s="72" t="s">
        <v>114</v>
      </c>
      <c r="F23" s="178">
        <v>7630.36</v>
      </c>
    </row>
    <row r="24" spans="1:6" ht="12.75">
      <c r="A24" s="177">
        <f t="shared" si="0"/>
        <v>17</v>
      </c>
      <c r="B24" s="125" t="s">
        <v>116</v>
      </c>
      <c r="C24" s="124">
        <v>7227</v>
      </c>
      <c r="D24" s="72" t="s">
        <v>117</v>
      </c>
      <c r="E24" s="72" t="s">
        <v>118</v>
      </c>
      <c r="F24" s="178">
        <v>1151.36</v>
      </c>
    </row>
    <row r="25" spans="1:6" ht="12.75">
      <c r="A25" s="177">
        <f t="shared" si="0"/>
        <v>18</v>
      </c>
      <c r="B25" s="125" t="s">
        <v>116</v>
      </c>
      <c r="C25" s="124">
        <v>7230</v>
      </c>
      <c r="D25" s="72" t="s">
        <v>117</v>
      </c>
      <c r="E25" s="72" t="s">
        <v>118</v>
      </c>
      <c r="F25" s="178">
        <v>9550.97</v>
      </c>
    </row>
    <row r="26" spans="1:6" ht="12.75">
      <c r="A26" s="177">
        <f t="shared" si="0"/>
        <v>19</v>
      </c>
      <c r="B26" s="125" t="s">
        <v>116</v>
      </c>
      <c r="C26" s="124">
        <v>7231</v>
      </c>
      <c r="D26" s="72" t="s">
        <v>117</v>
      </c>
      <c r="E26" s="72" t="s">
        <v>118</v>
      </c>
      <c r="F26" s="178">
        <v>614.65</v>
      </c>
    </row>
    <row r="27" spans="1:6" ht="12.75">
      <c r="A27" s="177">
        <f t="shared" si="0"/>
        <v>20</v>
      </c>
      <c r="B27" s="125" t="s">
        <v>116</v>
      </c>
      <c r="C27" s="124">
        <v>7233</v>
      </c>
      <c r="D27" s="72" t="s">
        <v>119</v>
      </c>
      <c r="E27" s="72" t="s">
        <v>120</v>
      </c>
      <c r="F27" s="178">
        <v>508.81</v>
      </c>
    </row>
    <row r="28" spans="1:6" ht="12.75">
      <c r="A28" s="177">
        <f t="shared" si="0"/>
        <v>21</v>
      </c>
      <c r="B28" s="125" t="s">
        <v>116</v>
      </c>
      <c r="C28" s="124">
        <v>7240</v>
      </c>
      <c r="D28" s="72" t="s">
        <v>121</v>
      </c>
      <c r="E28" s="72" t="s">
        <v>122</v>
      </c>
      <c r="F28" s="178">
        <v>4088.99</v>
      </c>
    </row>
    <row r="29" spans="1:6" ht="12.75">
      <c r="A29" s="177">
        <f t="shared" si="0"/>
        <v>22</v>
      </c>
      <c r="B29" s="125" t="s">
        <v>116</v>
      </c>
      <c r="C29" s="124">
        <v>7241</v>
      </c>
      <c r="D29" s="72" t="s">
        <v>121</v>
      </c>
      <c r="E29" s="72" t="s">
        <v>122</v>
      </c>
      <c r="F29" s="178">
        <v>2846.61</v>
      </c>
    </row>
    <row r="30" spans="1:6" ht="12.75">
      <c r="A30" s="177">
        <f t="shared" si="0"/>
        <v>23</v>
      </c>
      <c r="B30" s="125" t="s">
        <v>116</v>
      </c>
      <c r="C30" s="124">
        <v>7242</v>
      </c>
      <c r="D30" s="72" t="s">
        <v>121</v>
      </c>
      <c r="E30" s="72" t="s">
        <v>122</v>
      </c>
      <c r="F30" s="178">
        <v>3645.84</v>
      </c>
    </row>
    <row r="31" spans="1:6" ht="12.75">
      <c r="A31" s="177">
        <f t="shared" si="0"/>
        <v>24</v>
      </c>
      <c r="B31" s="125" t="s">
        <v>116</v>
      </c>
      <c r="C31" s="124">
        <v>7228</v>
      </c>
      <c r="D31" s="72" t="s">
        <v>117</v>
      </c>
      <c r="E31" s="72" t="s">
        <v>123</v>
      </c>
      <c r="F31" s="178">
        <v>52.78</v>
      </c>
    </row>
    <row r="32" spans="1:6" ht="12.75">
      <c r="A32" s="177">
        <f t="shared" si="0"/>
        <v>25</v>
      </c>
      <c r="B32" s="125" t="s">
        <v>116</v>
      </c>
      <c r="C32" s="124">
        <v>7229</v>
      </c>
      <c r="D32" s="72" t="s">
        <v>117</v>
      </c>
      <c r="E32" s="72" t="s">
        <v>123</v>
      </c>
      <c r="F32" s="178">
        <v>300.43</v>
      </c>
    </row>
    <row r="33" spans="1:6" ht="12.75">
      <c r="A33" s="177">
        <f t="shared" si="0"/>
        <v>26</v>
      </c>
      <c r="B33" s="125" t="s">
        <v>116</v>
      </c>
      <c r="C33" s="124">
        <v>7232</v>
      </c>
      <c r="D33" s="72" t="s">
        <v>117</v>
      </c>
      <c r="E33" s="72" t="s">
        <v>123</v>
      </c>
      <c r="F33" s="178">
        <v>17.99</v>
      </c>
    </row>
    <row r="34" spans="1:6" ht="12.75">
      <c r="A34" s="177">
        <f t="shared" si="0"/>
        <v>27</v>
      </c>
      <c r="B34" s="125" t="s">
        <v>124</v>
      </c>
      <c r="C34" s="124">
        <v>7265</v>
      </c>
      <c r="D34" s="72" t="s">
        <v>103</v>
      </c>
      <c r="E34" s="72" t="s">
        <v>125</v>
      </c>
      <c r="F34" s="178">
        <v>73.23</v>
      </c>
    </row>
    <row r="35" spans="1:6" ht="12.75">
      <c r="A35" s="177">
        <f t="shared" si="0"/>
        <v>28</v>
      </c>
      <c r="B35" s="125" t="s">
        <v>124</v>
      </c>
      <c r="C35" s="124">
        <v>7261</v>
      </c>
      <c r="D35" s="72" t="s">
        <v>94</v>
      </c>
      <c r="E35" s="72" t="s">
        <v>126</v>
      </c>
      <c r="F35" s="178">
        <v>9330.6</v>
      </c>
    </row>
    <row r="36" spans="1:6" ht="12.75">
      <c r="A36" s="177">
        <f t="shared" si="0"/>
        <v>29</v>
      </c>
      <c r="B36" s="125" t="s">
        <v>124</v>
      </c>
      <c r="C36" s="124">
        <v>7247</v>
      </c>
      <c r="D36" s="72" t="s">
        <v>127</v>
      </c>
      <c r="E36" s="72" t="s">
        <v>128</v>
      </c>
      <c r="F36" s="178">
        <v>464758.63</v>
      </c>
    </row>
    <row r="37" spans="1:6" ht="12.75">
      <c r="A37" s="177">
        <f t="shared" si="0"/>
        <v>30</v>
      </c>
      <c r="B37" s="125" t="s">
        <v>124</v>
      </c>
      <c r="C37" s="124">
        <v>7248</v>
      </c>
      <c r="D37" s="72" t="s">
        <v>117</v>
      </c>
      <c r="E37" s="72" t="s">
        <v>118</v>
      </c>
      <c r="F37" s="178">
        <v>860.73</v>
      </c>
    </row>
    <row r="38" spans="1:6" ht="12.75">
      <c r="A38" s="177">
        <f t="shared" si="0"/>
        <v>31</v>
      </c>
      <c r="B38" s="125" t="s">
        <v>124</v>
      </c>
      <c r="C38" s="124">
        <v>7250</v>
      </c>
      <c r="D38" s="72" t="s">
        <v>129</v>
      </c>
      <c r="E38" s="72" t="s">
        <v>120</v>
      </c>
      <c r="F38" s="178">
        <v>761.59</v>
      </c>
    </row>
    <row r="39" spans="1:6" ht="12.75">
      <c r="A39" s="177">
        <f t="shared" si="0"/>
        <v>32</v>
      </c>
      <c r="B39" s="125" t="s">
        <v>124</v>
      </c>
      <c r="C39" s="124">
        <v>7258</v>
      </c>
      <c r="D39" s="72" t="s">
        <v>130</v>
      </c>
      <c r="E39" s="72" t="s">
        <v>131</v>
      </c>
      <c r="F39" s="178">
        <v>94189.34</v>
      </c>
    </row>
    <row r="40" spans="1:6" ht="12.75">
      <c r="A40" s="177">
        <f t="shared" si="0"/>
        <v>33</v>
      </c>
      <c r="B40" s="125" t="s">
        <v>124</v>
      </c>
      <c r="C40" s="124">
        <v>7259</v>
      </c>
      <c r="D40" s="72" t="s">
        <v>132</v>
      </c>
      <c r="E40" s="72" t="s">
        <v>133</v>
      </c>
      <c r="F40" s="178">
        <v>1520.45</v>
      </c>
    </row>
    <row r="41" spans="1:6" ht="12.75">
      <c r="A41" s="177">
        <f t="shared" si="0"/>
        <v>34</v>
      </c>
      <c r="B41" s="121" t="s">
        <v>124</v>
      </c>
      <c r="C41" s="122">
        <v>7260</v>
      </c>
      <c r="D41" s="63" t="s">
        <v>134</v>
      </c>
      <c r="E41" s="63" t="s">
        <v>135</v>
      </c>
      <c r="F41" s="175">
        <v>7404.57</v>
      </c>
    </row>
    <row r="42" spans="1:6" ht="12.75">
      <c r="A42" s="177">
        <f t="shared" si="0"/>
        <v>35</v>
      </c>
      <c r="B42" s="121" t="s">
        <v>124</v>
      </c>
      <c r="C42" s="122">
        <v>7269</v>
      </c>
      <c r="D42" s="63" t="s">
        <v>103</v>
      </c>
      <c r="E42" s="63" t="s">
        <v>125</v>
      </c>
      <c r="F42" s="175">
        <v>80.32</v>
      </c>
    </row>
    <row r="43" spans="1:6" ht="12.75">
      <c r="A43" s="177">
        <f t="shared" si="0"/>
        <v>36</v>
      </c>
      <c r="B43" s="121" t="s">
        <v>124</v>
      </c>
      <c r="C43" s="122">
        <v>7271</v>
      </c>
      <c r="D43" s="63" t="s">
        <v>103</v>
      </c>
      <c r="E43" s="63" t="s">
        <v>125</v>
      </c>
      <c r="F43" s="175">
        <v>12</v>
      </c>
    </row>
    <row r="44" spans="1:6" ht="12.75">
      <c r="A44" s="177">
        <f t="shared" si="0"/>
        <v>37</v>
      </c>
      <c r="B44" s="121" t="s">
        <v>124</v>
      </c>
      <c r="C44" s="122">
        <v>7270</v>
      </c>
      <c r="D44" s="63" t="s">
        <v>136</v>
      </c>
      <c r="E44" s="63" t="s">
        <v>137</v>
      </c>
      <c r="F44" s="175">
        <v>3203.13</v>
      </c>
    </row>
    <row r="45" spans="1:6" ht="12.75">
      <c r="A45" s="177">
        <f t="shared" si="0"/>
        <v>38</v>
      </c>
      <c r="B45" s="121" t="s">
        <v>124</v>
      </c>
      <c r="C45" s="122">
        <v>7251</v>
      </c>
      <c r="D45" s="63" t="s">
        <v>129</v>
      </c>
      <c r="E45" s="63" t="s">
        <v>138</v>
      </c>
      <c r="F45" s="175">
        <v>160.65</v>
      </c>
    </row>
    <row r="46" spans="1:6" ht="12.75">
      <c r="A46" s="177">
        <f t="shared" si="0"/>
        <v>39</v>
      </c>
      <c r="B46" s="121" t="s">
        <v>124</v>
      </c>
      <c r="C46" s="122">
        <v>7243</v>
      </c>
      <c r="D46" s="63" t="s">
        <v>103</v>
      </c>
      <c r="E46" s="63" t="s">
        <v>139</v>
      </c>
      <c r="F46" s="175">
        <v>420</v>
      </c>
    </row>
    <row r="47" spans="1:6" ht="12.75">
      <c r="A47" s="177">
        <f t="shared" si="0"/>
        <v>40</v>
      </c>
      <c r="B47" s="121" t="s">
        <v>124</v>
      </c>
      <c r="C47" s="122">
        <v>7249</v>
      </c>
      <c r="D47" s="63" t="s">
        <v>117</v>
      </c>
      <c r="E47" s="63" t="s">
        <v>123</v>
      </c>
      <c r="F47" s="175">
        <v>24.55</v>
      </c>
    </row>
    <row r="48" spans="1:6" ht="13.5" thickBot="1">
      <c r="A48" s="177">
        <f t="shared" si="0"/>
        <v>41</v>
      </c>
      <c r="B48" s="125" t="s">
        <v>124</v>
      </c>
      <c r="C48" s="124">
        <v>7268</v>
      </c>
      <c r="D48" s="72" t="s">
        <v>140</v>
      </c>
      <c r="E48" s="72" t="s">
        <v>141</v>
      </c>
      <c r="F48" s="178">
        <v>366</v>
      </c>
    </row>
    <row r="49" spans="1:6" ht="13.5" thickBot="1">
      <c r="A49" s="166"/>
      <c r="B49" s="167"/>
      <c r="C49" s="168"/>
      <c r="D49" s="169"/>
      <c r="E49" s="170" t="s">
        <v>142</v>
      </c>
      <c r="F49" s="171">
        <f>SUM(F8:F48)</f>
        <v>930032.2499999998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C34" sqref="C34"/>
    </sheetView>
  </sheetViews>
  <sheetFormatPr defaultColWidth="9.140625" defaultRowHeight="12.75"/>
  <cols>
    <col min="1" max="1" width="16.140625" style="14" customWidth="1"/>
    <col min="2" max="2" width="14.140625" style="14" customWidth="1"/>
    <col min="3" max="3" width="39.7109375" style="14" customWidth="1"/>
    <col min="4" max="4" width="29.28125" style="14" customWidth="1"/>
    <col min="5" max="5" width="12.7109375" style="14" customWidth="1"/>
    <col min="6" max="16384" width="9.140625" style="14" customWidth="1"/>
  </cols>
  <sheetData>
    <row r="1" spans="1:4" ht="12.75">
      <c r="A1" s="13" t="s">
        <v>15</v>
      </c>
      <c r="B1" s="13"/>
      <c r="C1" s="13"/>
      <c r="D1" s="13"/>
    </row>
    <row r="3" spans="1:5" ht="15.75" customHeight="1">
      <c r="A3" s="140" t="s">
        <v>16</v>
      </c>
      <c r="B3" s="140"/>
      <c r="C3" s="140"/>
      <c r="D3" s="140"/>
      <c r="E3" s="17"/>
    </row>
    <row r="4" spans="1:4" ht="19.5" customHeight="1">
      <c r="A4" s="21" t="s">
        <v>23</v>
      </c>
      <c r="B4" s="21"/>
      <c r="C4" s="21"/>
      <c r="D4" s="21"/>
    </row>
    <row r="5" spans="1:4" ht="12.75">
      <c r="A5" s="22"/>
      <c r="B5" s="141"/>
      <c r="C5" s="141"/>
      <c r="D5" s="141"/>
    </row>
    <row r="6" spans="1:4" ht="12.75">
      <c r="A6" s="22"/>
      <c r="B6" s="24" t="s">
        <v>35</v>
      </c>
      <c r="C6" s="21" t="s">
        <v>82</v>
      </c>
      <c r="D6" s="22"/>
    </row>
    <row r="7" ht="13.5" thickBot="1"/>
    <row r="8" spans="1:5" ht="13.5" thickBot="1">
      <c r="A8" s="34" t="s">
        <v>17</v>
      </c>
      <c r="B8" s="35" t="s">
        <v>18</v>
      </c>
      <c r="C8" s="35" t="s">
        <v>19</v>
      </c>
      <c r="D8" s="35" t="s">
        <v>20</v>
      </c>
      <c r="E8" s="36" t="s">
        <v>21</v>
      </c>
    </row>
    <row r="9" spans="1:5" ht="12.75">
      <c r="A9" s="146" t="s">
        <v>86</v>
      </c>
      <c r="B9" s="146" t="s">
        <v>153</v>
      </c>
      <c r="C9" s="147" t="s">
        <v>154</v>
      </c>
      <c r="D9" s="148" t="s">
        <v>155</v>
      </c>
      <c r="E9" s="149">
        <v>245000</v>
      </c>
    </row>
    <row r="10" spans="1:5" ht="13.5" thickBot="1">
      <c r="A10" s="37"/>
      <c r="B10" s="38"/>
      <c r="C10" s="38"/>
      <c r="D10" s="38"/>
      <c r="E10" s="39"/>
    </row>
    <row r="11" spans="1:5" ht="13.5" thickBot="1">
      <c r="A11" s="40" t="s">
        <v>22</v>
      </c>
      <c r="B11" s="41"/>
      <c r="C11" s="41"/>
      <c r="D11" s="41"/>
      <c r="E11" s="42">
        <f>SUM(E9:E10)</f>
        <v>245000</v>
      </c>
    </row>
  </sheetData>
  <sheetProtection selectLockedCells="1" selectUnlockedCells="1"/>
  <mergeCells count="2">
    <mergeCell ref="A3:D3"/>
    <mergeCell ref="B5:D5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16.140625" style="14" customWidth="1"/>
    <col min="2" max="2" width="17.421875" style="14" customWidth="1"/>
    <col min="3" max="3" width="42.57421875" style="14" customWidth="1"/>
    <col min="4" max="4" width="35.8515625" style="14" customWidth="1"/>
    <col min="5" max="5" width="12.7109375" style="14" customWidth="1"/>
    <col min="6" max="16384" width="9.140625" style="14" customWidth="1"/>
  </cols>
  <sheetData>
    <row r="1" spans="1:4" ht="12.75">
      <c r="A1" s="13" t="s">
        <v>15</v>
      </c>
      <c r="B1" s="13"/>
      <c r="C1" s="13"/>
      <c r="D1" s="13"/>
    </row>
    <row r="3" spans="1:4" ht="15.75" customHeight="1">
      <c r="A3" s="140" t="s">
        <v>24</v>
      </c>
      <c r="B3" s="140"/>
      <c r="C3" s="140"/>
      <c r="D3" s="15"/>
    </row>
    <row r="4" spans="1:10" ht="30" customHeight="1">
      <c r="A4" s="142" t="s">
        <v>34</v>
      </c>
      <c r="B4" s="142"/>
      <c r="C4" s="142"/>
      <c r="D4" s="142"/>
      <c r="E4" s="142"/>
      <c r="F4" s="16"/>
      <c r="G4" s="16"/>
      <c r="H4" s="16"/>
      <c r="I4" s="17"/>
      <c r="J4" s="17"/>
    </row>
    <row r="5" spans="1:10" ht="12.75">
      <c r="A5" s="18"/>
      <c r="B5" s="19"/>
      <c r="C5" s="19"/>
      <c r="D5" s="19"/>
      <c r="E5" s="16"/>
      <c r="F5" s="16"/>
      <c r="G5" s="16"/>
      <c r="H5" s="16"/>
      <c r="I5" s="17"/>
      <c r="J5" s="17"/>
    </row>
    <row r="6" spans="1:10" ht="12.75">
      <c r="A6" s="18"/>
      <c r="B6" s="24" t="s">
        <v>35</v>
      </c>
      <c r="C6" s="12" t="str">
        <f>personal!G6</f>
        <v>21-25 septembrie 2020</v>
      </c>
      <c r="D6" s="19"/>
      <c r="E6" s="16"/>
      <c r="F6" s="16"/>
      <c r="G6" s="16"/>
      <c r="H6" s="16"/>
      <c r="I6" s="17"/>
      <c r="J6" s="17"/>
    </row>
    <row r="7" ht="13.5" thickBot="1"/>
    <row r="8" spans="1:5" ht="13.5" thickBot="1">
      <c r="A8" s="34" t="s">
        <v>17</v>
      </c>
      <c r="B8" s="35" t="s">
        <v>18</v>
      </c>
      <c r="C8" s="35" t="s">
        <v>19</v>
      </c>
      <c r="D8" s="35" t="s">
        <v>25</v>
      </c>
      <c r="E8" s="36" t="s">
        <v>21</v>
      </c>
    </row>
    <row r="9" spans="1:5" s="20" customFormat="1" ht="25.5">
      <c r="A9" s="179" t="s">
        <v>149</v>
      </c>
      <c r="B9" s="143" t="s">
        <v>150</v>
      </c>
      <c r="C9" s="144" t="s">
        <v>152</v>
      </c>
      <c r="D9" s="145" t="s">
        <v>151</v>
      </c>
      <c r="E9" s="180">
        <v>300</v>
      </c>
    </row>
    <row r="10" spans="1:5" s="20" customFormat="1" ht="13.5" thickBot="1">
      <c r="A10" s="43"/>
      <c r="B10" s="44"/>
      <c r="C10" s="45"/>
      <c r="D10" s="45"/>
      <c r="E10" s="46"/>
    </row>
    <row r="11" spans="1:5" ht="13.5" thickBot="1">
      <c r="A11" s="40" t="s">
        <v>22</v>
      </c>
      <c r="B11" s="41"/>
      <c r="C11" s="41"/>
      <c r="D11" s="41"/>
      <c r="E11" s="42">
        <f>SUM(E9:E10)</f>
        <v>300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16.140625" style="14" customWidth="1"/>
    <col min="2" max="2" width="17.421875" style="14" customWidth="1"/>
    <col min="3" max="3" width="42.57421875" style="14" customWidth="1"/>
    <col min="4" max="4" width="35.8515625" style="14" customWidth="1"/>
    <col min="5" max="5" width="12.7109375" style="14" customWidth="1"/>
    <col min="6" max="16384" width="9.140625" style="14" customWidth="1"/>
  </cols>
  <sheetData>
    <row r="1" spans="1:4" ht="12.75">
      <c r="A1" s="13" t="s">
        <v>15</v>
      </c>
      <c r="B1" s="13"/>
      <c r="C1" s="13"/>
      <c r="D1" s="13"/>
    </row>
    <row r="3" spans="1:4" ht="15.75" customHeight="1">
      <c r="A3" s="140" t="s">
        <v>24</v>
      </c>
      <c r="B3" s="140"/>
      <c r="C3" s="140"/>
      <c r="D3" s="15"/>
    </row>
    <row r="4" spans="1:10" ht="19.5" customHeight="1">
      <c r="A4" s="142" t="s">
        <v>26</v>
      </c>
      <c r="B4" s="142"/>
      <c r="C4" s="142"/>
      <c r="D4" s="142"/>
      <c r="E4" s="142"/>
      <c r="F4" s="16"/>
      <c r="G4" s="16"/>
      <c r="H4" s="16"/>
      <c r="I4" s="17"/>
      <c r="J4" s="17"/>
    </row>
    <row r="5" spans="1:10" ht="12.75">
      <c r="A5" s="18"/>
      <c r="B5" s="19"/>
      <c r="C5" s="19"/>
      <c r="D5" s="19"/>
      <c r="E5" s="16"/>
      <c r="F5" s="16"/>
      <c r="G5" s="16"/>
      <c r="H5" s="16"/>
      <c r="I5" s="17"/>
      <c r="J5" s="17"/>
    </row>
    <row r="6" spans="1:10" ht="12.75">
      <c r="A6" s="18"/>
      <c r="B6" s="24" t="s">
        <v>35</v>
      </c>
      <c r="C6" s="12" t="str">
        <f>personal!G6</f>
        <v>21-25 septembrie 2020</v>
      </c>
      <c r="D6" s="19"/>
      <c r="E6" s="16"/>
      <c r="F6" s="16"/>
      <c r="G6" s="16"/>
      <c r="H6" s="16"/>
      <c r="I6" s="17"/>
      <c r="J6" s="17"/>
    </row>
    <row r="7" ht="13.5" thickBot="1"/>
    <row r="8" spans="1:5" ht="13.5" thickBot="1">
      <c r="A8" s="34" t="s">
        <v>17</v>
      </c>
      <c r="B8" s="35" t="s">
        <v>18</v>
      </c>
      <c r="C8" s="35" t="s">
        <v>19</v>
      </c>
      <c r="D8" s="35" t="s">
        <v>25</v>
      </c>
      <c r="E8" s="36" t="s">
        <v>21</v>
      </c>
    </row>
    <row r="9" spans="1:5" s="20" customFormat="1" ht="25.5">
      <c r="A9" s="181" t="s">
        <v>159</v>
      </c>
      <c r="B9" s="163">
        <v>6111</v>
      </c>
      <c r="C9" s="164" t="s">
        <v>160</v>
      </c>
      <c r="D9" s="165" t="s">
        <v>161</v>
      </c>
      <c r="E9" s="182">
        <v>24998.96</v>
      </c>
    </row>
    <row r="10" spans="1:5" s="20" customFormat="1" ht="25.5">
      <c r="A10" s="181" t="s">
        <v>149</v>
      </c>
      <c r="B10" s="163">
        <v>7253</v>
      </c>
      <c r="C10" s="164" t="s">
        <v>162</v>
      </c>
      <c r="D10" s="165" t="s">
        <v>163</v>
      </c>
      <c r="E10" s="182">
        <v>1736900.2</v>
      </c>
    </row>
    <row r="11" spans="1:5" s="20" customFormat="1" ht="13.5" thickBot="1">
      <c r="A11" s="43"/>
      <c r="B11" s="44"/>
      <c r="C11" s="45"/>
      <c r="D11" s="45"/>
      <c r="E11" s="46"/>
    </row>
    <row r="12" spans="1:5" ht="13.5" thickBot="1">
      <c r="A12" s="40" t="s">
        <v>22</v>
      </c>
      <c r="B12" s="41"/>
      <c r="C12" s="41"/>
      <c r="D12" s="41"/>
      <c r="E12" s="42">
        <f>SUM(E9:E11)</f>
        <v>1761899.16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36"/>
  <sheetViews>
    <sheetView zoomScalePageLayoutView="0" workbookViewId="0" topLeftCell="A1">
      <selection activeCell="L15" sqref="L15"/>
    </sheetView>
  </sheetViews>
  <sheetFormatPr defaultColWidth="10.421875" defaultRowHeight="12.75"/>
  <cols>
    <col min="1" max="1" width="9.421875" style="185" customWidth="1"/>
    <col min="2" max="2" width="17.28125" style="185" customWidth="1"/>
    <col min="3" max="3" width="14.7109375" style="185" customWidth="1"/>
    <col min="4" max="4" width="24.7109375" style="185" customWidth="1"/>
    <col min="5" max="5" width="39.421875" style="185" customWidth="1"/>
    <col min="6" max="6" width="15.00390625" style="185" customWidth="1"/>
    <col min="7" max="16384" width="10.421875" style="185" customWidth="1"/>
  </cols>
  <sheetData>
    <row r="1" spans="1:6" ht="12.75">
      <c r="A1" s="6" t="s">
        <v>27</v>
      </c>
      <c r="B1" s="184"/>
      <c r="C1" s="7"/>
      <c r="D1" s="7"/>
      <c r="E1" s="184"/>
      <c r="F1" s="184"/>
    </row>
    <row r="2" spans="2:6" ht="12.75">
      <c r="B2" s="184"/>
      <c r="C2" s="184"/>
      <c r="D2" s="184"/>
      <c r="E2" s="184"/>
      <c r="F2" s="184"/>
    </row>
    <row r="3" spans="1:6" ht="12.75">
      <c r="A3" s="6" t="s">
        <v>28</v>
      </c>
      <c r="B3" s="7"/>
      <c r="C3" s="184"/>
      <c r="D3" s="7"/>
      <c r="E3" s="186"/>
      <c r="F3" s="184"/>
    </row>
    <row r="4" spans="1:6" ht="12.75">
      <c r="A4" s="6" t="s">
        <v>29</v>
      </c>
      <c r="B4" s="7"/>
      <c r="C4" s="184"/>
      <c r="D4" s="7"/>
      <c r="E4" s="184"/>
      <c r="F4" s="7"/>
    </row>
    <row r="5" spans="1:6" ht="12.75">
      <c r="A5" s="184"/>
      <c r="B5" s="7"/>
      <c r="C5" s="184"/>
      <c r="D5" s="184"/>
      <c r="E5" s="184"/>
      <c r="F5" s="184"/>
    </row>
    <row r="6" spans="1:6" ht="12.75">
      <c r="A6" s="184"/>
      <c r="B6" s="9"/>
      <c r="C6" s="24" t="s">
        <v>35</v>
      </c>
      <c r="D6" s="29" t="str">
        <f>personal!G6</f>
        <v>21-25 septembrie 2020</v>
      </c>
      <c r="E6" s="184"/>
      <c r="F6" s="184"/>
    </row>
    <row r="7" spans="1:6" ht="13.5" thickBot="1">
      <c r="A7" s="184"/>
      <c r="B7" s="184"/>
      <c r="C7" s="184"/>
      <c r="D7" s="184"/>
      <c r="E7" s="184"/>
      <c r="F7" s="184"/>
    </row>
    <row r="8" spans="1:6" ht="51.75" thickBot="1">
      <c r="A8" s="47" t="s">
        <v>9</v>
      </c>
      <c r="B8" s="48" t="s">
        <v>10</v>
      </c>
      <c r="C8" s="49" t="s">
        <v>11</v>
      </c>
      <c r="D8" s="48" t="s">
        <v>30</v>
      </c>
      <c r="E8" s="48" t="s">
        <v>31</v>
      </c>
      <c r="F8" s="50" t="s">
        <v>32</v>
      </c>
    </row>
    <row r="9" spans="1:6" ht="12.75">
      <c r="A9" s="187">
        <v>1</v>
      </c>
      <c r="B9" s="188" t="s">
        <v>83</v>
      </c>
      <c r="C9" s="189">
        <v>7118</v>
      </c>
      <c r="D9" s="190" t="s">
        <v>84</v>
      </c>
      <c r="E9" s="191" t="s">
        <v>85</v>
      </c>
      <c r="F9" s="192">
        <v>600</v>
      </c>
    </row>
    <row r="10" spans="1:6" ht="12.75">
      <c r="A10" s="193">
        <v>2</v>
      </c>
      <c r="B10" s="194" t="s">
        <v>86</v>
      </c>
      <c r="C10" s="194">
        <v>7182</v>
      </c>
      <c r="D10" s="195" t="s">
        <v>84</v>
      </c>
      <c r="E10" s="196" t="s">
        <v>87</v>
      </c>
      <c r="F10" s="197">
        <v>1500</v>
      </c>
    </row>
    <row r="11" spans="1:6" ht="12.75">
      <c r="A11" s="193">
        <v>3</v>
      </c>
      <c r="B11" s="194" t="s">
        <v>86</v>
      </c>
      <c r="C11" s="194">
        <v>7183</v>
      </c>
      <c r="D11" s="195" t="s">
        <v>84</v>
      </c>
      <c r="E11" s="196" t="s">
        <v>88</v>
      </c>
      <c r="F11" s="197">
        <v>800</v>
      </c>
    </row>
    <row r="12" spans="1:6" ht="12.75">
      <c r="A12" s="193">
        <v>4</v>
      </c>
      <c r="B12" s="194" t="s">
        <v>86</v>
      </c>
      <c r="C12" s="194">
        <v>7192</v>
      </c>
      <c r="D12" s="195" t="s">
        <v>84</v>
      </c>
      <c r="E12" s="196" t="s">
        <v>89</v>
      </c>
      <c r="F12" s="197">
        <v>500</v>
      </c>
    </row>
    <row r="13" spans="1:256" ht="12.75">
      <c r="A13" s="193">
        <v>5</v>
      </c>
      <c r="B13" s="126">
        <v>44095</v>
      </c>
      <c r="C13" s="127">
        <v>7117</v>
      </c>
      <c r="D13" s="127" t="s">
        <v>90</v>
      </c>
      <c r="E13" s="128" t="s">
        <v>143</v>
      </c>
      <c r="F13" s="137">
        <v>390</v>
      </c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  <c r="AV13" s="198"/>
      <c r="AW13" s="198"/>
      <c r="AX13" s="198"/>
      <c r="AY13" s="198"/>
      <c r="AZ13" s="198"/>
      <c r="BA13" s="198"/>
      <c r="BB13" s="198"/>
      <c r="BC13" s="198"/>
      <c r="BD13" s="198"/>
      <c r="BE13" s="198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  <c r="BZ13" s="198"/>
      <c r="CA13" s="198"/>
      <c r="CB13" s="198"/>
      <c r="CC13" s="198"/>
      <c r="CD13" s="198"/>
      <c r="CE13" s="198"/>
      <c r="CF13" s="198"/>
      <c r="CG13" s="198"/>
      <c r="CH13" s="198"/>
      <c r="CI13" s="198"/>
      <c r="CJ13" s="198"/>
      <c r="CK13" s="198"/>
      <c r="CL13" s="198"/>
      <c r="CM13" s="198"/>
      <c r="CN13" s="198"/>
      <c r="CO13" s="198"/>
      <c r="CP13" s="198"/>
      <c r="CQ13" s="198"/>
      <c r="CR13" s="198"/>
      <c r="CS13" s="198"/>
      <c r="CT13" s="198"/>
      <c r="CU13" s="198"/>
      <c r="CV13" s="198"/>
      <c r="CW13" s="198"/>
      <c r="CX13" s="198"/>
      <c r="CY13" s="198"/>
      <c r="CZ13" s="198"/>
      <c r="DA13" s="198"/>
      <c r="DB13" s="198"/>
      <c r="DC13" s="198"/>
      <c r="DD13" s="198"/>
      <c r="DE13" s="198"/>
      <c r="DF13" s="198"/>
      <c r="DG13" s="198"/>
      <c r="DH13" s="198"/>
      <c r="DI13" s="198"/>
      <c r="DJ13" s="198"/>
      <c r="DK13" s="198"/>
      <c r="DL13" s="198"/>
      <c r="DM13" s="198"/>
      <c r="DN13" s="198"/>
      <c r="DO13" s="198"/>
      <c r="DP13" s="198"/>
      <c r="DQ13" s="198"/>
      <c r="DR13" s="198"/>
      <c r="DS13" s="198"/>
      <c r="DT13" s="198"/>
      <c r="DU13" s="198"/>
      <c r="DV13" s="198"/>
      <c r="DW13" s="198"/>
      <c r="DX13" s="198"/>
      <c r="DY13" s="198"/>
      <c r="DZ13" s="198"/>
      <c r="EA13" s="198"/>
      <c r="EB13" s="198"/>
      <c r="EC13" s="198"/>
      <c r="ED13" s="198"/>
      <c r="EE13" s="198"/>
      <c r="EF13" s="198"/>
      <c r="EG13" s="198"/>
      <c r="EH13" s="198"/>
      <c r="EI13" s="198"/>
      <c r="EJ13" s="198"/>
      <c r="EK13" s="198"/>
      <c r="EL13" s="198"/>
      <c r="EM13" s="198"/>
      <c r="EN13" s="198"/>
      <c r="EO13" s="198"/>
      <c r="EP13" s="198"/>
      <c r="EQ13" s="198"/>
      <c r="ER13" s="198"/>
      <c r="ES13" s="198"/>
      <c r="ET13" s="198"/>
      <c r="EU13" s="198"/>
      <c r="EV13" s="198"/>
      <c r="EW13" s="198"/>
      <c r="EX13" s="198"/>
      <c r="EY13" s="198"/>
      <c r="EZ13" s="198"/>
      <c r="FA13" s="198"/>
      <c r="FB13" s="198"/>
      <c r="FC13" s="198"/>
      <c r="FD13" s="198"/>
      <c r="FE13" s="198"/>
      <c r="FF13" s="198"/>
      <c r="FG13" s="198"/>
      <c r="FH13" s="198"/>
      <c r="FI13" s="198"/>
      <c r="FJ13" s="198"/>
      <c r="FK13" s="198"/>
      <c r="FL13" s="198"/>
      <c r="FM13" s="198"/>
      <c r="FN13" s="198"/>
      <c r="FO13" s="198"/>
      <c r="FP13" s="198"/>
      <c r="FQ13" s="198"/>
      <c r="FR13" s="198"/>
      <c r="FS13" s="198"/>
      <c r="FT13" s="198"/>
      <c r="FU13" s="198"/>
      <c r="FV13" s="198"/>
      <c r="FW13" s="198"/>
      <c r="FX13" s="198"/>
      <c r="FY13" s="198"/>
      <c r="FZ13" s="198"/>
      <c r="GA13" s="198"/>
      <c r="GB13" s="198"/>
      <c r="GC13" s="198"/>
      <c r="GD13" s="198"/>
      <c r="GE13" s="198"/>
      <c r="GF13" s="198"/>
      <c r="GG13" s="198"/>
      <c r="GH13" s="198"/>
      <c r="GI13" s="198"/>
      <c r="GJ13" s="198"/>
      <c r="GK13" s="198"/>
      <c r="GL13" s="198"/>
      <c r="GM13" s="198"/>
      <c r="GN13" s="198"/>
      <c r="GO13" s="198"/>
      <c r="GP13" s="198"/>
      <c r="GQ13" s="198"/>
      <c r="GR13" s="198"/>
      <c r="GS13" s="198"/>
      <c r="GT13" s="198"/>
      <c r="GU13" s="198"/>
      <c r="GV13" s="198"/>
      <c r="GW13" s="198"/>
      <c r="GX13" s="198"/>
      <c r="GY13" s="198"/>
      <c r="GZ13" s="198"/>
      <c r="HA13" s="198"/>
      <c r="HB13" s="198"/>
      <c r="HC13" s="198"/>
      <c r="HD13" s="198"/>
      <c r="HE13" s="198"/>
      <c r="HF13" s="198"/>
      <c r="HG13" s="198"/>
      <c r="HH13" s="198"/>
      <c r="HI13" s="198"/>
      <c r="HJ13" s="198"/>
      <c r="HK13" s="198"/>
      <c r="HL13" s="198"/>
      <c r="HM13" s="198"/>
      <c r="HN13" s="198"/>
      <c r="HO13" s="198"/>
      <c r="HP13" s="198"/>
      <c r="HQ13" s="198"/>
      <c r="HR13" s="198"/>
      <c r="HS13" s="198"/>
      <c r="HT13" s="198"/>
      <c r="HU13" s="198"/>
      <c r="HV13" s="198"/>
      <c r="HW13" s="198"/>
      <c r="HX13" s="198"/>
      <c r="HY13" s="198"/>
      <c r="HZ13" s="198"/>
      <c r="IA13" s="198"/>
      <c r="IB13" s="198"/>
      <c r="IC13" s="198"/>
      <c r="ID13" s="198"/>
      <c r="IE13" s="198"/>
      <c r="IF13" s="198"/>
      <c r="IG13" s="198"/>
      <c r="IH13" s="198"/>
      <c r="II13" s="198"/>
      <c r="IJ13" s="198"/>
      <c r="IK13" s="198"/>
      <c r="IL13" s="198"/>
      <c r="IM13" s="198"/>
      <c r="IN13" s="198"/>
      <c r="IO13" s="198"/>
      <c r="IP13" s="198"/>
      <c r="IQ13" s="198"/>
      <c r="IR13" s="198"/>
      <c r="IS13" s="198"/>
      <c r="IT13" s="198"/>
      <c r="IU13" s="198"/>
      <c r="IV13" s="198"/>
    </row>
    <row r="14" spans="1:6" ht="12.75">
      <c r="A14" s="193">
        <v>6</v>
      </c>
      <c r="B14" s="126">
        <v>44096</v>
      </c>
      <c r="C14" s="127">
        <v>7128</v>
      </c>
      <c r="D14" s="127" t="s">
        <v>92</v>
      </c>
      <c r="E14" s="128" t="s">
        <v>144</v>
      </c>
      <c r="F14" s="137">
        <v>17157</v>
      </c>
    </row>
    <row r="15" spans="1:6" ht="12.75">
      <c r="A15" s="193">
        <v>7</v>
      </c>
      <c r="B15" s="126">
        <v>44096</v>
      </c>
      <c r="C15" s="129">
        <v>7129</v>
      </c>
      <c r="D15" s="127" t="s">
        <v>90</v>
      </c>
      <c r="E15" s="128" t="s">
        <v>143</v>
      </c>
      <c r="F15" s="137">
        <v>600</v>
      </c>
    </row>
    <row r="16" spans="1:6" ht="12.75">
      <c r="A16" s="193">
        <v>8</v>
      </c>
      <c r="B16" s="126">
        <v>44096</v>
      </c>
      <c r="C16" s="127">
        <v>7130</v>
      </c>
      <c r="D16" s="127" t="s">
        <v>90</v>
      </c>
      <c r="E16" s="128" t="s">
        <v>143</v>
      </c>
      <c r="F16" s="137">
        <v>300</v>
      </c>
    </row>
    <row r="17" spans="1:6" ht="12.75">
      <c r="A17" s="193">
        <v>9</v>
      </c>
      <c r="B17" s="126">
        <v>44096</v>
      </c>
      <c r="C17" s="127">
        <v>7131</v>
      </c>
      <c r="D17" s="127" t="s">
        <v>90</v>
      </c>
      <c r="E17" s="128" t="s">
        <v>145</v>
      </c>
      <c r="F17" s="137">
        <v>500</v>
      </c>
    </row>
    <row r="18" spans="1:6" ht="12.75">
      <c r="A18" s="193">
        <v>10</v>
      </c>
      <c r="B18" s="126">
        <v>44096</v>
      </c>
      <c r="C18" s="127">
        <v>7132</v>
      </c>
      <c r="D18" s="127" t="s">
        <v>90</v>
      </c>
      <c r="E18" s="128" t="s">
        <v>145</v>
      </c>
      <c r="F18" s="137">
        <v>3770</v>
      </c>
    </row>
    <row r="19" spans="1:6" ht="12.75">
      <c r="A19" s="193">
        <v>11</v>
      </c>
      <c r="B19" s="126">
        <v>44096</v>
      </c>
      <c r="C19" s="127">
        <v>7139</v>
      </c>
      <c r="D19" s="127" t="s">
        <v>90</v>
      </c>
      <c r="E19" s="128" t="s">
        <v>144</v>
      </c>
      <c r="F19" s="137">
        <v>1035.1</v>
      </c>
    </row>
    <row r="20" spans="1:6" ht="12.75">
      <c r="A20" s="193">
        <v>12</v>
      </c>
      <c r="B20" s="126">
        <v>44096</v>
      </c>
      <c r="C20" s="127">
        <v>7140</v>
      </c>
      <c r="D20" s="127" t="s">
        <v>90</v>
      </c>
      <c r="E20" s="128" t="s">
        <v>145</v>
      </c>
      <c r="F20" s="137">
        <v>234</v>
      </c>
    </row>
    <row r="21" spans="1:6" ht="12.75">
      <c r="A21" s="193">
        <v>13</v>
      </c>
      <c r="B21" s="126">
        <v>44097</v>
      </c>
      <c r="C21" s="127">
        <v>7184</v>
      </c>
      <c r="D21" s="127" t="s">
        <v>90</v>
      </c>
      <c r="E21" s="128" t="s">
        <v>143</v>
      </c>
      <c r="F21" s="137">
        <v>300</v>
      </c>
    </row>
    <row r="22" spans="1:6" ht="12.75">
      <c r="A22" s="193">
        <v>14</v>
      </c>
      <c r="B22" s="126">
        <v>44097</v>
      </c>
      <c r="C22" s="127">
        <v>7185</v>
      </c>
      <c r="D22" s="127" t="s">
        <v>92</v>
      </c>
      <c r="E22" s="128" t="s">
        <v>145</v>
      </c>
      <c r="F22" s="137">
        <v>9000</v>
      </c>
    </row>
    <row r="23" spans="1:6" ht="12.75">
      <c r="A23" s="193">
        <v>15</v>
      </c>
      <c r="B23" s="126">
        <v>44097</v>
      </c>
      <c r="C23" s="127">
        <v>7186</v>
      </c>
      <c r="D23" s="127" t="s">
        <v>92</v>
      </c>
      <c r="E23" s="128" t="s">
        <v>146</v>
      </c>
      <c r="F23" s="137">
        <v>17.85</v>
      </c>
    </row>
    <row r="24" spans="1:6" ht="12.75">
      <c r="A24" s="193">
        <v>16</v>
      </c>
      <c r="B24" s="126">
        <v>44097</v>
      </c>
      <c r="C24" s="127">
        <v>7187</v>
      </c>
      <c r="D24" s="127" t="s">
        <v>92</v>
      </c>
      <c r="E24" s="128" t="s">
        <v>145</v>
      </c>
      <c r="F24" s="137">
        <v>1300</v>
      </c>
    </row>
    <row r="25" spans="1:6" ht="12.75">
      <c r="A25" s="193">
        <v>17</v>
      </c>
      <c r="B25" s="126">
        <v>44097</v>
      </c>
      <c r="C25" s="127">
        <v>7188</v>
      </c>
      <c r="D25" s="127" t="s">
        <v>92</v>
      </c>
      <c r="E25" s="128" t="s">
        <v>146</v>
      </c>
      <c r="F25" s="137">
        <v>23</v>
      </c>
    </row>
    <row r="26" spans="1:6" ht="12.75">
      <c r="A26" s="193">
        <v>18</v>
      </c>
      <c r="B26" s="126">
        <v>44097</v>
      </c>
      <c r="C26" s="127">
        <v>7189</v>
      </c>
      <c r="D26" s="127" t="s">
        <v>90</v>
      </c>
      <c r="E26" s="128" t="s">
        <v>145</v>
      </c>
      <c r="F26" s="137">
        <v>10453</v>
      </c>
    </row>
    <row r="27" spans="1:6" ht="12.75">
      <c r="A27" s="193">
        <v>19</v>
      </c>
      <c r="B27" s="126">
        <v>44098</v>
      </c>
      <c r="C27" s="127">
        <v>7211</v>
      </c>
      <c r="D27" s="127" t="s">
        <v>147</v>
      </c>
      <c r="E27" s="128" t="s">
        <v>148</v>
      </c>
      <c r="F27" s="137">
        <v>60</v>
      </c>
    </row>
    <row r="28" spans="1:6" ht="12.75">
      <c r="A28" s="193">
        <v>20</v>
      </c>
      <c r="B28" s="126">
        <v>44098</v>
      </c>
      <c r="C28" s="127">
        <v>7212</v>
      </c>
      <c r="D28" s="127" t="s">
        <v>147</v>
      </c>
      <c r="E28" s="128" t="s">
        <v>148</v>
      </c>
      <c r="F28" s="137">
        <v>150</v>
      </c>
    </row>
    <row r="29" spans="1:6" ht="12.75">
      <c r="A29" s="193">
        <v>21</v>
      </c>
      <c r="B29" s="126">
        <v>44098</v>
      </c>
      <c r="C29" s="127">
        <v>7214</v>
      </c>
      <c r="D29" s="127" t="s">
        <v>147</v>
      </c>
      <c r="E29" s="128" t="s">
        <v>148</v>
      </c>
      <c r="F29" s="137">
        <v>100</v>
      </c>
    </row>
    <row r="30" spans="1:6" ht="12.75">
      <c r="A30" s="193">
        <v>22</v>
      </c>
      <c r="B30" s="126">
        <v>44098</v>
      </c>
      <c r="C30" s="127">
        <v>7216</v>
      </c>
      <c r="D30" s="127" t="s">
        <v>147</v>
      </c>
      <c r="E30" s="128" t="s">
        <v>148</v>
      </c>
      <c r="F30" s="137">
        <v>130</v>
      </c>
    </row>
    <row r="31" spans="1:6" ht="12.75">
      <c r="A31" s="193">
        <v>23</v>
      </c>
      <c r="B31" s="126">
        <v>44098</v>
      </c>
      <c r="C31" s="127">
        <v>7218</v>
      </c>
      <c r="D31" s="127" t="s">
        <v>147</v>
      </c>
      <c r="E31" s="128" t="s">
        <v>148</v>
      </c>
      <c r="F31" s="137">
        <v>280</v>
      </c>
    </row>
    <row r="32" spans="1:6" ht="12.75">
      <c r="A32" s="193">
        <v>24</v>
      </c>
      <c r="B32" s="126">
        <v>44098</v>
      </c>
      <c r="C32" s="127">
        <v>7217</v>
      </c>
      <c r="D32" s="127" t="s">
        <v>147</v>
      </c>
      <c r="E32" s="128" t="s">
        <v>148</v>
      </c>
      <c r="F32" s="137">
        <v>150</v>
      </c>
    </row>
    <row r="33" spans="1:6" ht="12.75">
      <c r="A33" s="193">
        <v>25</v>
      </c>
      <c r="B33" s="126">
        <v>44098</v>
      </c>
      <c r="C33" s="127">
        <v>7215</v>
      </c>
      <c r="D33" s="127" t="s">
        <v>147</v>
      </c>
      <c r="E33" s="128" t="s">
        <v>148</v>
      </c>
      <c r="F33" s="137">
        <v>20</v>
      </c>
    </row>
    <row r="34" spans="1:6" ht="12.75">
      <c r="A34" s="193">
        <v>26</v>
      </c>
      <c r="B34" s="126">
        <v>44098</v>
      </c>
      <c r="C34" s="127">
        <v>7213</v>
      </c>
      <c r="D34" s="127" t="s">
        <v>147</v>
      </c>
      <c r="E34" s="128" t="s">
        <v>148</v>
      </c>
      <c r="F34" s="137">
        <v>117.75</v>
      </c>
    </row>
    <row r="35" spans="1:6" ht="13.5" thickBot="1">
      <c r="A35" s="138"/>
      <c r="B35" s="130"/>
      <c r="C35" s="131"/>
      <c r="D35" s="131"/>
      <c r="E35" s="132"/>
      <c r="F35" s="139"/>
    </row>
    <row r="36" spans="1:6" s="6" customFormat="1" ht="18" customHeight="1" thickBot="1">
      <c r="A36" s="133"/>
      <c r="B36" s="134"/>
      <c r="C36" s="134"/>
      <c r="D36" s="134"/>
      <c r="E36" s="135" t="s">
        <v>7</v>
      </c>
      <c r="F36" s="136">
        <f>SUM(F9:F35)</f>
        <v>49487.7</v>
      </c>
    </row>
  </sheetData>
  <sheetProtection selectLockedCells="1" selectUnlockedCells="1"/>
  <printOptions/>
  <pageMargins left="0.7480314960629921" right="0.7480314960629921" top="0.3937007874015748" bottom="0.1968503937007874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E23" sqref="E23"/>
    </sheetView>
  </sheetViews>
  <sheetFormatPr defaultColWidth="10.421875" defaultRowHeight="12.75"/>
  <cols>
    <col min="1" max="1" width="9.421875" style="10" customWidth="1"/>
    <col min="2" max="2" width="17.28125" style="10" customWidth="1"/>
    <col min="3" max="3" width="14.7109375" style="10" customWidth="1"/>
    <col min="4" max="4" width="24.7109375" style="10" customWidth="1"/>
    <col min="5" max="5" width="39.421875" style="10" customWidth="1"/>
    <col min="6" max="6" width="15.00390625" style="10" customWidth="1"/>
    <col min="7" max="16384" width="10.421875" style="10" customWidth="1"/>
  </cols>
  <sheetData>
    <row r="1" spans="1:6" ht="12.75">
      <c r="A1" s="11" t="s">
        <v>27</v>
      </c>
      <c r="B1" s="5"/>
      <c r="C1" s="7"/>
      <c r="D1" s="7"/>
      <c r="E1" s="5"/>
      <c r="F1" s="5"/>
    </row>
    <row r="2" spans="2:6" ht="12.75">
      <c r="B2" s="5"/>
      <c r="C2" s="5"/>
      <c r="D2" s="5"/>
      <c r="E2" s="5"/>
      <c r="F2" s="5"/>
    </row>
    <row r="3" spans="1:6" ht="12.75">
      <c r="A3" s="11" t="s">
        <v>28</v>
      </c>
      <c r="B3" s="7"/>
      <c r="C3" s="5"/>
      <c r="D3" s="7"/>
      <c r="E3" s="8"/>
      <c r="F3" s="5"/>
    </row>
    <row r="4" spans="1:6" ht="12.75">
      <c r="A4" s="11" t="s">
        <v>33</v>
      </c>
      <c r="B4" s="7"/>
      <c r="C4" s="5"/>
      <c r="D4" s="7"/>
      <c r="E4" s="5"/>
      <c r="F4" s="7"/>
    </row>
    <row r="5" spans="1:6" ht="12.75">
      <c r="A5" s="5"/>
      <c r="B5" s="7"/>
      <c r="C5" s="5"/>
      <c r="D5" s="5"/>
      <c r="E5" s="5"/>
      <c r="F5" s="5"/>
    </row>
    <row r="6" spans="1:6" ht="12.75">
      <c r="A6" s="5"/>
      <c r="B6" s="9"/>
      <c r="C6" s="24" t="s">
        <v>35</v>
      </c>
      <c r="D6" s="29" t="str">
        <f>personal!G6</f>
        <v>21-25 septembrie 2020</v>
      </c>
      <c r="E6" s="5"/>
      <c r="F6" s="5"/>
    </row>
    <row r="7" spans="1:6" ht="13.5" thickBot="1">
      <c r="A7" s="5"/>
      <c r="B7" s="5"/>
      <c r="C7" s="5"/>
      <c r="D7" s="5"/>
      <c r="E7" s="5"/>
      <c r="F7" s="5"/>
    </row>
    <row r="8" spans="1:6" ht="51.75" thickBot="1">
      <c r="A8" s="47" t="s">
        <v>9</v>
      </c>
      <c r="B8" s="48" t="s">
        <v>10</v>
      </c>
      <c r="C8" s="49" t="s">
        <v>11</v>
      </c>
      <c r="D8" s="48" t="s">
        <v>30</v>
      </c>
      <c r="E8" s="48" t="s">
        <v>31</v>
      </c>
      <c r="F8" s="54" t="s">
        <v>32</v>
      </c>
    </row>
    <row r="9" spans="1:6" ht="14.25">
      <c r="A9" s="116">
        <v>1</v>
      </c>
      <c r="B9" s="113">
        <v>44097</v>
      </c>
      <c r="C9" s="112">
        <v>7193</v>
      </c>
      <c r="D9" s="112" t="s">
        <v>90</v>
      </c>
      <c r="E9" s="114" t="s">
        <v>91</v>
      </c>
      <c r="F9" s="117">
        <v>4859</v>
      </c>
    </row>
    <row r="10" spans="1:6" ht="14.25">
      <c r="A10" s="116">
        <v>2</v>
      </c>
      <c r="B10" s="113">
        <v>44097</v>
      </c>
      <c r="C10" s="112">
        <v>7194</v>
      </c>
      <c r="D10" s="112" t="s">
        <v>92</v>
      </c>
      <c r="E10" s="115" t="s">
        <v>91</v>
      </c>
      <c r="F10" s="117">
        <v>129025.01</v>
      </c>
    </row>
    <row r="11" spans="1:6" ht="15" thickBot="1">
      <c r="A11" s="55"/>
      <c r="B11" s="56"/>
      <c r="C11" s="57"/>
      <c r="D11" s="57"/>
      <c r="E11" s="58"/>
      <c r="F11" s="59"/>
    </row>
    <row r="12" spans="1:6" ht="15.75" thickBot="1">
      <c r="A12" s="51" t="s">
        <v>7</v>
      </c>
      <c r="B12" s="52"/>
      <c r="C12" s="52"/>
      <c r="D12" s="52"/>
      <c r="E12" s="52"/>
      <c r="F12" s="183">
        <f>SUM(F9:F11)</f>
        <v>133884.01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13"/>
  <sheetViews>
    <sheetView tabSelected="1" zoomScalePageLayoutView="0" workbookViewId="0" topLeftCell="A1">
      <selection activeCell="I33" sqref="I33"/>
    </sheetView>
  </sheetViews>
  <sheetFormatPr defaultColWidth="10.421875" defaultRowHeight="12.75"/>
  <cols>
    <col min="1" max="1" width="9.421875" style="10" customWidth="1"/>
    <col min="2" max="2" width="17.28125" style="10" customWidth="1"/>
    <col min="3" max="3" width="14.7109375" style="10" customWidth="1"/>
    <col min="4" max="4" width="40.8515625" style="10" customWidth="1"/>
    <col min="5" max="5" width="27.8515625" style="10" customWidth="1"/>
    <col min="6" max="6" width="16.00390625" style="10" bestFit="1" customWidth="1"/>
    <col min="7" max="16384" width="10.421875" style="10" customWidth="1"/>
  </cols>
  <sheetData>
    <row r="1" spans="1:6" ht="12.75">
      <c r="A1" s="11" t="s">
        <v>27</v>
      </c>
      <c r="B1" s="5"/>
      <c r="C1" s="7"/>
      <c r="D1" s="7"/>
      <c r="E1" s="5"/>
      <c r="F1" s="5"/>
    </row>
    <row r="2" spans="2:6" ht="12.75">
      <c r="B2" s="5"/>
      <c r="C2" s="5"/>
      <c r="D2" s="5"/>
      <c r="E2" s="5"/>
      <c r="F2" s="5"/>
    </row>
    <row r="3" spans="1:6" ht="12.75">
      <c r="A3" s="11" t="s">
        <v>28</v>
      </c>
      <c r="B3" s="7"/>
      <c r="C3" s="5"/>
      <c r="D3" s="7"/>
      <c r="E3" s="8"/>
      <c r="F3" s="5"/>
    </row>
    <row r="4" spans="1:6" ht="12.75">
      <c r="A4" s="11" t="s">
        <v>156</v>
      </c>
      <c r="B4" s="7"/>
      <c r="C4" s="5"/>
      <c r="D4" s="7"/>
      <c r="E4" s="5"/>
      <c r="F4" s="7"/>
    </row>
    <row r="5" spans="1:6" ht="12.75">
      <c r="A5" s="5"/>
      <c r="B5" s="7"/>
      <c r="C5" s="5"/>
      <c r="D5" s="5"/>
      <c r="E5" s="5"/>
      <c r="F5" s="5"/>
    </row>
    <row r="6" spans="1:6" ht="12.75">
      <c r="A6" s="5"/>
      <c r="B6" s="9"/>
      <c r="C6" s="24" t="s">
        <v>35</v>
      </c>
      <c r="D6" s="29" t="s">
        <v>82</v>
      </c>
      <c r="E6" s="5"/>
      <c r="F6" s="5"/>
    </row>
    <row r="7" spans="1:6" ht="13.5" thickBot="1">
      <c r="A7" s="5"/>
      <c r="B7" s="5"/>
      <c r="C7" s="5"/>
      <c r="D7" s="5"/>
      <c r="E7" s="5"/>
      <c r="F7" s="5"/>
    </row>
    <row r="8" spans="1:6" ht="51.75" thickBot="1">
      <c r="A8" s="47" t="s">
        <v>9</v>
      </c>
      <c r="B8" s="48" t="s">
        <v>10</v>
      </c>
      <c r="C8" s="49" t="s">
        <v>11</v>
      </c>
      <c r="D8" s="48" t="s">
        <v>30</v>
      </c>
      <c r="E8" s="48" t="s">
        <v>31</v>
      </c>
      <c r="F8" s="54" t="s">
        <v>32</v>
      </c>
    </row>
    <row r="9" spans="1:6" ht="15">
      <c r="A9" s="162">
        <v>1</v>
      </c>
      <c r="B9" s="158" t="s">
        <v>149</v>
      </c>
      <c r="C9" s="159" t="s">
        <v>157</v>
      </c>
      <c r="D9" s="199" t="s">
        <v>158</v>
      </c>
      <c r="E9" s="160" t="s">
        <v>155</v>
      </c>
      <c r="F9" s="161">
        <v>22308548.01</v>
      </c>
    </row>
    <row r="10" spans="1:6" ht="12.75">
      <c r="A10" s="157"/>
      <c r="B10" s="155"/>
      <c r="C10" s="156"/>
      <c r="D10" s="155"/>
      <c r="E10" s="155"/>
      <c r="F10" s="154"/>
    </row>
    <row r="11" spans="1:6" ht="12.75">
      <c r="A11" s="157"/>
      <c r="B11" s="155"/>
      <c r="C11" s="156"/>
      <c r="D11" s="155"/>
      <c r="E11" s="155"/>
      <c r="F11" s="154"/>
    </row>
    <row r="12" spans="1:6" ht="13.5" thickBot="1">
      <c r="A12" s="153"/>
      <c r="B12" s="151"/>
      <c r="C12" s="152"/>
      <c r="D12" s="151"/>
      <c r="E12" s="151"/>
      <c r="F12" s="150"/>
    </row>
    <row r="13" spans="1:256" ht="15.75" thickBot="1">
      <c r="A13" s="51" t="s">
        <v>7</v>
      </c>
      <c r="B13" s="52"/>
      <c r="C13" s="52"/>
      <c r="D13" s="52"/>
      <c r="E13" s="52"/>
      <c r="F13" s="53">
        <f>SUM(F9:F12)</f>
        <v>22308548.01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2020-09-30T07:11:45Z</cp:lastPrinted>
  <dcterms:created xsi:type="dcterms:W3CDTF">2016-01-19T13:06:09Z</dcterms:created>
  <dcterms:modified xsi:type="dcterms:W3CDTF">2020-09-30T07:12:06Z</dcterms:modified>
  <cp:category/>
  <cp:version/>
  <cp:contentType/>
  <cp:contentStatus/>
</cp:coreProperties>
</file>