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2">'juridice'!$A$1:$F$117</definedName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<sst xmlns="http://schemas.openxmlformats.org/spreadsheetml/2006/main" count="494" uniqueCount="223">
  <si>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</si>
  <si>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</si>
  <si>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</si>
  <si>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</si>
  <si>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</si>
  <si>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</si>
  <si>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</si>
  <si>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</si>
  <si>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</si>
  <si>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</si>
  <si>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</si>
  <si>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</si>
  <si>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</si>
  <si>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</si>
  <si>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</si>
  <si>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</si>
  <si>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</si>
  <si>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</si>
  <si>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</si>
  <si>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</si>
  <si>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</si>
  <si>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</si>
  <si>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</si>
  <si>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</si>
  <si>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poprire DE 54/2015</t>
  </si>
  <si>
    <t>poprire DE 45/2015</t>
  </si>
  <si>
    <t>despagubire CEDO</t>
  </si>
  <si>
    <t>CEC BANK SA</t>
  </si>
  <si>
    <t>consemnari CEC LG.165/2013</t>
  </si>
  <si>
    <t>consemnari CEC LG.164/2014</t>
  </si>
  <si>
    <t>poprire DE 175/2016</t>
  </si>
  <si>
    <t>MFP</t>
  </si>
  <si>
    <t>alimentare cont BRD - plata CEDO</t>
  </si>
  <si>
    <t>despagubire dosar 6111/40/2011</t>
  </si>
  <si>
    <t>26,09,2016</t>
  </si>
  <si>
    <t>ECDL Romania</t>
  </si>
  <si>
    <t>taxa examinare ECDL</t>
  </si>
  <si>
    <t>27,09,2016</t>
  </si>
  <si>
    <t>RTW</t>
  </si>
  <si>
    <t>bilet avion</t>
  </si>
  <si>
    <t>Olimpic International Turism</t>
  </si>
  <si>
    <t>28,09,2016</t>
  </si>
  <si>
    <t>Fidelis Energy</t>
  </si>
  <si>
    <t>energie electrica</t>
  </si>
  <si>
    <t>29,09,2016</t>
  </si>
  <si>
    <t>Monitorul Oficial</t>
  </si>
  <si>
    <t xml:space="preserve">abonament on line </t>
  </si>
  <si>
    <t xml:space="preserve">Grup Licitatii </t>
  </si>
  <si>
    <t>publicare anunt</t>
  </si>
  <si>
    <t>Telekom Romania</t>
  </si>
  <si>
    <t>telefonie mobila</t>
  </si>
  <si>
    <t>dif alimentare fti</t>
  </si>
  <si>
    <t>30,09,2016</t>
  </si>
  <si>
    <t>DNS Birotica</t>
  </si>
  <si>
    <t>hartie</t>
  </si>
  <si>
    <t>Media Image Monitor</t>
  </si>
  <si>
    <t>servicii monitorizare</t>
  </si>
  <si>
    <t>Mediafax</t>
  </si>
  <si>
    <t>monitorizare</t>
  </si>
  <si>
    <t>Agerpres</t>
  </si>
  <si>
    <t>servicii flux stiri</t>
  </si>
  <si>
    <t>La Fantana</t>
  </si>
  <si>
    <t>produse protocol</t>
  </si>
  <si>
    <t>Fabi Total</t>
  </si>
  <si>
    <t>servicii curatenie</t>
  </si>
  <si>
    <t>MMAP</t>
  </si>
  <si>
    <t>service ascensoare</t>
  </si>
  <si>
    <t>Oberbau</t>
  </si>
  <si>
    <t>hartie prosop</t>
  </si>
  <si>
    <t>produse curatenie</t>
  </si>
  <si>
    <t>total</t>
  </si>
  <si>
    <t>Subtotal 10.01.01</t>
  </si>
  <si>
    <t>10.01.01</t>
  </si>
  <si>
    <t>septembrie</t>
  </si>
  <si>
    <t>alim numerar concediu de odihna</t>
  </si>
  <si>
    <t>Total 10.01.01</t>
  </si>
  <si>
    <t>Subtotal 10.01.06</t>
  </si>
  <si>
    <t>10.01.06</t>
  </si>
  <si>
    <t>septemb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</si>
  <si>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</si>
  <si>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</si>
  <si>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</si>
  <si>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</si>
  <si>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</si>
  <si>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</si>
  <si>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</si>
  <si>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</si>
  <si>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</si>
  <si>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</si>
  <si>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</si>
  <si>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alim numerar si card depl</t>
  </si>
  <si>
    <t>Total 10.01.13</t>
  </si>
  <si>
    <t>Subtotal 10.01.30</t>
  </si>
  <si>
    <t>10.01.30</t>
  </si>
  <si>
    <t>Total 10.01.30</t>
  </si>
  <si>
    <t>Subtotal 10.03.01</t>
  </si>
  <si>
    <t>10.03.01</t>
  </si>
  <si>
    <t>septembr</t>
  </si>
  <si>
    <t>CAS ret com</t>
  </si>
  <si>
    <t>Total 10.03.01</t>
  </si>
  <si>
    <t>Subtotal 10.03.02</t>
  </si>
  <si>
    <t>10.03.02</t>
  </si>
  <si>
    <t>somaj ret com</t>
  </si>
  <si>
    <t>Total 10.03.02</t>
  </si>
  <si>
    <t>Subtotal 10.03.03</t>
  </si>
  <si>
    <t>10.03.03</t>
  </si>
  <si>
    <t>CASS ret com</t>
  </si>
  <si>
    <t>Total 10.03.03</t>
  </si>
  <si>
    <t>Subtotal 10.03.04</t>
  </si>
  <si>
    <t>10.03.04</t>
  </si>
  <si>
    <t>ambp ret com</t>
  </si>
  <si>
    <t>Total 10.03.04</t>
  </si>
  <si>
    <t>Subtotal 10.03.06</t>
  </si>
  <si>
    <t>10.03.06</t>
  </si>
  <si>
    <t>Total 10.03.06</t>
  </si>
  <si>
    <t>26-30 sept.2016</t>
  </si>
  <si>
    <t>PERSOANA JURIDICA</t>
  </si>
  <si>
    <t>onorariu curator D 174/202/2016</t>
  </si>
  <si>
    <t>BUGETUL DE STAT</t>
  </si>
  <si>
    <t>TVA LALIVE fact 1601419/1601420/04,08,2016</t>
  </si>
  <si>
    <t>chelt judiciare dosar 8209/55/2015</t>
  </si>
  <si>
    <t>chelt judiciare dosar 4998/97/2014</t>
  </si>
  <si>
    <t>chelt judiciare dosar 5233/101/2015</t>
  </si>
  <si>
    <t>chelt judiciare dosar 15431/55/2014</t>
  </si>
  <si>
    <t>chelt judiciare dosar 6111/40/2011</t>
  </si>
  <si>
    <t>chelt judiciare dosar 7530/306/2014</t>
  </si>
  <si>
    <t>chelt exec dosar 790/105/2013 DE 42/20015</t>
  </si>
  <si>
    <t>chelt judiciare si chelt exec D 32172/3/2013 DE 592/2015</t>
  </si>
  <si>
    <t>chelt judiciare Si chelt exec D 32172/3/2013 DE 592/2015</t>
  </si>
  <si>
    <t>Onorariu curator D 3315/114/2015</t>
  </si>
  <si>
    <t>chelt judiciare dosar 11876/299/2013</t>
  </si>
  <si>
    <t>chelt judiciare dosar 80/95/2015</t>
  </si>
  <si>
    <t>chelt judicaire dosar 8209/55/2015</t>
  </si>
  <si>
    <t>chelt judiciare dosar 43776/215/2014</t>
  </si>
  <si>
    <t>chelt judiciare dosar 6076/121/2014</t>
  </si>
  <si>
    <t>chelt judiciare dosar 8697/320/2013</t>
  </si>
  <si>
    <t>chelt judiciare dosar 63/102/2015</t>
  </si>
  <si>
    <t>chelt judiciare dosar 2278/83/CA/2014-R</t>
  </si>
  <si>
    <t>chelt judiciare dosar 10548/280/2014</t>
  </si>
  <si>
    <t>chelt judiciare dosar 6425/63/2013</t>
  </si>
  <si>
    <t>chelt judiciare dosar 774/113/2015</t>
  </si>
  <si>
    <t>chelt judiciare dosar 9994/63/2015</t>
  </si>
  <si>
    <t>chelt exec dosar 1070/281/2015 DE 315/2015</t>
  </si>
  <si>
    <t>chelt judiciare dosar 59222/3/2011</t>
  </si>
  <si>
    <t>chelt fotocopiere D2853/299/2015 DE 83/2014</t>
  </si>
  <si>
    <t>chelt judiciare dosar 9874/320/2013</t>
  </si>
  <si>
    <t>chelt judiciare dosar 5455/55/2015</t>
  </si>
  <si>
    <t>chelt judiciare dosar 13893/2152013</t>
  </si>
  <si>
    <t>chelt judiciare dosar 522/230/2013</t>
  </si>
  <si>
    <t>chelt judiciare dosar 7097/180/2012</t>
  </si>
  <si>
    <t>chelt judiciare dosar 20753/245/2015</t>
  </si>
  <si>
    <t>chelt judiciare dosar 4360/226/2013</t>
  </si>
  <si>
    <t>chelt judiciare dosar 1870/3/2014</t>
  </si>
  <si>
    <t>chelt judiciare dosar 16686/318/2014</t>
  </si>
  <si>
    <t>chelt judiciare dosar 4682/300/2014</t>
  </si>
  <si>
    <t>chelt judiciare dosar 4213/279/2015</t>
  </si>
  <si>
    <t>chelt judiciare dosar 4241/3/2016</t>
  </si>
  <si>
    <t>chelt judiciare dosar 15884/211/2010 DE 1445E/2013</t>
  </si>
  <si>
    <t>chelt judiciare dosar 12021/3/12</t>
  </si>
  <si>
    <t>chelt judiciare dosar 2367/257/14</t>
  </si>
  <si>
    <t>chelt fotocopiere  DE 69/2016 D5410/306/2016</t>
  </si>
  <si>
    <t>chelt judiciare dosar 18/265/2016</t>
  </si>
  <si>
    <t>chelt judiciare dosar 479/ll/2/2014 D15591/3/2014</t>
  </si>
  <si>
    <t>chelt judiciare dosar 2161/114/2015</t>
  </si>
  <si>
    <t>chelt judiciare dosar 46848/3/2015</t>
  </si>
  <si>
    <t>chelt judiciare dosar 7570/320/2016</t>
  </si>
  <si>
    <t>chelt judiciare dosar 947/85/2015</t>
  </si>
  <si>
    <t>chelt judiciare dosar 1323/315/2014</t>
  </si>
  <si>
    <t>chelt judiciare dosar 3559/315/2014</t>
  </si>
  <si>
    <t>chelt judiciare dosar 5516/110/2013</t>
  </si>
  <si>
    <t>chelt judiciare dosar 14799/182/2013</t>
  </si>
  <si>
    <t>chelt judiciare dosar 13938/55/2014</t>
  </si>
  <si>
    <t>chelt judiciare dosar 21893/302/2013</t>
  </si>
  <si>
    <t>chelt judiciare dosar 34/83/2015</t>
  </si>
  <si>
    <t>chelt judiciare dosar 16724/180/2012</t>
  </si>
  <si>
    <t>chelt judiciare dosar 198/ll/2/2015</t>
  </si>
  <si>
    <t>chelt judiciare dosar 1585/114/2014</t>
  </si>
  <si>
    <t>chelt judiciare dosar 58/ll/2/2016 D 5563/196/2016</t>
  </si>
  <si>
    <t>chelt judiciare dosar 4459/1748/2016</t>
  </si>
  <si>
    <t>chelt judiciare dosar 819/113/2015</t>
  </si>
  <si>
    <t>chelt judiciare dosar 55/ll-2/2015</t>
  </si>
  <si>
    <t>chelt judiciare dosar 13682/245/2014</t>
  </si>
  <si>
    <t>chelt judiciare dosar 692/114/2014</t>
  </si>
  <si>
    <t>chelt judiciare dosar 4954/100/2009</t>
  </si>
  <si>
    <t>chelt judiciare dosar 4312/279/2016</t>
  </si>
  <si>
    <t>chelt judiciare dosar 406/273/2013</t>
  </si>
  <si>
    <t>chelt judiciare dosar 1942/87/2016</t>
  </si>
  <si>
    <t>chelt judiciare dosar 3882/3/2016</t>
  </si>
  <si>
    <t>chelt judiciare dosar 43384/3/2015</t>
  </si>
  <si>
    <t>chelt judiciare dosar 3724/62/2016</t>
  </si>
  <si>
    <t>chelt judiciare dosar 126/33/2014</t>
  </si>
  <si>
    <t>chelt judiciare dosar 46/ll/2/2016 D4098/196/2016</t>
  </si>
  <si>
    <t>chelt judiciare dosar 27662/3/2015</t>
  </si>
  <si>
    <t>chelt judiciare dosar 162/ll/2/2015</t>
  </si>
  <si>
    <t>chelt judiciare dosar 264/107/2016</t>
  </si>
  <si>
    <t>chelt judiciare dosar 717/87/2016</t>
  </si>
  <si>
    <t>chelt judiciare dosar 3414/114/2014</t>
  </si>
  <si>
    <t>chelt judiciare dosar 5650/2/2014</t>
  </si>
  <si>
    <t>chelt judiciare dosar 4956/117/2015</t>
  </si>
  <si>
    <t>chelt judiciare dosar 2106/279/2016</t>
  </si>
  <si>
    <t>serv juridice fact.2136/2016</t>
  </si>
  <si>
    <t>serv juridice fact.2141/2016</t>
  </si>
  <si>
    <t>chelt judiciare dosar 978/119/2015</t>
  </si>
  <si>
    <t>chelt judiciare dosar 7315/231/2015</t>
  </si>
  <si>
    <t>chelt judiciare dosar 8845/182/2014</t>
  </si>
  <si>
    <t>serv juridice fact 2135/2016</t>
  </si>
  <si>
    <t>chelt judiciare dosar 1480/30/2015</t>
  </si>
  <si>
    <t>chelt judiciare dosar 241/87/2016</t>
  </si>
  <si>
    <t>chelt judiciare dosar 3466/97/2015</t>
  </si>
  <si>
    <t>contr. 246238/2013 fact 5412/2015</t>
  </si>
  <si>
    <t>chelt judiciare dosar 842/313/2016</t>
  </si>
  <si>
    <t>chelt judiciare dosar 42480/3/2015</t>
  </si>
  <si>
    <t>chelt judiciare dosar 41670/3/2014</t>
  </si>
  <si>
    <t>chelt judiciare dosar 11902/299/2015</t>
  </si>
  <si>
    <t>chelt judiciare dosar 2237/97/2016</t>
  </si>
  <si>
    <t>chelt judiciare dosar 162/ll/2/2016</t>
  </si>
  <si>
    <t>chelt judiciare dosar 167/ll/2/2016</t>
  </si>
  <si>
    <t>chelt judiciare dosar 258/ll/2/2015</t>
  </si>
  <si>
    <t>chelt judiciare dosar 117/ll/2/2015</t>
  </si>
  <si>
    <t>chelt judiciare dosar 8251/221/2015</t>
  </si>
  <si>
    <t>chelt judiciare dosar 718/87/2016</t>
  </si>
  <si>
    <t>chelt judiciare dosar 3/305/2015</t>
  </si>
  <si>
    <t>chelt judiciare dosar3/305/2015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</si>
</sst>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164" fontId="0" fillId="0" borderId="12" xfId="42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4" fillId="0" borderId="17" xfId="59" applyFont="1" applyFill="1" applyBorder="1" applyAlignment="1">
      <alignment horizontal="center"/>
      <protection/>
    </xf>
    <xf numFmtId="167" fontId="24" fillId="0" borderId="17" xfId="59" applyNumberFormat="1" applyFont="1" applyFill="1" applyBorder="1" applyAlignment="1">
      <alignment horizontal="center"/>
      <protection/>
    </xf>
    <xf numFmtId="0" fontId="24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0" fontId="25" fillId="0" borderId="17" xfId="61" applyFont="1" applyFill="1" applyBorder="1" applyAlignment="1">
      <alignment/>
      <protection/>
    </xf>
    <xf numFmtId="0" fontId="26" fillId="0" borderId="17" xfId="61" applyFont="1" applyFill="1" applyBorder="1" applyAlignment="1">
      <alignment/>
      <protection/>
    </xf>
    <xf numFmtId="4" fontId="25" fillId="0" borderId="17" xfId="61" applyNumberFormat="1" applyFont="1" applyFill="1" applyBorder="1" applyAlignment="1">
      <alignment horizontal="right"/>
      <protection/>
    </xf>
    <xf numFmtId="14" fontId="0" fillId="0" borderId="18" xfId="0" applyNumberFormat="1" applyFont="1" applyBorder="1" applyAlignment="1">
      <alignment/>
    </xf>
    <xf numFmtId="0" fontId="0" fillId="0" borderId="11" xfId="0" applyFill="1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right"/>
    </xf>
    <xf numFmtId="164" fontId="19" fillId="0" borderId="28" xfId="42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168" fontId="0" fillId="0" borderId="12" xfId="0" applyNumberFormat="1" applyFont="1" applyBorder="1" applyAlignment="1">
      <alignment horizontal="right"/>
    </xf>
    <xf numFmtId="14" fontId="1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Border="1" applyAlignment="1">
      <alignment/>
    </xf>
    <xf numFmtId="168" fontId="0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31" xfId="0" applyFont="1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25" xfId="0" applyFont="1" applyFill="1" applyBorder="1" applyAlignment="1">
      <alignment/>
    </xf>
    <xf numFmtId="0" fontId="19" fillId="0" borderId="31" xfId="0" applyFont="1" applyBorder="1" applyAlignment="1">
      <alignment/>
    </xf>
    <xf numFmtId="0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3" fontId="0" fillId="0" borderId="31" xfId="0" applyNumberFormat="1" applyFont="1" applyBorder="1" applyAlignment="1">
      <alignment wrapText="1"/>
    </xf>
    <xf numFmtId="0" fontId="0" fillId="0" borderId="31" xfId="0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34" xfId="0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26" fillId="0" borderId="17" xfId="62" applyFont="1" applyFill="1" applyBorder="1" applyAlignment="1">
      <alignment horizontal="center" vertical="center"/>
      <protection/>
    </xf>
    <xf numFmtId="170" fontId="27" fillId="0" borderId="17" xfId="59" applyNumberFormat="1" applyFont="1" applyFill="1" applyBorder="1" applyAlignment="1">
      <alignment horizontal="center"/>
      <protection/>
    </xf>
    <xf numFmtId="0" fontId="27" fillId="0" borderId="35" xfId="59" applyFont="1" applyFill="1" applyBorder="1" applyAlignment="1">
      <alignment horizontal="center"/>
      <protection/>
    </xf>
    <xf numFmtId="4" fontId="27" fillId="0" borderId="36" xfId="59" applyNumberFormat="1" applyFont="1" applyFill="1" applyBorder="1" applyAlignment="1">
      <alignment horizontal="right"/>
      <protection/>
    </xf>
    <xf numFmtId="0" fontId="27" fillId="0" borderId="37" xfId="59" applyFont="1" applyFill="1" applyBorder="1" applyAlignment="1">
      <alignment horizontal="center"/>
      <protection/>
    </xf>
    <xf numFmtId="4" fontId="27" fillId="0" borderId="17" xfId="59" applyNumberFormat="1" applyFont="1" applyFill="1" applyBorder="1" applyAlignment="1">
      <alignment horizontal="right"/>
      <protection/>
    </xf>
    <xf numFmtId="0" fontId="27" fillId="0" borderId="17" xfId="59" applyFont="1" applyFill="1" applyBorder="1" applyAlignment="1">
      <alignment horizontal="center"/>
      <protection/>
    </xf>
    <xf numFmtId="4" fontId="27" fillId="0" borderId="38" xfId="59" applyNumberFormat="1" applyFont="1" applyFill="1" applyBorder="1" applyAlignment="1">
      <alignment horizontal="right"/>
      <protection/>
    </xf>
    <xf numFmtId="4" fontId="27" fillId="0" borderId="39" xfId="59" applyNumberFormat="1" applyFont="1" applyFill="1" applyBorder="1" applyAlignment="1">
      <alignment horizontal="right"/>
      <protection/>
    </xf>
    <xf numFmtId="170" fontId="26" fillId="0" borderId="17" xfId="59" applyNumberFormat="1" applyFont="1" applyFill="1" applyBorder="1" applyAlignment="1">
      <alignment horizontal="center"/>
      <protection/>
    </xf>
    <xf numFmtId="0" fontId="26" fillId="0" borderId="17" xfId="59" applyFont="1" applyFill="1" applyBorder="1" applyAlignment="1">
      <alignment horizontal="center"/>
      <protection/>
    </xf>
    <xf numFmtId="4" fontId="26" fillId="0" borderId="17" xfId="59" applyNumberFormat="1" applyFont="1" applyFill="1" applyBorder="1" applyAlignment="1">
      <alignment horizontal="right"/>
      <protection/>
    </xf>
    <xf numFmtId="4" fontId="28" fillId="0" borderId="17" xfId="59" applyNumberFormat="1" applyFont="1" applyFill="1" applyBorder="1" applyAlignment="1">
      <alignment horizontal="right"/>
      <protection/>
    </xf>
    <xf numFmtId="0" fontId="19" fillId="0" borderId="17" xfId="0" applyFont="1" applyBorder="1" applyAlignment="1">
      <alignment wrapText="1"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7" fillId="0" borderId="17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7" fillId="0" borderId="0" xfId="59" applyFont="1" applyFill="1" applyAlignment="1">
      <alignment wrapText="1"/>
      <protection/>
    </xf>
    <xf numFmtId="0" fontId="27" fillId="0" borderId="38" xfId="59" applyFont="1" applyFill="1" applyBorder="1" applyAlignment="1">
      <alignment horizontal="center"/>
      <protection/>
    </xf>
    <xf numFmtId="0" fontId="27" fillId="0" borderId="36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59" applyFont="1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35">
      <selection activeCell="J28" sqref="J28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79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80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30" t="s">
        <v>22</v>
      </c>
      <c r="G6" s="80" t="s">
        <v>115</v>
      </c>
      <c r="H6" s="2"/>
    </row>
    <row r="7" spans="4:6" ht="13.5" thickBot="1">
      <c r="D7" s="1"/>
      <c r="E7" s="1"/>
      <c r="F7" s="1"/>
    </row>
    <row r="8" spans="3:7" ht="12.75">
      <c r="C8" s="5"/>
      <c r="D8" s="6" t="s">
        <v>3</v>
      </c>
      <c r="E8" s="6" t="s">
        <v>4</v>
      </c>
      <c r="F8" s="6" t="s">
        <v>5</v>
      </c>
      <c r="G8" s="81" t="s">
        <v>6</v>
      </c>
    </row>
    <row r="9" spans="3:7" ht="12.75">
      <c r="C9" s="56" t="s">
        <v>71</v>
      </c>
      <c r="D9" s="57"/>
      <c r="E9" s="57"/>
      <c r="F9" s="58">
        <v>75332532</v>
      </c>
      <c r="G9" s="82"/>
    </row>
    <row r="10" spans="3:7" ht="26.25">
      <c r="C10" s="59" t="s">
        <v>72</v>
      </c>
      <c r="D10" s="60" t="s">
        <v>73</v>
      </c>
      <c r="E10" s="8">
        <v>27</v>
      </c>
      <c r="F10" s="61">
        <f>2788+1366</f>
        <v>4154</v>
      </c>
      <c r="G10" s="83" t="s">
        <v>74</v>
      </c>
    </row>
    <row r="11" spans="3:7" ht="12.75">
      <c r="C11" s="59"/>
      <c r="D11" s="60"/>
      <c r="E11" s="8"/>
      <c r="F11" s="61"/>
      <c r="G11" s="83"/>
    </row>
    <row r="12" spans="3:7" ht="13.5" thickBot="1">
      <c r="C12" s="62" t="s">
        <v>75</v>
      </c>
      <c r="D12" s="63"/>
      <c r="E12" s="9"/>
      <c r="F12" s="64">
        <f>SUM(F9:F11)</f>
        <v>75336686</v>
      </c>
      <c r="G12" s="84"/>
    </row>
    <row r="13" spans="3:7" ht="12.75">
      <c r="C13" s="65" t="s">
        <v>76</v>
      </c>
      <c r="D13" s="66"/>
      <c r="E13" s="46"/>
      <c r="F13" s="67">
        <v>229139</v>
      </c>
      <c r="G13" s="85"/>
    </row>
    <row r="14" spans="3:7" ht="26.25">
      <c r="C14" s="7" t="s">
        <v>77</v>
      </c>
      <c r="D14" s="8" t="s">
        <v>78</v>
      </c>
      <c r="E14" s="8">
        <v>29</v>
      </c>
      <c r="F14" s="61">
        <v>1741</v>
      </c>
      <c r="G14" s="83" t="s">
        <v>79</v>
      </c>
    </row>
    <row r="15" spans="3:7" ht="26.25" hidden="1">
      <c r="C15" s="7"/>
      <c r="D15" s="8"/>
      <c r="E15" s="8"/>
      <c r="F15" s="61"/>
      <c r="G15" s="83" t="s">
        <v>79</v>
      </c>
    </row>
    <row r="16" spans="3:7" ht="26.25" hidden="1">
      <c r="C16" s="7"/>
      <c r="D16" s="8"/>
      <c r="E16" s="8"/>
      <c r="F16" s="61"/>
      <c r="G16" s="83" t="s">
        <v>79</v>
      </c>
    </row>
    <row r="17" spans="3:7" ht="12.75" hidden="1">
      <c r="C17" s="68"/>
      <c r="D17" s="46"/>
      <c r="E17" s="46"/>
      <c r="F17" s="67"/>
      <c r="G17" s="83"/>
    </row>
    <row r="18" spans="3:7" ht="12.75" hidden="1">
      <c r="C18" s="68"/>
      <c r="D18" s="46"/>
      <c r="E18" s="46"/>
      <c r="F18" s="67"/>
      <c r="G18" s="83"/>
    </row>
    <row r="19" spans="3:7" ht="12.75" hidden="1">
      <c r="C19" s="68"/>
      <c r="D19" s="46"/>
      <c r="E19" s="46"/>
      <c r="F19" s="67"/>
      <c r="G19" s="83"/>
    </row>
    <row r="20" spans="3:7" ht="13.5" hidden="1" thickBot="1">
      <c r="C20" s="62" t="s">
        <v>80</v>
      </c>
      <c r="D20" s="9"/>
      <c r="E20" s="9"/>
      <c r="F20" s="64">
        <f>SUM(F13:F19)</f>
        <v>230880</v>
      </c>
      <c r="G20" s="84"/>
    </row>
    <row r="21" spans="3:7" ht="12.75" hidden="1">
      <c r="C21" s="65" t="s">
        <v>81</v>
      </c>
      <c r="D21" s="69"/>
      <c r="E21" s="69"/>
      <c r="F21" s="70">
        <v>225750</v>
      </c>
      <c r="G21" s="86"/>
    </row>
    <row r="22" spans="3:7" ht="12.75" hidden="1">
      <c r="C22" s="7" t="s">
        <v>82</v>
      </c>
      <c r="D22" s="71" t="s">
        <v>78</v>
      </c>
      <c r="E22" s="72"/>
      <c r="F22" s="73"/>
      <c r="G22" s="83"/>
    </row>
    <row r="23" spans="3:7" ht="12.75">
      <c r="C23" s="68"/>
      <c r="D23" s="65"/>
      <c r="E23" s="65"/>
      <c r="F23" s="67"/>
      <c r="G23" s="85"/>
    </row>
    <row r="24" spans="3:7" ht="13.5" thickBot="1">
      <c r="C24" s="62" t="s">
        <v>83</v>
      </c>
      <c r="D24" s="62"/>
      <c r="E24" s="62"/>
      <c r="F24" s="64">
        <f>SUM(F21:F23)</f>
        <v>225750</v>
      </c>
      <c r="G24" s="84"/>
    </row>
    <row r="25" spans="3:7" ht="12.75">
      <c r="C25" s="65" t="s">
        <v>84</v>
      </c>
      <c r="D25" s="65"/>
      <c r="E25" s="65"/>
      <c r="F25" s="67">
        <v>100562</v>
      </c>
      <c r="G25" s="85"/>
    </row>
    <row r="26" spans="3:7" ht="26.25">
      <c r="C26" s="68" t="s">
        <v>85</v>
      </c>
      <c r="D26" s="60"/>
      <c r="E26" s="8">
        <v>29</v>
      </c>
      <c r="F26" s="61">
        <v>181</v>
      </c>
      <c r="G26" s="83" t="s">
        <v>86</v>
      </c>
    </row>
    <row r="27" spans="3:7" ht="12.75">
      <c r="C27" s="68"/>
      <c r="D27" s="65"/>
      <c r="E27" s="65"/>
      <c r="F27" s="67"/>
      <c r="G27" s="83"/>
    </row>
    <row r="28" spans="3:7" ht="13.5" thickBot="1">
      <c r="C28" s="62" t="s">
        <v>87</v>
      </c>
      <c r="D28" s="62"/>
      <c r="E28" s="62"/>
      <c r="F28" s="64">
        <f>SUM(F25:F27)</f>
        <v>100743</v>
      </c>
      <c r="G28" s="84"/>
    </row>
    <row r="29" spans="3:7" ht="12.75">
      <c r="C29" s="69" t="s">
        <v>88</v>
      </c>
      <c r="D29" s="69"/>
      <c r="E29" s="69"/>
      <c r="F29" s="70">
        <v>706486.39</v>
      </c>
      <c r="G29" s="87"/>
    </row>
    <row r="30" spans="3:7" ht="12.75">
      <c r="C30" s="7" t="s">
        <v>89</v>
      </c>
      <c r="D30" s="65" t="s">
        <v>78</v>
      </c>
      <c r="E30" s="65">
        <v>30</v>
      </c>
      <c r="F30" s="61">
        <v>85500</v>
      </c>
      <c r="G30" s="83" t="s">
        <v>90</v>
      </c>
    </row>
    <row r="31" spans="3:7" ht="12.75">
      <c r="C31" s="68"/>
      <c r="D31" s="74"/>
      <c r="E31" s="65"/>
      <c r="F31" s="61"/>
      <c r="G31" s="83"/>
    </row>
    <row r="32" spans="3:7" ht="13.5" thickBot="1">
      <c r="C32" s="9" t="s">
        <v>91</v>
      </c>
      <c r="D32" s="62"/>
      <c r="E32" s="62"/>
      <c r="F32" s="64">
        <f>SUM(F29:F31)</f>
        <v>791986.39</v>
      </c>
      <c r="G32" s="88"/>
    </row>
    <row r="33" spans="3:7" ht="12.75">
      <c r="C33" s="69" t="s">
        <v>92</v>
      </c>
      <c r="D33" s="69"/>
      <c r="E33" s="69"/>
      <c r="F33" s="70">
        <v>596148</v>
      </c>
      <c r="G33" s="87"/>
    </row>
    <row r="34" spans="3:7" ht="12.75">
      <c r="C34" s="75" t="s">
        <v>93</v>
      </c>
      <c r="D34" t="s">
        <v>78</v>
      </c>
      <c r="E34" s="60"/>
      <c r="F34" s="61"/>
      <c r="G34" s="83"/>
    </row>
    <row r="35" spans="3:7" ht="12.75">
      <c r="C35" s="7"/>
      <c r="D35" s="65"/>
      <c r="E35" s="65"/>
      <c r="F35" s="67"/>
      <c r="G35" s="83"/>
    </row>
    <row r="36" spans="3:7" ht="13.5" thickBot="1">
      <c r="C36" s="62" t="s">
        <v>94</v>
      </c>
      <c r="D36" s="62"/>
      <c r="E36" s="62"/>
      <c r="F36" s="64">
        <f>SUM(F33:F35)</f>
        <v>596148</v>
      </c>
      <c r="G36" s="89"/>
    </row>
    <row r="37" spans="3:7" ht="12.75">
      <c r="C37" s="69" t="s">
        <v>95</v>
      </c>
      <c r="D37" s="69"/>
      <c r="E37" s="69"/>
      <c r="F37" s="70">
        <v>12053097</v>
      </c>
      <c r="G37" s="87"/>
    </row>
    <row r="38" spans="3:7" ht="12.75">
      <c r="C38" s="7" t="s">
        <v>96</v>
      </c>
      <c r="D38" s="60" t="s">
        <v>97</v>
      </c>
      <c r="E38" s="60">
        <v>29</v>
      </c>
      <c r="F38" s="61">
        <v>304</v>
      </c>
      <c r="G38" s="83" t="s">
        <v>98</v>
      </c>
    </row>
    <row r="39" spans="3:7" ht="12.75">
      <c r="C39" s="7"/>
      <c r="E39" s="60"/>
      <c r="F39" s="61"/>
      <c r="G39" s="83"/>
    </row>
    <row r="40" spans="3:7" ht="13.5" thickBot="1">
      <c r="C40" s="62" t="s">
        <v>99</v>
      </c>
      <c r="D40" s="62"/>
      <c r="E40" s="62"/>
      <c r="F40" s="64">
        <f>SUM(F37:F39)</f>
        <v>12053401</v>
      </c>
      <c r="G40" s="88"/>
    </row>
    <row r="41" spans="3:7" ht="12.75">
      <c r="C41" s="69" t="s">
        <v>100</v>
      </c>
      <c r="D41" s="69"/>
      <c r="E41" s="69"/>
      <c r="F41" s="70">
        <v>380765</v>
      </c>
      <c r="G41" s="86"/>
    </row>
    <row r="42" spans="3:7" ht="12.75">
      <c r="C42" s="7" t="s">
        <v>101</v>
      </c>
      <c r="D42" s="60" t="s">
        <v>78</v>
      </c>
      <c r="E42" s="60">
        <v>29</v>
      </c>
      <c r="F42" s="70">
        <v>9</v>
      </c>
      <c r="G42" s="83" t="s">
        <v>102</v>
      </c>
    </row>
    <row r="43" spans="3:7" ht="12.75">
      <c r="C43" s="7"/>
      <c r="D43" s="60"/>
      <c r="E43" s="60"/>
      <c r="F43" s="70"/>
      <c r="G43" s="83"/>
    </row>
    <row r="44" spans="3:7" ht="13.5" thickBot="1">
      <c r="C44" s="62" t="s">
        <v>103</v>
      </c>
      <c r="D44" s="62"/>
      <c r="E44" s="62"/>
      <c r="F44" s="64">
        <f>SUM(F41:F43)</f>
        <v>380774</v>
      </c>
      <c r="G44" s="88"/>
    </row>
    <row r="45" spans="3:7" ht="12.75">
      <c r="C45" s="76" t="s">
        <v>104</v>
      </c>
      <c r="D45" s="76"/>
      <c r="E45" s="76"/>
      <c r="F45" s="77">
        <v>3977087</v>
      </c>
      <c r="G45" s="90"/>
    </row>
    <row r="46" spans="3:7" ht="12.75">
      <c r="C46" s="75" t="s">
        <v>105</v>
      </c>
      <c r="D46" s="60" t="s">
        <v>78</v>
      </c>
      <c r="E46" s="60">
        <v>29</v>
      </c>
      <c r="F46" s="70">
        <v>100</v>
      </c>
      <c r="G46" s="83" t="s">
        <v>106</v>
      </c>
    </row>
    <row r="47" spans="3:7" ht="12.75">
      <c r="C47" s="7"/>
      <c r="D47" s="60"/>
      <c r="E47" s="60"/>
      <c r="F47" s="61"/>
      <c r="G47" s="83"/>
    </row>
    <row r="48" spans="3:7" ht="13.5" thickBot="1">
      <c r="C48" s="62" t="s">
        <v>107</v>
      </c>
      <c r="D48" s="62"/>
      <c r="E48" s="62"/>
      <c r="F48" s="64">
        <f>SUM(F45:F47)</f>
        <v>3977187</v>
      </c>
      <c r="G48" s="88"/>
    </row>
    <row r="49" spans="3:7" ht="12.75">
      <c r="C49" s="69" t="s">
        <v>108</v>
      </c>
      <c r="D49" s="60"/>
      <c r="E49" s="69"/>
      <c r="F49" s="70">
        <v>114335</v>
      </c>
      <c r="G49" s="86"/>
    </row>
    <row r="50" spans="3:7" ht="12.75">
      <c r="C50" s="7" t="s">
        <v>109</v>
      </c>
      <c r="D50" s="78" t="s">
        <v>78</v>
      </c>
      <c r="E50" s="60">
        <v>29</v>
      </c>
      <c r="F50" s="61">
        <v>3</v>
      </c>
      <c r="G50" s="83" t="s">
        <v>110</v>
      </c>
    </row>
    <row r="51" spans="3:7" ht="12.75">
      <c r="C51" s="7"/>
      <c r="D51" s="60"/>
      <c r="E51" s="60"/>
      <c r="F51" s="61"/>
      <c r="G51" s="83"/>
    </row>
    <row r="52" spans="3:7" ht="13.5" thickBot="1">
      <c r="C52" s="62" t="s">
        <v>111</v>
      </c>
      <c r="D52" s="62"/>
      <c r="E52" s="62"/>
      <c r="F52" s="64">
        <f>SUM(F49:F51)</f>
        <v>114338</v>
      </c>
      <c r="G52" s="88"/>
    </row>
    <row r="53" spans="3:7" ht="12.75">
      <c r="C53" s="69" t="s">
        <v>112</v>
      </c>
      <c r="D53" s="69"/>
      <c r="E53" s="69"/>
      <c r="F53" s="70">
        <v>1061299</v>
      </c>
      <c r="G53" s="87"/>
    </row>
    <row r="54" spans="3:7" ht="12.75">
      <c r="C54" s="75" t="s">
        <v>113</v>
      </c>
      <c r="D54" s="60" t="s">
        <v>78</v>
      </c>
      <c r="E54" s="60"/>
      <c r="F54" s="67"/>
      <c r="G54" s="83"/>
    </row>
    <row r="55" spans="3:7" ht="12.75">
      <c r="C55" s="68"/>
      <c r="D55" s="65"/>
      <c r="E55" s="65"/>
      <c r="F55" s="67"/>
      <c r="G55" s="83"/>
    </row>
    <row r="56" spans="3:7" ht="13.5" thickBot="1">
      <c r="C56" s="62" t="s">
        <v>114</v>
      </c>
      <c r="D56" s="62"/>
      <c r="E56" s="62"/>
      <c r="F56" s="64">
        <f>SUM(F53:F55)</f>
        <v>1061299</v>
      </c>
      <c r="G56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31" t="s">
        <v>22</v>
      </c>
      <c r="E5" s="1" t="str">
        <f>personal!G6</f>
        <v>26-30 sept.2016</v>
      </c>
    </row>
    <row r="7" spans="1:6" ht="68.25" customHeight="1" thickBot="1">
      <c r="A7" s="10" t="s">
        <v>9</v>
      </c>
      <c r="B7" s="10" t="s">
        <v>10</v>
      </c>
      <c r="C7" s="11" t="s">
        <v>11</v>
      </c>
      <c r="D7" s="10" t="s">
        <v>12</v>
      </c>
      <c r="E7" s="10" t="s">
        <v>13</v>
      </c>
      <c r="F7" s="10" t="s">
        <v>14</v>
      </c>
    </row>
    <row r="8" spans="1:6" ht="12.75">
      <c r="A8" s="5">
        <v>1</v>
      </c>
      <c r="B8" s="39" t="s">
        <v>34</v>
      </c>
      <c r="C8" s="40">
        <v>8990</v>
      </c>
      <c r="D8" s="8" t="s">
        <v>35</v>
      </c>
      <c r="E8" s="8" t="s">
        <v>36</v>
      </c>
      <c r="F8" s="41">
        <v>460.8</v>
      </c>
    </row>
    <row r="9" spans="1:6" ht="12.75">
      <c r="A9" s="42">
        <v>2</v>
      </c>
      <c r="B9" s="12" t="s">
        <v>37</v>
      </c>
      <c r="C9" s="8">
        <v>8994</v>
      </c>
      <c r="D9" s="14" t="s">
        <v>38</v>
      </c>
      <c r="E9" s="14" t="s">
        <v>39</v>
      </c>
      <c r="F9" s="43">
        <v>5312.88</v>
      </c>
    </row>
    <row r="10" spans="1:6" ht="12.75">
      <c r="A10" s="44">
        <v>3</v>
      </c>
      <c r="B10" s="12" t="s">
        <v>37</v>
      </c>
      <c r="C10" s="14">
        <v>8995</v>
      </c>
      <c r="D10" s="8" t="s">
        <v>40</v>
      </c>
      <c r="E10" s="8" t="s">
        <v>39</v>
      </c>
      <c r="F10" s="43">
        <v>4108.33</v>
      </c>
    </row>
    <row r="11" spans="1:6" ht="12.75">
      <c r="A11" s="44">
        <v>4</v>
      </c>
      <c r="B11" s="12" t="s">
        <v>41</v>
      </c>
      <c r="C11" s="8">
        <v>9002</v>
      </c>
      <c r="D11" s="14" t="s">
        <v>42</v>
      </c>
      <c r="E11" s="14" t="s">
        <v>43</v>
      </c>
      <c r="F11" s="43">
        <v>39155.48</v>
      </c>
    </row>
    <row r="12" spans="1:6" ht="12.75">
      <c r="A12" s="45">
        <v>5</v>
      </c>
      <c r="B12" s="12" t="s">
        <v>44</v>
      </c>
      <c r="C12" s="46">
        <v>9003</v>
      </c>
      <c r="D12" s="14" t="s">
        <v>45</v>
      </c>
      <c r="E12" s="8" t="s">
        <v>46</v>
      </c>
      <c r="F12" s="47">
        <v>1041.66</v>
      </c>
    </row>
    <row r="13" spans="1:6" ht="12.75">
      <c r="A13" s="45">
        <v>6</v>
      </c>
      <c r="B13" s="12" t="s">
        <v>44</v>
      </c>
      <c r="C13" s="46">
        <v>9039</v>
      </c>
      <c r="D13" s="48" t="s">
        <v>47</v>
      </c>
      <c r="E13" s="48" t="s">
        <v>48</v>
      </c>
      <c r="F13" s="47">
        <v>64.86</v>
      </c>
    </row>
    <row r="14" spans="1:6" ht="12.75">
      <c r="A14" s="45">
        <v>7</v>
      </c>
      <c r="B14" s="12" t="s">
        <v>44</v>
      </c>
      <c r="C14" s="46">
        <v>9040</v>
      </c>
      <c r="D14" s="8" t="s">
        <v>47</v>
      </c>
      <c r="E14" s="8" t="s">
        <v>48</v>
      </c>
      <c r="F14" s="47">
        <v>150.59</v>
      </c>
    </row>
    <row r="15" spans="1:6" ht="12.75">
      <c r="A15" s="45">
        <v>8</v>
      </c>
      <c r="B15" s="49" t="s">
        <v>44</v>
      </c>
      <c r="C15" s="46">
        <v>9038</v>
      </c>
      <c r="D15" s="46" t="s">
        <v>47</v>
      </c>
      <c r="E15" s="46" t="s">
        <v>48</v>
      </c>
      <c r="F15" s="47">
        <v>167.5</v>
      </c>
    </row>
    <row r="16" spans="1:6" ht="12.75">
      <c r="A16" s="14">
        <v>9</v>
      </c>
      <c r="B16" s="12" t="s">
        <v>44</v>
      </c>
      <c r="C16" s="8">
        <v>9004</v>
      </c>
      <c r="D16" s="8" t="s">
        <v>49</v>
      </c>
      <c r="E16" s="8" t="s">
        <v>50</v>
      </c>
      <c r="F16" s="13">
        <v>245.35</v>
      </c>
    </row>
    <row r="17" spans="1:6" ht="12.75">
      <c r="A17" s="14">
        <v>10</v>
      </c>
      <c r="B17" s="12" t="s">
        <v>44</v>
      </c>
      <c r="C17" s="8">
        <v>8996</v>
      </c>
      <c r="D17" s="8" t="s">
        <v>31</v>
      </c>
      <c r="E17" s="8" t="s">
        <v>51</v>
      </c>
      <c r="F17" s="13">
        <v>23.3</v>
      </c>
    </row>
    <row r="18" spans="1:6" ht="12.75">
      <c r="A18" s="14">
        <v>11</v>
      </c>
      <c r="B18" s="12" t="s">
        <v>52</v>
      </c>
      <c r="C18" s="8">
        <v>9053</v>
      </c>
      <c r="D18" s="8" t="s">
        <v>53</v>
      </c>
      <c r="E18" s="8" t="s">
        <v>54</v>
      </c>
      <c r="F18" s="13">
        <v>42386.5</v>
      </c>
    </row>
    <row r="19" spans="1:6" ht="12.75">
      <c r="A19" s="14">
        <v>12</v>
      </c>
      <c r="B19" s="12" t="s">
        <v>52</v>
      </c>
      <c r="C19" s="8">
        <v>9044</v>
      </c>
      <c r="D19" s="8" t="s">
        <v>55</v>
      </c>
      <c r="E19" s="8" t="s">
        <v>56</v>
      </c>
      <c r="F19" s="13">
        <v>4999</v>
      </c>
    </row>
    <row r="20" spans="1:6" ht="12.75">
      <c r="A20" s="14">
        <v>13</v>
      </c>
      <c r="B20" s="12" t="s">
        <v>52</v>
      </c>
      <c r="C20" s="8">
        <v>9045</v>
      </c>
      <c r="D20" s="8" t="s">
        <v>57</v>
      </c>
      <c r="E20" s="8" t="s">
        <v>58</v>
      </c>
      <c r="F20" s="13">
        <v>11160</v>
      </c>
    </row>
    <row r="21" spans="1:6" ht="12.75">
      <c r="A21" s="14">
        <v>14</v>
      </c>
      <c r="B21" s="12" t="s">
        <v>52</v>
      </c>
      <c r="C21" s="8">
        <v>9046</v>
      </c>
      <c r="D21" s="8" t="s">
        <v>59</v>
      </c>
      <c r="E21" s="8" t="s">
        <v>60</v>
      </c>
      <c r="F21" s="13">
        <v>4800</v>
      </c>
    </row>
    <row r="22" spans="1:6" ht="12.75">
      <c r="A22" s="14">
        <v>15</v>
      </c>
      <c r="B22" s="12" t="s">
        <v>52</v>
      </c>
      <c r="C22" s="8">
        <v>9049</v>
      </c>
      <c r="D22" s="8" t="s">
        <v>61</v>
      </c>
      <c r="E22" s="8" t="s">
        <v>62</v>
      </c>
      <c r="F22" s="13">
        <v>4408.91</v>
      </c>
    </row>
    <row r="23" spans="1:6" ht="12.75">
      <c r="A23" s="14">
        <v>16</v>
      </c>
      <c r="B23" s="12" t="s">
        <v>52</v>
      </c>
      <c r="C23" s="8">
        <v>9055</v>
      </c>
      <c r="D23" s="8" t="s">
        <v>63</v>
      </c>
      <c r="E23" s="8" t="s">
        <v>64</v>
      </c>
      <c r="F23" s="13">
        <v>10560</v>
      </c>
    </row>
    <row r="24" spans="1:6" ht="12.75">
      <c r="A24" s="14">
        <v>17</v>
      </c>
      <c r="B24" s="12" t="s">
        <v>52</v>
      </c>
      <c r="C24" s="8">
        <v>9056</v>
      </c>
      <c r="D24" s="8" t="s">
        <v>65</v>
      </c>
      <c r="E24" s="8" t="s">
        <v>66</v>
      </c>
      <c r="F24" s="13">
        <v>189.57</v>
      </c>
    </row>
    <row r="25" spans="1:6" ht="12.75">
      <c r="A25" s="14">
        <v>18</v>
      </c>
      <c r="B25" s="12" t="s">
        <v>52</v>
      </c>
      <c r="C25" s="8">
        <v>9047</v>
      </c>
      <c r="D25" s="8" t="s">
        <v>67</v>
      </c>
      <c r="E25" s="8" t="s">
        <v>68</v>
      </c>
      <c r="F25" s="13">
        <v>340.7</v>
      </c>
    </row>
    <row r="26" spans="1:6" ht="12.75">
      <c r="A26" s="14">
        <v>19</v>
      </c>
      <c r="B26" s="12" t="s">
        <v>52</v>
      </c>
      <c r="C26" s="8">
        <v>9048</v>
      </c>
      <c r="D26" s="8" t="s">
        <v>63</v>
      </c>
      <c r="E26" s="8" t="s">
        <v>69</v>
      </c>
      <c r="F26" s="13">
        <v>362.84</v>
      </c>
    </row>
    <row r="27" spans="1:6" ht="12.75">
      <c r="A27" s="14">
        <v>20</v>
      </c>
      <c r="B27" s="12" t="s">
        <v>52</v>
      </c>
      <c r="C27" s="8">
        <v>9002</v>
      </c>
      <c r="D27" s="8" t="s">
        <v>42</v>
      </c>
      <c r="E27" s="8" t="s">
        <v>43</v>
      </c>
      <c r="F27" s="13">
        <v>39155.48</v>
      </c>
    </row>
    <row r="28" spans="1:6" ht="13.5" thickBot="1">
      <c r="A28" s="50"/>
      <c r="B28" s="51"/>
      <c r="C28" s="52"/>
      <c r="D28" s="53"/>
      <c r="E28" s="54" t="s">
        <v>70</v>
      </c>
      <c r="F28" s="55">
        <f>SUM(F8:F27)</f>
        <v>169093.75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7"/>
  <sheetViews>
    <sheetView zoomScalePageLayoutView="0" workbookViewId="0" topLeftCell="A1">
      <selection activeCell="L16" sqref="L16"/>
    </sheetView>
  </sheetViews>
  <sheetFormatPr defaultColWidth="10.421875" defaultRowHeight="12.75"/>
  <cols>
    <col min="1" max="1" width="4.57421875" style="106" customWidth="1"/>
    <col min="2" max="2" width="10.57421875" style="106" customWidth="1"/>
    <col min="3" max="3" width="13.57421875" style="106" customWidth="1"/>
    <col min="4" max="4" width="22.8515625" style="106" customWidth="1"/>
    <col min="5" max="5" width="31.00390625" style="115" customWidth="1"/>
    <col min="6" max="6" width="13.00390625" style="106" customWidth="1"/>
    <col min="7" max="16384" width="10.421875" style="106" customWidth="1"/>
  </cols>
  <sheetData>
    <row r="1" spans="1:6" ht="12.75">
      <c r="A1" s="16" t="s">
        <v>15</v>
      </c>
      <c r="B1" s="28"/>
      <c r="C1" s="17"/>
      <c r="D1" s="17"/>
      <c r="E1" s="105"/>
      <c r="F1" s="28"/>
    </row>
    <row r="2" spans="2:6" ht="12.75">
      <c r="B2" s="28"/>
      <c r="C2" s="28"/>
      <c r="D2" s="28"/>
      <c r="E2" s="105"/>
      <c r="F2" s="28"/>
    </row>
    <row r="3" spans="1:6" ht="12.75">
      <c r="A3" s="16" t="s">
        <v>16</v>
      </c>
      <c r="B3" s="17"/>
      <c r="C3" s="28"/>
      <c r="D3" s="17"/>
      <c r="E3" s="107"/>
      <c r="F3" s="28"/>
    </row>
    <row r="4" spans="1:6" ht="12.75">
      <c r="A4" s="16" t="s">
        <v>17</v>
      </c>
      <c r="B4" s="17"/>
      <c r="C4" s="28"/>
      <c r="D4" s="17"/>
      <c r="E4" s="105"/>
      <c r="F4" s="17"/>
    </row>
    <row r="5" spans="1:6" ht="12.75">
      <c r="A5" s="28"/>
      <c r="B5" s="17"/>
      <c r="C5" s="28"/>
      <c r="D5" s="31" t="s">
        <v>22</v>
      </c>
      <c r="E5" s="17" t="str">
        <f>personal!G6</f>
        <v>26-30 sept.2016</v>
      </c>
      <c r="F5" s="28"/>
    </row>
    <row r="6" spans="1:6" ht="12.75">
      <c r="A6" s="28"/>
      <c r="B6" s="28"/>
      <c r="C6" s="28"/>
      <c r="D6" s="28"/>
      <c r="E6" s="105"/>
      <c r="F6" s="28"/>
    </row>
    <row r="7" spans="1:6" ht="52.5">
      <c r="A7" s="20" t="s">
        <v>9</v>
      </c>
      <c r="B7" s="21" t="s">
        <v>10</v>
      </c>
      <c r="C7" s="22" t="s">
        <v>11</v>
      </c>
      <c r="D7" s="21" t="s">
        <v>18</v>
      </c>
      <c r="E7" s="22" t="s">
        <v>19</v>
      </c>
      <c r="F7" s="24" t="s">
        <v>20</v>
      </c>
    </row>
    <row r="8" spans="1:6" ht="12.75">
      <c r="A8" s="91">
        <v>1</v>
      </c>
      <c r="B8" s="92" t="s">
        <v>34</v>
      </c>
      <c r="C8" s="93">
        <v>20756</v>
      </c>
      <c r="D8" s="97" t="s">
        <v>116</v>
      </c>
      <c r="E8" s="108" t="s">
        <v>117</v>
      </c>
      <c r="F8" s="94">
        <v>60</v>
      </c>
    </row>
    <row r="9" spans="1:6" ht="26.25">
      <c r="A9" s="91">
        <v>2</v>
      </c>
      <c r="B9" s="92" t="s">
        <v>34</v>
      </c>
      <c r="C9" s="93">
        <v>8993</v>
      </c>
      <c r="D9" s="97" t="s">
        <v>118</v>
      </c>
      <c r="E9" s="108" t="s">
        <v>119</v>
      </c>
      <c r="F9" s="94">
        <v>332726</v>
      </c>
    </row>
    <row r="10" spans="1:6" ht="12.75">
      <c r="A10" s="91">
        <v>3</v>
      </c>
      <c r="B10" s="92" t="s">
        <v>37</v>
      </c>
      <c r="C10" s="93">
        <v>20772</v>
      </c>
      <c r="D10" s="97" t="s">
        <v>118</v>
      </c>
      <c r="E10" s="108" t="s">
        <v>120</v>
      </c>
      <c r="F10" s="94">
        <v>100</v>
      </c>
    </row>
    <row r="11" spans="1:6" ht="12.75">
      <c r="A11" s="91">
        <v>4</v>
      </c>
      <c r="B11" s="92" t="s">
        <v>37</v>
      </c>
      <c r="C11" s="93">
        <v>20761</v>
      </c>
      <c r="D11" s="97" t="s">
        <v>23</v>
      </c>
      <c r="E11" s="108" t="s">
        <v>121</v>
      </c>
      <c r="F11" s="94">
        <v>7340</v>
      </c>
    </row>
    <row r="12" spans="1:256" ht="12.75">
      <c r="A12" s="91">
        <v>5</v>
      </c>
      <c r="B12" s="92" t="s">
        <v>37</v>
      </c>
      <c r="C12" s="95">
        <v>20763</v>
      </c>
      <c r="D12" s="97" t="s">
        <v>23</v>
      </c>
      <c r="E12" s="108" t="s">
        <v>122</v>
      </c>
      <c r="F12" s="94">
        <v>500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6" ht="12.75">
      <c r="A13" s="91">
        <v>6</v>
      </c>
      <c r="B13" s="92" t="s">
        <v>37</v>
      </c>
      <c r="C13" s="93">
        <v>20765</v>
      </c>
      <c r="D13" s="97" t="s">
        <v>23</v>
      </c>
      <c r="E13" s="108" t="s">
        <v>123</v>
      </c>
      <c r="F13" s="96">
        <v>1000</v>
      </c>
    </row>
    <row r="14" spans="1:6" ht="12.75">
      <c r="A14" s="91">
        <v>7</v>
      </c>
      <c r="B14" s="92" t="s">
        <v>37</v>
      </c>
      <c r="C14" s="97">
        <v>20762</v>
      </c>
      <c r="D14" s="97" t="s">
        <v>23</v>
      </c>
      <c r="E14" s="108" t="s">
        <v>124</v>
      </c>
      <c r="F14" s="96">
        <v>1059.6</v>
      </c>
    </row>
    <row r="15" spans="1:6" ht="12.75">
      <c r="A15" s="91">
        <v>8</v>
      </c>
      <c r="B15" s="92" t="s">
        <v>37</v>
      </c>
      <c r="C15" s="97">
        <v>20760</v>
      </c>
      <c r="D15" s="97" t="s">
        <v>23</v>
      </c>
      <c r="E15" s="108" t="s">
        <v>125</v>
      </c>
      <c r="F15" s="96">
        <v>134.78</v>
      </c>
    </row>
    <row r="16" spans="1:6" ht="12.75">
      <c r="A16" s="91">
        <v>9</v>
      </c>
      <c r="B16" s="92" t="s">
        <v>37</v>
      </c>
      <c r="C16" s="97">
        <v>20788</v>
      </c>
      <c r="D16" s="97" t="s">
        <v>116</v>
      </c>
      <c r="E16" s="108" t="s">
        <v>126</v>
      </c>
      <c r="F16" s="96">
        <v>2400.4</v>
      </c>
    </row>
    <row r="17" spans="1:6" ht="26.25">
      <c r="A17" s="91">
        <v>10</v>
      </c>
      <c r="B17" s="92" t="s">
        <v>37</v>
      </c>
      <c r="C17" s="97">
        <v>20757</v>
      </c>
      <c r="D17" s="97" t="s">
        <v>116</v>
      </c>
      <c r="E17" s="108" t="s">
        <v>127</v>
      </c>
      <c r="F17" s="96">
        <v>6564.34</v>
      </c>
    </row>
    <row r="18" spans="1:6" ht="26.25">
      <c r="A18" s="91">
        <v>11</v>
      </c>
      <c r="B18" s="92" t="s">
        <v>37</v>
      </c>
      <c r="C18" s="97">
        <v>20758</v>
      </c>
      <c r="D18" s="97" t="s">
        <v>116</v>
      </c>
      <c r="E18" s="108" t="s">
        <v>128</v>
      </c>
      <c r="F18" s="96">
        <v>11271.18</v>
      </c>
    </row>
    <row r="19" spans="1:6" ht="12.75">
      <c r="A19" s="91">
        <v>12</v>
      </c>
      <c r="B19" s="92" t="s">
        <v>37</v>
      </c>
      <c r="C19" s="97">
        <v>20766</v>
      </c>
      <c r="D19" s="97" t="s">
        <v>23</v>
      </c>
      <c r="E19" s="108" t="s">
        <v>129</v>
      </c>
      <c r="F19" s="96">
        <v>390</v>
      </c>
    </row>
    <row r="20" spans="1:6" ht="12.75">
      <c r="A20" s="91">
        <v>13</v>
      </c>
      <c r="B20" s="92" t="s">
        <v>37</v>
      </c>
      <c r="C20" s="97">
        <v>20767</v>
      </c>
      <c r="D20" s="97" t="s">
        <v>23</v>
      </c>
      <c r="E20" s="109" t="s">
        <v>130</v>
      </c>
      <c r="F20" s="98">
        <v>1699</v>
      </c>
    </row>
    <row r="21" spans="1:6" ht="12.75">
      <c r="A21" s="91">
        <v>14</v>
      </c>
      <c r="B21" s="92" t="s">
        <v>37</v>
      </c>
      <c r="C21" s="97">
        <v>20768</v>
      </c>
      <c r="D21" s="97" t="s">
        <v>23</v>
      </c>
      <c r="E21" s="109" t="s">
        <v>131</v>
      </c>
      <c r="F21" s="99">
        <v>2150</v>
      </c>
    </row>
    <row r="22" spans="1:6" ht="12.75">
      <c r="A22" s="91">
        <v>15</v>
      </c>
      <c r="B22" s="92" t="s">
        <v>37</v>
      </c>
      <c r="C22" s="97">
        <v>20770</v>
      </c>
      <c r="D22" s="97" t="s">
        <v>23</v>
      </c>
      <c r="E22" s="108" t="s">
        <v>132</v>
      </c>
      <c r="F22" s="99">
        <v>500</v>
      </c>
    </row>
    <row r="23" spans="1:6" ht="12.75">
      <c r="A23" s="91">
        <v>16</v>
      </c>
      <c r="B23" s="92" t="s">
        <v>37</v>
      </c>
      <c r="C23" s="97">
        <v>20773</v>
      </c>
      <c r="D23" s="97" t="s">
        <v>23</v>
      </c>
      <c r="E23" s="110" t="s">
        <v>133</v>
      </c>
      <c r="F23" s="96">
        <v>500</v>
      </c>
    </row>
    <row r="24" spans="1:6" ht="12.75">
      <c r="A24" s="91">
        <v>17</v>
      </c>
      <c r="B24" s="92" t="s">
        <v>37</v>
      </c>
      <c r="C24" s="97">
        <v>20775</v>
      </c>
      <c r="D24" s="97" t="s">
        <v>116</v>
      </c>
      <c r="E24" s="108" t="s">
        <v>134</v>
      </c>
      <c r="F24" s="96">
        <v>910</v>
      </c>
    </row>
    <row r="25" spans="1:6" ht="12.75">
      <c r="A25" s="91">
        <v>18</v>
      </c>
      <c r="B25" s="92" t="s">
        <v>37</v>
      </c>
      <c r="C25" s="97">
        <v>20777</v>
      </c>
      <c r="D25" s="97" t="s">
        <v>23</v>
      </c>
      <c r="E25" s="108" t="s">
        <v>135</v>
      </c>
      <c r="F25" s="96">
        <v>500</v>
      </c>
    </row>
    <row r="26" spans="1:6" ht="12.75">
      <c r="A26" s="91">
        <v>19</v>
      </c>
      <c r="B26" s="92" t="s">
        <v>37</v>
      </c>
      <c r="C26" s="97">
        <v>20779</v>
      </c>
      <c r="D26" s="111" t="s">
        <v>23</v>
      </c>
      <c r="E26" s="108" t="s">
        <v>136</v>
      </c>
      <c r="F26" s="96">
        <v>150</v>
      </c>
    </row>
    <row r="27" spans="1:6" ht="12.75">
      <c r="A27" s="91">
        <v>20</v>
      </c>
      <c r="B27" s="92" t="s">
        <v>37</v>
      </c>
      <c r="C27" s="93">
        <v>20781</v>
      </c>
      <c r="D27" s="97" t="s">
        <v>116</v>
      </c>
      <c r="E27" s="112" t="s">
        <v>137</v>
      </c>
      <c r="F27" s="96">
        <v>800</v>
      </c>
    </row>
    <row r="28" spans="1:6" ht="12.75">
      <c r="A28" s="91">
        <v>21</v>
      </c>
      <c r="B28" s="92" t="s">
        <v>37</v>
      </c>
      <c r="C28" s="97">
        <v>20791</v>
      </c>
      <c r="D28" s="97" t="s">
        <v>23</v>
      </c>
      <c r="E28" s="108" t="s">
        <v>138</v>
      </c>
      <c r="F28" s="96">
        <v>440</v>
      </c>
    </row>
    <row r="29" spans="1:6" ht="12.75">
      <c r="A29" s="91">
        <v>22</v>
      </c>
      <c r="B29" s="92" t="s">
        <v>37</v>
      </c>
      <c r="C29" s="93">
        <v>20790</v>
      </c>
      <c r="D29" s="97" t="s">
        <v>116</v>
      </c>
      <c r="E29" s="108" t="s">
        <v>139</v>
      </c>
      <c r="F29" s="94">
        <v>3606.45</v>
      </c>
    </row>
    <row r="30" spans="1:6" ht="12.75">
      <c r="A30" s="91">
        <v>23</v>
      </c>
      <c r="B30" s="92" t="s">
        <v>37</v>
      </c>
      <c r="C30" s="93">
        <v>20789</v>
      </c>
      <c r="D30" s="97" t="s">
        <v>23</v>
      </c>
      <c r="E30" s="108" t="s">
        <v>140</v>
      </c>
      <c r="F30" s="94">
        <v>1150</v>
      </c>
    </row>
    <row r="31" spans="1:6" ht="12.75">
      <c r="A31" s="91">
        <v>24</v>
      </c>
      <c r="B31" s="92" t="s">
        <v>37</v>
      </c>
      <c r="C31" s="93">
        <v>20787</v>
      </c>
      <c r="D31" s="97" t="s">
        <v>23</v>
      </c>
      <c r="E31" s="108" t="s">
        <v>141</v>
      </c>
      <c r="F31" s="94">
        <v>300</v>
      </c>
    </row>
    <row r="32" spans="1:6" ht="12.75">
      <c r="A32" s="91">
        <v>25</v>
      </c>
      <c r="B32" s="92" t="s">
        <v>37</v>
      </c>
      <c r="C32" s="97">
        <v>20786</v>
      </c>
      <c r="D32" s="97" t="s">
        <v>116</v>
      </c>
      <c r="E32" s="108" t="s">
        <v>142</v>
      </c>
      <c r="F32" s="96">
        <v>11517.66</v>
      </c>
    </row>
    <row r="33" spans="1:6" ht="12.75">
      <c r="A33" s="91">
        <v>26</v>
      </c>
      <c r="B33" s="92" t="s">
        <v>37</v>
      </c>
      <c r="C33" s="97">
        <v>20785</v>
      </c>
      <c r="D33" s="97" t="s">
        <v>23</v>
      </c>
      <c r="E33" s="108" t="s">
        <v>143</v>
      </c>
      <c r="F33" s="96">
        <v>2000</v>
      </c>
    </row>
    <row r="34" spans="1:6" ht="12.75">
      <c r="A34" s="91">
        <v>27</v>
      </c>
      <c r="B34" s="92" t="s">
        <v>37</v>
      </c>
      <c r="C34" s="97">
        <v>20784</v>
      </c>
      <c r="D34" s="97" t="s">
        <v>116</v>
      </c>
      <c r="E34" s="108" t="s">
        <v>144</v>
      </c>
      <c r="F34" s="96">
        <v>91.76</v>
      </c>
    </row>
    <row r="35" spans="1:6" ht="12.75">
      <c r="A35" s="91">
        <v>28</v>
      </c>
      <c r="B35" s="92" t="s">
        <v>37</v>
      </c>
      <c r="C35" s="97">
        <v>20783</v>
      </c>
      <c r="D35" s="97" t="s">
        <v>23</v>
      </c>
      <c r="E35" s="108" t="s">
        <v>145</v>
      </c>
      <c r="F35" s="96">
        <v>1500</v>
      </c>
    </row>
    <row r="36" spans="1:6" ht="12.75">
      <c r="A36" s="91">
        <v>29</v>
      </c>
      <c r="B36" s="92" t="s">
        <v>37</v>
      </c>
      <c r="C36" s="97">
        <v>20782</v>
      </c>
      <c r="D36" s="97" t="s">
        <v>116</v>
      </c>
      <c r="E36" s="108" t="s">
        <v>146</v>
      </c>
      <c r="F36" s="96">
        <v>3300</v>
      </c>
    </row>
    <row r="37" spans="1:6" ht="12.75">
      <c r="A37" s="91">
        <v>30</v>
      </c>
      <c r="B37" s="92" t="s">
        <v>37</v>
      </c>
      <c r="C37" s="97">
        <v>20794</v>
      </c>
      <c r="D37" s="97" t="s">
        <v>23</v>
      </c>
      <c r="E37" s="108" t="s">
        <v>147</v>
      </c>
      <c r="F37" s="96">
        <v>647</v>
      </c>
    </row>
    <row r="38" spans="1:6" ht="12.75">
      <c r="A38" s="91">
        <v>31</v>
      </c>
      <c r="B38" s="92" t="s">
        <v>37</v>
      </c>
      <c r="C38" s="97">
        <v>20793</v>
      </c>
      <c r="D38" s="97" t="s">
        <v>23</v>
      </c>
      <c r="E38" s="108" t="s">
        <v>147</v>
      </c>
      <c r="F38" s="96">
        <v>647</v>
      </c>
    </row>
    <row r="39" spans="1:6" ht="12.75">
      <c r="A39" s="91">
        <v>32</v>
      </c>
      <c r="B39" s="92" t="s">
        <v>37</v>
      </c>
      <c r="C39" s="97">
        <v>20792</v>
      </c>
      <c r="D39" s="97" t="s">
        <v>23</v>
      </c>
      <c r="E39" s="108" t="s">
        <v>148</v>
      </c>
      <c r="F39" s="96">
        <v>500</v>
      </c>
    </row>
    <row r="40" spans="1:6" ht="12.75">
      <c r="A40" s="91">
        <v>33</v>
      </c>
      <c r="B40" s="92" t="s">
        <v>37</v>
      </c>
      <c r="C40" s="97">
        <v>20780</v>
      </c>
      <c r="D40" s="97" t="s">
        <v>23</v>
      </c>
      <c r="E40" s="108" t="s">
        <v>149</v>
      </c>
      <c r="F40" s="96">
        <v>194</v>
      </c>
    </row>
    <row r="41" spans="1:6" ht="12.75">
      <c r="A41" s="91">
        <v>34</v>
      </c>
      <c r="B41" s="92" t="s">
        <v>37</v>
      </c>
      <c r="C41" s="97">
        <v>20778</v>
      </c>
      <c r="D41" s="97" t="s">
        <v>23</v>
      </c>
      <c r="E41" s="108" t="s">
        <v>150</v>
      </c>
      <c r="F41" s="96">
        <v>500</v>
      </c>
    </row>
    <row r="42" spans="1:6" ht="12.75">
      <c r="A42" s="91">
        <v>35</v>
      </c>
      <c r="B42" s="92" t="s">
        <v>37</v>
      </c>
      <c r="C42" s="97">
        <v>20776</v>
      </c>
      <c r="D42" s="97" t="s">
        <v>23</v>
      </c>
      <c r="E42" s="108" t="s">
        <v>151</v>
      </c>
      <c r="F42" s="96">
        <v>842.52</v>
      </c>
    </row>
    <row r="43" spans="1:6" ht="12.75">
      <c r="A43" s="91">
        <v>35</v>
      </c>
      <c r="B43" s="92" t="s">
        <v>37</v>
      </c>
      <c r="C43" s="97">
        <v>20774</v>
      </c>
      <c r="D43" s="97" t="s">
        <v>23</v>
      </c>
      <c r="E43" s="108" t="s">
        <v>152</v>
      </c>
      <c r="F43" s="96">
        <v>1000</v>
      </c>
    </row>
    <row r="44" spans="1:6" ht="12.75">
      <c r="A44" s="91">
        <f>A43</f>
        <v>35</v>
      </c>
      <c r="B44" s="92" t="s">
        <v>37</v>
      </c>
      <c r="C44" s="97">
        <v>20771</v>
      </c>
      <c r="D44" s="97" t="s">
        <v>23</v>
      </c>
      <c r="E44" s="108" t="s">
        <v>153</v>
      </c>
      <c r="F44" s="96">
        <v>876</v>
      </c>
    </row>
    <row r="45" spans="1:6" ht="12.75">
      <c r="A45" s="91">
        <f aca="true" t="shared" si="0" ref="A45:A108">A44+1</f>
        <v>36</v>
      </c>
      <c r="B45" s="92" t="s">
        <v>37</v>
      </c>
      <c r="C45" s="97">
        <v>20769</v>
      </c>
      <c r="D45" s="97" t="s">
        <v>23</v>
      </c>
      <c r="E45" s="108" t="s">
        <v>154</v>
      </c>
      <c r="F45" s="96">
        <v>2079</v>
      </c>
    </row>
    <row r="46" spans="1:6" ht="12.75">
      <c r="A46" s="91">
        <f t="shared" si="0"/>
        <v>37</v>
      </c>
      <c r="B46" s="92" t="s">
        <v>41</v>
      </c>
      <c r="C46" s="97">
        <v>20814</v>
      </c>
      <c r="D46" s="97" t="s">
        <v>118</v>
      </c>
      <c r="E46" s="108" t="s">
        <v>155</v>
      </c>
      <c r="F46" s="96">
        <v>200</v>
      </c>
    </row>
    <row r="47" spans="1:6" ht="12.75">
      <c r="A47" s="91">
        <f t="shared" si="0"/>
        <v>38</v>
      </c>
      <c r="B47" s="92" t="s">
        <v>41</v>
      </c>
      <c r="C47" s="97">
        <v>20806</v>
      </c>
      <c r="D47" s="97" t="s">
        <v>118</v>
      </c>
      <c r="E47" s="108" t="s">
        <v>156</v>
      </c>
      <c r="F47" s="96">
        <v>50</v>
      </c>
    </row>
    <row r="48" spans="1:6" ht="26.25">
      <c r="A48" s="91">
        <f t="shared" si="0"/>
        <v>39</v>
      </c>
      <c r="B48" s="92" t="s">
        <v>41</v>
      </c>
      <c r="C48" s="97">
        <v>20839</v>
      </c>
      <c r="D48" s="97" t="s">
        <v>116</v>
      </c>
      <c r="E48" s="108" t="s">
        <v>157</v>
      </c>
      <c r="F48" s="96">
        <v>674</v>
      </c>
    </row>
    <row r="49" spans="1:6" ht="12.75">
      <c r="A49" s="91">
        <f t="shared" si="0"/>
        <v>40</v>
      </c>
      <c r="B49" s="92" t="s">
        <v>41</v>
      </c>
      <c r="C49" s="97">
        <v>9036</v>
      </c>
      <c r="D49" s="97" t="s">
        <v>23</v>
      </c>
      <c r="E49" s="108" t="s">
        <v>158</v>
      </c>
      <c r="F49" s="96">
        <v>1400</v>
      </c>
    </row>
    <row r="50" spans="1:6" ht="12.75">
      <c r="A50" s="91">
        <f t="shared" si="0"/>
        <v>41</v>
      </c>
      <c r="B50" s="92" t="s">
        <v>41</v>
      </c>
      <c r="C50" s="97">
        <v>9037</v>
      </c>
      <c r="D50" s="97" t="s">
        <v>23</v>
      </c>
      <c r="E50" s="108" t="s">
        <v>159</v>
      </c>
      <c r="F50" s="96">
        <v>1800</v>
      </c>
    </row>
    <row r="51" spans="1:6" ht="26.25">
      <c r="A51" s="91">
        <f t="shared" si="0"/>
        <v>42</v>
      </c>
      <c r="B51" s="92" t="s">
        <v>41</v>
      </c>
      <c r="C51" s="97">
        <v>20795</v>
      </c>
      <c r="D51" s="97" t="s">
        <v>116</v>
      </c>
      <c r="E51" s="108" t="s">
        <v>160</v>
      </c>
      <c r="F51" s="96">
        <v>28.8</v>
      </c>
    </row>
    <row r="52" spans="1:6" ht="12.75">
      <c r="A52" s="91">
        <f t="shared" si="0"/>
        <v>43</v>
      </c>
      <c r="B52" s="92" t="s">
        <v>41</v>
      </c>
      <c r="C52" s="97">
        <v>20808</v>
      </c>
      <c r="D52" s="97" t="s">
        <v>118</v>
      </c>
      <c r="E52" s="108" t="s">
        <v>161</v>
      </c>
      <c r="F52" s="96">
        <v>100</v>
      </c>
    </row>
    <row r="53" spans="1:6" ht="26.25">
      <c r="A53" s="91">
        <f t="shared" si="0"/>
        <v>44</v>
      </c>
      <c r="B53" s="92" t="s">
        <v>41</v>
      </c>
      <c r="C53" s="97">
        <v>20802</v>
      </c>
      <c r="D53" s="97" t="s">
        <v>118</v>
      </c>
      <c r="E53" s="108" t="s">
        <v>162</v>
      </c>
      <c r="F53" s="96">
        <v>120</v>
      </c>
    </row>
    <row r="54" spans="1:6" ht="12.75">
      <c r="A54" s="91">
        <f t="shared" si="0"/>
        <v>45</v>
      </c>
      <c r="B54" s="92" t="s">
        <v>41</v>
      </c>
      <c r="C54" s="97">
        <v>20803</v>
      </c>
      <c r="D54" s="97" t="s">
        <v>118</v>
      </c>
      <c r="E54" s="108" t="s">
        <v>163</v>
      </c>
      <c r="F54" s="96">
        <v>50</v>
      </c>
    </row>
    <row r="55" spans="1:6" ht="12.75">
      <c r="A55" s="91">
        <f t="shared" si="0"/>
        <v>46</v>
      </c>
      <c r="B55" s="92" t="s">
        <v>41</v>
      </c>
      <c r="C55" s="97">
        <v>20804</v>
      </c>
      <c r="D55" s="97" t="s">
        <v>118</v>
      </c>
      <c r="E55" s="108" t="s">
        <v>164</v>
      </c>
      <c r="F55" s="96">
        <v>150</v>
      </c>
    </row>
    <row r="56" spans="1:6" ht="12.75">
      <c r="A56" s="91">
        <f t="shared" si="0"/>
        <v>47</v>
      </c>
      <c r="B56" s="92" t="s">
        <v>41</v>
      </c>
      <c r="C56" s="97">
        <v>20805</v>
      </c>
      <c r="D56" s="97" t="s">
        <v>118</v>
      </c>
      <c r="E56" s="108" t="s">
        <v>165</v>
      </c>
      <c r="F56" s="96">
        <v>100</v>
      </c>
    </row>
    <row r="57" spans="1:6" ht="12.75">
      <c r="A57" s="91">
        <f t="shared" si="0"/>
        <v>48</v>
      </c>
      <c r="B57" s="92" t="s">
        <v>41</v>
      </c>
      <c r="C57" s="97">
        <v>20828</v>
      </c>
      <c r="D57" s="97" t="s">
        <v>23</v>
      </c>
      <c r="E57" s="108" t="s">
        <v>166</v>
      </c>
      <c r="F57" s="96">
        <v>3100</v>
      </c>
    </row>
    <row r="58" spans="1:6" ht="12.75">
      <c r="A58" s="91">
        <f t="shared" si="0"/>
        <v>49</v>
      </c>
      <c r="B58" s="92" t="s">
        <v>41</v>
      </c>
      <c r="C58" s="97">
        <v>20830</v>
      </c>
      <c r="D58" s="97" t="s">
        <v>23</v>
      </c>
      <c r="E58" s="108" t="s">
        <v>167</v>
      </c>
      <c r="F58" s="96">
        <v>1099</v>
      </c>
    </row>
    <row r="59" spans="1:6" ht="12.75">
      <c r="A59" s="91">
        <f t="shared" si="0"/>
        <v>50</v>
      </c>
      <c r="B59" s="92" t="s">
        <v>41</v>
      </c>
      <c r="C59" s="97">
        <v>20831</v>
      </c>
      <c r="D59" s="97" t="s">
        <v>23</v>
      </c>
      <c r="E59" s="108" t="s">
        <v>168</v>
      </c>
      <c r="F59" s="96">
        <v>1580</v>
      </c>
    </row>
    <row r="60" spans="1:6" ht="12.75">
      <c r="A60" s="91">
        <f t="shared" si="0"/>
        <v>51</v>
      </c>
      <c r="B60" s="92" t="s">
        <v>41</v>
      </c>
      <c r="C60" s="97">
        <v>20832</v>
      </c>
      <c r="D60" s="97" t="s">
        <v>23</v>
      </c>
      <c r="E60" s="108" t="s">
        <v>169</v>
      </c>
      <c r="F60" s="96">
        <v>1000</v>
      </c>
    </row>
    <row r="61" spans="1:6" ht="12.75">
      <c r="A61" s="91">
        <f t="shared" si="0"/>
        <v>52</v>
      </c>
      <c r="B61" s="92" t="s">
        <v>41</v>
      </c>
      <c r="C61" s="97">
        <v>20833</v>
      </c>
      <c r="D61" s="97" t="s">
        <v>116</v>
      </c>
      <c r="E61" s="108" t="s">
        <v>170</v>
      </c>
      <c r="F61" s="96">
        <v>1000</v>
      </c>
    </row>
    <row r="62" spans="1:6" ht="12.75">
      <c r="A62" s="91">
        <f t="shared" si="0"/>
        <v>53</v>
      </c>
      <c r="B62" s="92" t="s">
        <v>41</v>
      </c>
      <c r="C62" s="97">
        <v>20834</v>
      </c>
      <c r="D62" s="97" t="s">
        <v>23</v>
      </c>
      <c r="E62" s="108" t="s">
        <v>171</v>
      </c>
      <c r="F62" s="96">
        <v>382</v>
      </c>
    </row>
    <row r="63" spans="1:6" ht="12.75">
      <c r="A63" s="91">
        <f t="shared" si="0"/>
        <v>54</v>
      </c>
      <c r="B63" s="92" t="s">
        <v>41</v>
      </c>
      <c r="C63" s="97">
        <v>20835</v>
      </c>
      <c r="D63" s="97" t="s">
        <v>23</v>
      </c>
      <c r="E63" s="108" t="s">
        <v>172</v>
      </c>
      <c r="F63" s="96">
        <v>3853</v>
      </c>
    </row>
    <row r="64" spans="1:6" ht="12.75">
      <c r="A64" s="91">
        <f t="shared" si="0"/>
        <v>55</v>
      </c>
      <c r="B64" s="92" t="s">
        <v>41</v>
      </c>
      <c r="C64" s="97">
        <v>20837</v>
      </c>
      <c r="D64" s="97" t="s">
        <v>116</v>
      </c>
      <c r="E64" s="108" t="s">
        <v>173</v>
      </c>
      <c r="F64" s="96">
        <v>5200</v>
      </c>
    </row>
    <row r="65" spans="1:6" ht="12.75">
      <c r="A65" s="91">
        <f t="shared" si="0"/>
        <v>56</v>
      </c>
      <c r="B65" s="92" t="s">
        <v>41</v>
      </c>
      <c r="C65" s="97">
        <v>20838</v>
      </c>
      <c r="D65" s="97" t="s">
        <v>23</v>
      </c>
      <c r="E65" s="108" t="s">
        <v>174</v>
      </c>
      <c r="F65" s="96">
        <v>5532</v>
      </c>
    </row>
    <row r="66" spans="1:6" ht="12.75">
      <c r="A66" s="91">
        <f t="shared" si="0"/>
        <v>57</v>
      </c>
      <c r="B66" s="92" t="s">
        <v>41</v>
      </c>
      <c r="C66" s="97">
        <v>20796</v>
      </c>
      <c r="D66" s="97" t="s">
        <v>118</v>
      </c>
      <c r="E66" s="108" t="s">
        <v>175</v>
      </c>
      <c r="F66" s="96">
        <v>10</v>
      </c>
    </row>
    <row r="67" spans="1:6" ht="12.75">
      <c r="A67" s="91">
        <f t="shared" si="0"/>
        <v>58</v>
      </c>
      <c r="B67" s="92" t="s">
        <v>41</v>
      </c>
      <c r="C67" s="97">
        <v>20797</v>
      </c>
      <c r="D67" s="97" t="s">
        <v>118</v>
      </c>
      <c r="E67" s="108" t="s">
        <v>176</v>
      </c>
      <c r="F67" s="96">
        <v>200</v>
      </c>
    </row>
    <row r="68" spans="1:6" ht="26.25">
      <c r="A68" s="91">
        <f t="shared" si="0"/>
        <v>59</v>
      </c>
      <c r="B68" s="92" t="s">
        <v>41</v>
      </c>
      <c r="C68" s="97">
        <v>20798</v>
      </c>
      <c r="D68" s="97" t="s">
        <v>118</v>
      </c>
      <c r="E68" s="108" t="s">
        <v>177</v>
      </c>
      <c r="F68" s="96">
        <v>80</v>
      </c>
    </row>
    <row r="69" spans="1:6" ht="12.75">
      <c r="A69" s="91">
        <f t="shared" si="0"/>
        <v>60</v>
      </c>
      <c r="B69" s="92" t="s">
        <v>41</v>
      </c>
      <c r="C69" s="97">
        <v>20799</v>
      </c>
      <c r="D69" s="97" t="s">
        <v>118</v>
      </c>
      <c r="E69" s="108" t="s">
        <v>178</v>
      </c>
      <c r="F69" s="96">
        <v>100</v>
      </c>
    </row>
    <row r="70" spans="1:6" ht="12.75">
      <c r="A70" s="91">
        <f t="shared" si="0"/>
        <v>61</v>
      </c>
      <c r="B70" s="92" t="s">
        <v>41</v>
      </c>
      <c r="C70" s="97">
        <v>20800</v>
      </c>
      <c r="D70" s="97" t="s">
        <v>118</v>
      </c>
      <c r="E70" s="108" t="s">
        <v>179</v>
      </c>
      <c r="F70" s="96">
        <v>100</v>
      </c>
    </row>
    <row r="71" spans="1:6" ht="12.75">
      <c r="A71" s="91">
        <f t="shared" si="0"/>
        <v>62</v>
      </c>
      <c r="B71" s="92" t="s">
        <v>41</v>
      </c>
      <c r="C71" s="97">
        <v>20801</v>
      </c>
      <c r="D71" s="97" t="s">
        <v>118</v>
      </c>
      <c r="E71" s="108" t="s">
        <v>180</v>
      </c>
      <c r="F71" s="96">
        <v>100</v>
      </c>
    </row>
    <row r="72" spans="1:6" ht="12.75">
      <c r="A72" s="91">
        <f t="shared" si="0"/>
        <v>63</v>
      </c>
      <c r="B72" s="92" t="s">
        <v>41</v>
      </c>
      <c r="C72" s="97">
        <v>20825</v>
      </c>
      <c r="D72" s="97" t="s">
        <v>116</v>
      </c>
      <c r="E72" s="108" t="s">
        <v>181</v>
      </c>
      <c r="F72" s="96">
        <v>5036.02</v>
      </c>
    </row>
    <row r="73" spans="1:6" ht="12.75">
      <c r="A73" s="91">
        <f t="shared" si="0"/>
        <v>64</v>
      </c>
      <c r="B73" s="92" t="s">
        <v>41</v>
      </c>
      <c r="C73" s="97">
        <v>20826</v>
      </c>
      <c r="D73" s="97" t="s">
        <v>23</v>
      </c>
      <c r="E73" s="108" t="s">
        <v>182</v>
      </c>
      <c r="F73" s="96">
        <v>1000</v>
      </c>
    </row>
    <row r="74" spans="1:6" ht="12.75">
      <c r="A74" s="91">
        <f t="shared" si="0"/>
        <v>65</v>
      </c>
      <c r="B74" s="92" t="s">
        <v>41</v>
      </c>
      <c r="C74" s="97">
        <v>20827</v>
      </c>
      <c r="D74" s="97" t="s">
        <v>118</v>
      </c>
      <c r="E74" s="108" t="s">
        <v>183</v>
      </c>
      <c r="F74" s="96">
        <v>2000</v>
      </c>
    </row>
    <row r="75" spans="1:6" ht="12.75">
      <c r="A75" s="91">
        <f t="shared" si="0"/>
        <v>66</v>
      </c>
      <c r="B75" s="92" t="s">
        <v>41</v>
      </c>
      <c r="C75" s="97">
        <v>20815</v>
      </c>
      <c r="D75" s="97" t="s">
        <v>118</v>
      </c>
      <c r="E75" s="108" t="s">
        <v>184</v>
      </c>
      <c r="F75" s="96">
        <v>50</v>
      </c>
    </row>
    <row r="76" spans="1:6" ht="12.75">
      <c r="A76" s="91">
        <f t="shared" si="0"/>
        <v>67</v>
      </c>
      <c r="B76" s="92" t="s">
        <v>41</v>
      </c>
      <c r="C76" s="97">
        <v>20816</v>
      </c>
      <c r="D76" s="97" t="s">
        <v>118</v>
      </c>
      <c r="E76" s="108" t="s">
        <v>185</v>
      </c>
      <c r="F76" s="96">
        <v>150</v>
      </c>
    </row>
    <row r="77" spans="1:6" ht="12.75">
      <c r="A77" s="91">
        <f t="shared" si="0"/>
        <v>68</v>
      </c>
      <c r="B77" s="92" t="s">
        <v>41</v>
      </c>
      <c r="C77" s="97">
        <v>20817</v>
      </c>
      <c r="D77" s="97" t="s">
        <v>118</v>
      </c>
      <c r="E77" s="108" t="s">
        <v>186</v>
      </c>
      <c r="F77" s="96">
        <v>200</v>
      </c>
    </row>
    <row r="78" spans="1:6" ht="12.75">
      <c r="A78" s="91">
        <f t="shared" si="0"/>
        <v>69</v>
      </c>
      <c r="B78" s="92" t="s">
        <v>41</v>
      </c>
      <c r="C78" s="97">
        <v>20818</v>
      </c>
      <c r="D78" s="97" t="s">
        <v>118</v>
      </c>
      <c r="E78" s="108" t="s">
        <v>187</v>
      </c>
      <c r="F78" s="96">
        <v>200</v>
      </c>
    </row>
    <row r="79" spans="1:6" ht="12.75">
      <c r="A79" s="91">
        <f t="shared" si="0"/>
        <v>70</v>
      </c>
      <c r="B79" s="92" t="s">
        <v>41</v>
      </c>
      <c r="C79" s="97">
        <v>20819</v>
      </c>
      <c r="D79" s="97" t="s">
        <v>118</v>
      </c>
      <c r="E79" s="108" t="s">
        <v>188</v>
      </c>
      <c r="F79" s="96">
        <v>50</v>
      </c>
    </row>
    <row r="80" spans="1:6" ht="12.75">
      <c r="A80" s="91">
        <f t="shared" si="0"/>
        <v>71</v>
      </c>
      <c r="B80" s="92" t="s">
        <v>41</v>
      </c>
      <c r="C80" s="97">
        <v>20820</v>
      </c>
      <c r="D80" s="97" t="s">
        <v>118</v>
      </c>
      <c r="E80" s="108" t="s">
        <v>189</v>
      </c>
      <c r="F80" s="96">
        <v>100</v>
      </c>
    </row>
    <row r="81" spans="1:6" ht="12.75">
      <c r="A81" s="91">
        <f t="shared" si="0"/>
        <v>72</v>
      </c>
      <c r="B81" s="92" t="s">
        <v>41</v>
      </c>
      <c r="C81" s="97">
        <v>20821</v>
      </c>
      <c r="D81" s="97" t="s">
        <v>118</v>
      </c>
      <c r="E81" s="108" t="s">
        <v>190</v>
      </c>
      <c r="F81" s="96">
        <v>600</v>
      </c>
    </row>
    <row r="82" spans="1:6" ht="26.25">
      <c r="A82" s="91">
        <f t="shared" si="0"/>
        <v>73</v>
      </c>
      <c r="B82" s="92" t="s">
        <v>41</v>
      </c>
      <c r="C82" s="97">
        <v>20822</v>
      </c>
      <c r="D82" s="97" t="s">
        <v>118</v>
      </c>
      <c r="E82" s="108" t="s">
        <v>191</v>
      </c>
      <c r="F82" s="96">
        <v>130</v>
      </c>
    </row>
    <row r="83" spans="1:6" ht="12.75">
      <c r="A83" s="91">
        <f t="shared" si="0"/>
        <v>74</v>
      </c>
      <c r="B83" s="92" t="s">
        <v>41</v>
      </c>
      <c r="C83" s="97">
        <v>20823</v>
      </c>
      <c r="D83" s="97" t="s">
        <v>118</v>
      </c>
      <c r="E83" s="108" t="s">
        <v>192</v>
      </c>
      <c r="F83" s="96">
        <v>50</v>
      </c>
    </row>
    <row r="84" spans="1:6" ht="12.75">
      <c r="A84" s="91">
        <f t="shared" si="0"/>
        <v>75</v>
      </c>
      <c r="B84" s="92" t="s">
        <v>41</v>
      </c>
      <c r="C84" s="97">
        <v>20824</v>
      </c>
      <c r="D84" s="97" t="s">
        <v>118</v>
      </c>
      <c r="E84" s="108" t="s">
        <v>193</v>
      </c>
      <c r="F84" s="96">
        <v>10</v>
      </c>
    </row>
    <row r="85" spans="1:6" ht="12.75">
      <c r="A85" s="91">
        <f t="shared" si="0"/>
        <v>76</v>
      </c>
      <c r="B85" s="92" t="s">
        <v>41</v>
      </c>
      <c r="C85" s="97">
        <v>20807</v>
      </c>
      <c r="D85" s="97" t="s">
        <v>118</v>
      </c>
      <c r="E85" s="108" t="s">
        <v>194</v>
      </c>
      <c r="F85" s="96">
        <v>200</v>
      </c>
    </row>
    <row r="86" spans="1:6" ht="12.75">
      <c r="A86" s="91">
        <f t="shared" si="0"/>
        <v>77</v>
      </c>
      <c r="B86" s="92" t="s">
        <v>41</v>
      </c>
      <c r="C86" s="97">
        <v>20813</v>
      </c>
      <c r="D86" s="97" t="s">
        <v>118</v>
      </c>
      <c r="E86" s="108" t="s">
        <v>195</v>
      </c>
      <c r="F86" s="96">
        <v>300</v>
      </c>
    </row>
    <row r="87" spans="1:6" ht="12.75">
      <c r="A87" s="91">
        <f t="shared" si="0"/>
        <v>78</v>
      </c>
      <c r="B87" s="92" t="s">
        <v>41</v>
      </c>
      <c r="C87" s="97">
        <v>20811</v>
      </c>
      <c r="D87" s="97" t="s">
        <v>118</v>
      </c>
      <c r="E87" s="108" t="s">
        <v>196</v>
      </c>
      <c r="F87" s="96">
        <v>50</v>
      </c>
    </row>
    <row r="88" spans="1:6" ht="12.75">
      <c r="A88" s="91">
        <f t="shared" si="0"/>
        <v>79</v>
      </c>
      <c r="B88" s="92" t="s">
        <v>41</v>
      </c>
      <c r="C88" s="97">
        <v>20810</v>
      </c>
      <c r="D88" s="97" t="s">
        <v>118</v>
      </c>
      <c r="E88" s="108" t="s">
        <v>197</v>
      </c>
      <c r="F88" s="96">
        <v>200</v>
      </c>
    </row>
    <row r="89" spans="1:6" ht="12.75">
      <c r="A89" s="91">
        <f t="shared" si="0"/>
        <v>80</v>
      </c>
      <c r="B89" s="92" t="s">
        <v>41</v>
      </c>
      <c r="C89" s="97">
        <v>20809</v>
      </c>
      <c r="D89" s="97" t="s">
        <v>118</v>
      </c>
      <c r="E89" s="108" t="s">
        <v>198</v>
      </c>
      <c r="F89" s="96">
        <v>100</v>
      </c>
    </row>
    <row r="90" spans="1:6" ht="12.75">
      <c r="A90" s="91">
        <f t="shared" si="0"/>
        <v>81</v>
      </c>
      <c r="B90" s="92" t="s">
        <v>41</v>
      </c>
      <c r="C90" s="97">
        <v>20812</v>
      </c>
      <c r="D90" s="97" t="s">
        <v>118</v>
      </c>
      <c r="E90" s="108" t="s">
        <v>199</v>
      </c>
      <c r="F90" s="96">
        <v>50</v>
      </c>
    </row>
    <row r="91" spans="1:6" ht="12.75">
      <c r="A91" s="91">
        <f t="shared" si="0"/>
        <v>82</v>
      </c>
      <c r="B91" s="100" t="s">
        <v>44</v>
      </c>
      <c r="C91" s="101">
        <v>9058</v>
      </c>
      <c r="D91" s="101" t="s">
        <v>116</v>
      </c>
      <c r="E91" s="113" t="s">
        <v>200</v>
      </c>
      <c r="F91" s="102">
        <v>62222.92</v>
      </c>
    </row>
    <row r="92" spans="1:6" ht="12.75">
      <c r="A92" s="91">
        <f t="shared" si="0"/>
        <v>83</v>
      </c>
      <c r="B92" s="100" t="s">
        <v>44</v>
      </c>
      <c r="C92" s="101">
        <v>9060</v>
      </c>
      <c r="D92" s="101" t="s">
        <v>116</v>
      </c>
      <c r="E92" s="113" t="s">
        <v>201</v>
      </c>
      <c r="F92" s="102">
        <v>125163.57</v>
      </c>
    </row>
    <row r="93" spans="1:6" ht="12.75">
      <c r="A93" s="91">
        <f t="shared" si="0"/>
        <v>84</v>
      </c>
      <c r="B93" s="100" t="s">
        <v>44</v>
      </c>
      <c r="C93" s="101">
        <v>20841</v>
      </c>
      <c r="D93" s="101" t="s">
        <v>116</v>
      </c>
      <c r="E93" s="113" t="s">
        <v>202</v>
      </c>
      <c r="F93" s="102">
        <v>5100</v>
      </c>
    </row>
    <row r="94" spans="1:6" ht="12.75">
      <c r="A94" s="91">
        <f t="shared" si="0"/>
        <v>85</v>
      </c>
      <c r="B94" s="100" t="s">
        <v>44</v>
      </c>
      <c r="C94" s="101">
        <v>20764</v>
      </c>
      <c r="D94" s="101" t="s">
        <v>116</v>
      </c>
      <c r="E94" s="113" t="s">
        <v>203</v>
      </c>
      <c r="F94" s="102">
        <v>334</v>
      </c>
    </row>
    <row r="95" spans="1:6" ht="12.75">
      <c r="A95" s="91">
        <f t="shared" si="0"/>
        <v>86</v>
      </c>
      <c r="B95" s="100" t="s">
        <v>44</v>
      </c>
      <c r="C95" s="101">
        <v>20836</v>
      </c>
      <c r="D95" s="101" t="s">
        <v>116</v>
      </c>
      <c r="E95" s="113" t="s">
        <v>204</v>
      </c>
      <c r="F95" s="102">
        <v>200</v>
      </c>
    </row>
    <row r="96" spans="1:6" ht="12.75">
      <c r="A96" s="91">
        <f t="shared" si="0"/>
        <v>87</v>
      </c>
      <c r="B96" s="100" t="s">
        <v>44</v>
      </c>
      <c r="C96" s="101">
        <v>9059</v>
      </c>
      <c r="D96" s="101" t="s">
        <v>116</v>
      </c>
      <c r="E96" s="113" t="s">
        <v>205</v>
      </c>
      <c r="F96" s="102">
        <v>116215.29</v>
      </c>
    </row>
    <row r="97" spans="1:6" ht="12.75">
      <c r="A97" s="91">
        <f t="shared" si="0"/>
        <v>88</v>
      </c>
      <c r="B97" s="100" t="s">
        <v>44</v>
      </c>
      <c r="C97" s="101">
        <v>20840</v>
      </c>
      <c r="D97" s="101" t="s">
        <v>116</v>
      </c>
      <c r="E97" s="113" t="s">
        <v>199</v>
      </c>
      <c r="F97" s="102">
        <v>500</v>
      </c>
    </row>
    <row r="98" spans="1:6" ht="12.75">
      <c r="A98" s="91">
        <f t="shared" si="0"/>
        <v>89</v>
      </c>
      <c r="B98" s="100" t="s">
        <v>52</v>
      </c>
      <c r="C98" s="101">
        <v>20869</v>
      </c>
      <c r="D98" s="101" t="s">
        <v>116</v>
      </c>
      <c r="E98" s="113" t="s">
        <v>206</v>
      </c>
      <c r="F98" s="102">
        <v>701.67</v>
      </c>
    </row>
    <row r="99" spans="1:6" ht="12.75">
      <c r="A99" s="91">
        <f t="shared" si="0"/>
        <v>90</v>
      </c>
      <c r="B99" s="100" t="s">
        <v>52</v>
      </c>
      <c r="C99" s="101">
        <v>20845</v>
      </c>
      <c r="D99" s="101" t="s">
        <v>118</v>
      </c>
      <c r="E99" s="113" t="s">
        <v>207</v>
      </c>
      <c r="F99" s="102">
        <v>300</v>
      </c>
    </row>
    <row r="100" spans="1:6" ht="12.75">
      <c r="A100" s="91">
        <f t="shared" si="0"/>
        <v>91</v>
      </c>
      <c r="B100" s="100" t="s">
        <v>52</v>
      </c>
      <c r="C100" s="101">
        <v>20847</v>
      </c>
      <c r="D100" s="101" t="s">
        <v>118</v>
      </c>
      <c r="E100" s="113" t="s">
        <v>208</v>
      </c>
      <c r="F100" s="102">
        <v>20</v>
      </c>
    </row>
    <row r="101" spans="1:6" ht="12.75">
      <c r="A101" s="91">
        <f t="shared" si="0"/>
        <v>92</v>
      </c>
      <c r="B101" s="100" t="s">
        <v>52</v>
      </c>
      <c r="C101" s="101">
        <v>9054</v>
      </c>
      <c r="D101" s="101" t="s">
        <v>116</v>
      </c>
      <c r="E101" s="113" t="s">
        <v>209</v>
      </c>
      <c r="F101" s="102">
        <v>185449.81</v>
      </c>
    </row>
    <row r="102" spans="1:6" ht="12.75">
      <c r="A102" s="91">
        <f t="shared" si="0"/>
        <v>93</v>
      </c>
      <c r="B102" s="100" t="s">
        <v>52</v>
      </c>
      <c r="C102" s="101">
        <v>20856</v>
      </c>
      <c r="D102" s="101" t="s">
        <v>118</v>
      </c>
      <c r="E102" s="113" t="s">
        <v>210</v>
      </c>
      <c r="F102" s="102">
        <v>30</v>
      </c>
    </row>
    <row r="103" spans="1:6" ht="12.75">
      <c r="A103" s="91">
        <f t="shared" si="0"/>
        <v>94</v>
      </c>
      <c r="B103" s="100" t="s">
        <v>52</v>
      </c>
      <c r="C103" s="101">
        <v>20855</v>
      </c>
      <c r="D103" s="101" t="s">
        <v>118</v>
      </c>
      <c r="E103" s="113" t="s">
        <v>211</v>
      </c>
      <c r="F103" s="102">
        <v>200</v>
      </c>
    </row>
    <row r="104" spans="1:6" ht="12.75">
      <c r="A104" s="91">
        <f t="shared" si="0"/>
        <v>95</v>
      </c>
      <c r="B104" s="100" t="s">
        <v>52</v>
      </c>
      <c r="C104" s="101">
        <v>20854</v>
      </c>
      <c r="D104" s="101" t="s">
        <v>118</v>
      </c>
      <c r="E104" s="113" t="s">
        <v>212</v>
      </c>
      <c r="F104" s="102">
        <v>100</v>
      </c>
    </row>
    <row r="105" spans="1:6" ht="12.75">
      <c r="A105" s="91">
        <f t="shared" si="0"/>
        <v>96</v>
      </c>
      <c r="B105" s="100" t="s">
        <v>52</v>
      </c>
      <c r="C105" s="101">
        <v>20853</v>
      </c>
      <c r="D105" s="101" t="s">
        <v>118</v>
      </c>
      <c r="E105" s="113" t="s">
        <v>213</v>
      </c>
      <c r="F105" s="102">
        <v>100</v>
      </c>
    </row>
    <row r="106" spans="1:6" ht="12.75">
      <c r="A106" s="91">
        <f t="shared" si="0"/>
        <v>97</v>
      </c>
      <c r="B106" s="100" t="s">
        <v>52</v>
      </c>
      <c r="C106" s="101">
        <v>20852</v>
      </c>
      <c r="D106" s="101" t="s">
        <v>118</v>
      </c>
      <c r="E106" s="113" t="s">
        <v>214</v>
      </c>
      <c r="F106" s="102">
        <v>100</v>
      </c>
    </row>
    <row r="107" spans="1:6" ht="12.75">
      <c r="A107" s="91">
        <f t="shared" si="0"/>
        <v>98</v>
      </c>
      <c r="B107" s="100" t="s">
        <v>52</v>
      </c>
      <c r="C107" s="101">
        <v>20851</v>
      </c>
      <c r="D107" s="101" t="s">
        <v>118</v>
      </c>
      <c r="E107" s="113" t="s">
        <v>215</v>
      </c>
      <c r="F107" s="102">
        <v>10</v>
      </c>
    </row>
    <row r="108" spans="1:6" ht="12.75">
      <c r="A108" s="91">
        <f t="shared" si="0"/>
        <v>99</v>
      </c>
      <c r="B108" s="100" t="s">
        <v>52</v>
      </c>
      <c r="C108" s="101">
        <v>20850</v>
      </c>
      <c r="D108" s="101" t="s">
        <v>118</v>
      </c>
      <c r="E108" s="113" t="s">
        <v>216</v>
      </c>
      <c r="F108" s="102">
        <v>30</v>
      </c>
    </row>
    <row r="109" spans="1:6" ht="12.75">
      <c r="A109" s="91">
        <f aca="true" t="shared" si="1" ref="A109:A115">A108+1</f>
        <v>100</v>
      </c>
      <c r="B109" s="100" t="s">
        <v>52</v>
      </c>
      <c r="C109" s="101">
        <v>20849</v>
      </c>
      <c r="D109" s="101" t="s">
        <v>118</v>
      </c>
      <c r="E109" s="113" t="s">
        <v>217</v>
      </c>
      <c r="F109" s="102">
        <v>10</v>
      </c>
    </row>
    <row r="110" spans="1:6" ht="12.75">
      <c r="A110" s="91">
        <f t="shared" si="1"/>
        <v>101</v>
      </c>
      <c r="B110" s="100" t="s">
        <v>52</v>
      </c>
      <c r="C110" s="101">
        <v>20848</v>
      </c>
      <c r="D110" s="101" t="s">
        <v>118</v>
      </c>
      <c r="E110" s="113" t="s">
        <v>218</v>
      </c>
      <c r="F110" s="102">
        <v>20</v>
      </c>
    </row>
    <row r="111" spans="1:6" ht="12.75">
      <c r="A111" s="91">
        <f t="shared" si="1"/>
        <v>102</v>
      </c>
      <c r="B111" s="100" t="s">
        <v>52</v>
      </c>
      <c r="C111" s="101">
        <v>20846</v>
      </c>
      <c r="D111" s="101" t="s">
        <v>118</v>
      </c>
      <c r="E111" s="113" t="s">
        <v>219</v>
      </c>
      <c r="F111" s="102">
        <v>50</v>
      </c>
    </row>
    <row r="112" spans="1:6" ht="12.75">
      <c r="A112" s="91">
        <f t="shared" si="1"/>
        <v>103</v>
      </c>
      <c r="B112" s="100" t="s">
        <v>52</v>
      </c>
      <c r="C112" s="101">
        <v>20844</v>
      </c>
      <c r="D112" s="101" t="s">
        <v>118</v>
      </c>
      <c r="E112" s="113" t="s">
        <v>220</v>
      </c>
      <c r="F112" s="102">
        <v>100</v>
      </c>
    </row>
    <row r="113" spans="1:6" ht="12.75">
      <c r="A113" s="91">
        <f t="shared" si="1"/>
        <v>104</v>
      </c>
      <c r="B113" s="100" t="s">
        <v>52</v>
      </c>
      <c r="C113" s="101">
        <v>20868</v>
      </c>
      <c r="D113" s="101" t="s">
        <v>116</v>
      </c>
      <c r="E113" s="113" t="s">
        <v>206</v>
      </c>
      <c r="F113" s="102">
        <v>4300</v>
      </c>
    </row>
    <row r="114" spans="1:6" ht="12.75">
      <c r="A114" s="91">
        <f t="shared" si="1"/>
        <v>105</v>
      </c>
      <c r="B114" s="100" t="s">
        <v>52</v>
      </c>
      <c r="C114" s="101">
        <v>20842</v>
      </c>
      <c r="D114" s="101" t="s">
        <v>23</v>
      </c>
      <c r="E114" s="113" t="s">
        <v>221</v>
      </c>
      <c r="F114" s="102">
        <v>150</v>
      </c>
    </row>
    <row r="115" spans="1:6" ht="12.75">
      <c r="A115" s="91">
        <f t="shared" si="1"/>
        <v>106</v>
      </c>
      <c r="B115" s="100" t="s">
        <v>52</v>
      </c>
      <c r="C115" s="101">
        <v>20843</v>
      </c>
      <c r="D115" s="101" t="s">
        <v>23</v>
      </c>
      <c r="E115" s="113" t="s">
        <v>222</v>
      </c>
      <c r="F115" s="102">
        <v>150</v>
      </c>
    </row>
    <row r="116" spans="1:6" ht="12.75">
      <c r="A116" s="91"/>
      <c r="B116" s="100"/>
      <c r="C116" s="101"/>
      <c r="D116" s="101"/>
      <c r="E116" s="114"/>
      <c r="F116" s="102"/>
    </row>
    <row r="117" spans="1:6" ht="12.75">
      <c r="A117" s="101"/>
      <c r="B117" s="100"/>
      <c r="C117" s="101"/>
      <c r="D117" s="101"/>
      <c r="E117" s="104" t="s">
        <v>7</v>
      </c>
      <c r="F117" s="103">
        <f>SUM(F8:F116)</f>
        <v>941988.77</v>
      </c>
    </row>
  </sheetData>
  <sheetProtection selectLockedCells="1" selectUnlockedCells="1"/>
  <printOptions/>
  <pageMargins left="0.5511811023622047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D6" sqref="D6"/>
    </sheetView>
  </sheetViews>
  <sheetFormatPr defaultColWidth="10.421875" defaultRowHeight="12.75"/>
  <cols>
    <col min="1" max="1" width="9.421875" style="25" customWidth="1"/>
    <col min="2" max="2" width="17.28125" style="25" customWidth="1"/>
    <col min="3" max="3" width="14.7109375" style="25" customWidth="1"/>
    <col min="4" max="4" width="24.7109375" style="25" customWidth="1"/>
    <col min="5" max="5" width="39.421875" style="25" customWidth="1"/>
    <col min="6" max="6" width="15.00390625" style="25" customWidth="1"/>
    <col min="7" max="16384" width="10.421875" style="25" customWidth="1"/>
  </cols>
  <sheetData>
    <row r="1" spans="1:6" ht="12.75">
      <c r="A1" s="26" t="s">
        <v>15</v>
      </c>
      <c r="B1" s="15"/>
      <c r="C1" s="17"/>
      <c r="D1" s="17"/>
      <c r="E1" s="15"/>
      <c r="F1" s="15"/>
    </row>
    <row r="2" spans="2:6" ht="12.75">
      <c r="B2" s="15"/>
      <c r="C2" s="15"/>
      <c r="D2" s="15"/>
      <c r="E2" s="15"/>
      <c r="F2" s="15"/>
    </row>
    <row r="3" spans="1:6" ht="12.75">
      <c r="A3" s="26" t="s">
        <v>16</v>
      </c>
      <c r="B3" s="17"/>
      <c r="C3" s="15"/>
      <c r="D3" s="17"/>
      <c r="E3" s="18"/>
      <c r="F3" s="15"/>
    </row>
    <row r="4" spans="1:6" ht="12.75">
      <c r="A4" s="26" t="s">
        <v>21</v>
      </c>
      <c r="B4" s="17"/>
      <c r="C4" s="15"/>
      <c r="D4" s="17"/>
      <c r="E4" s="15"/>
      <c r="F4" s="17"/>
    </row>
    <row r="5" spans="1:6" ht="12.75">
      <c r="A5" s="15"/>
      <c r="B5" s="17"/>
      <c r="C5" s="15"/>
      <c r="D5" s="15"/>
      <c r="E5" s="15"/>
      <c r="F5" s="15"/>
    </row>
    <row r="6" spans="1:6" ht="12.75">
      <c r="A6" s="15"/>
      <c r="B6" s="19"/>
      <c r="C6" s="31" t="s">
        <v>22</v>
      </c>
      <c r="D6" s="17" t="str">
        <f>personal!G6</f>
        <v>26-30 sept.2016</v>
      </c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52.5">
      <c r="A8" s="20" t="s">
        <v>9</v>
      </c>
      <c r="B8" s="21" t="s">
        <v>10</v>
      </c>
      <c r="C8" s="22" t="s">
        <v>11</v>
      </c>
      <c r="D8" s="21" t="s">
        <v>18</v>
      </c>
      <c r="E8" s="23" t="s">
        <v>19</v>
      </c>
      <c r="F8" s="27" t="s">
        <v>20</v>
      </c>
    </row>
    <row r="9" spans="1:6" ht="13.5">
      <c r="A9" s="32">
        <v>1</v>
      </c>
      <c r="B9" s="33">
        <v>42639</v>
      </c>
      <c r="C9" s="32">
        <v>10516</v>
      </c>
      <c r="D9" s="32" t="s">
        <v>23</v>
      </c>
      <c r="E9" s="34" t="s">
        <v>24</v>
      </c>
      <c r="F9" s="35">
        <v>3140.69</v>
      </c>
    </row>
    <row r="10" spans="1:6" ht="13.5">
      <c r="A10" s="32">
        <v>2</v>
      </c>
      <c r="B10" s="33">
        <v>42639</v>
      </c>
      <c r="C10" s="32">
        <v>10515</v>
      </c>
      <c r="D10" s="32" t="s">
        <v>23</v>
      </c>
      <c r="E10" s="34" t="s">
        <v>25</v>
      </c>
      <c r="F10" s="35">
        <v>279161.64</v>
      </c>
    </row>
    <row r="11" spans="1:6" ht="13.5">
      <c r="A11" s="32">
        <v>3</v>
      </c>
      <c r="B11" s="33">
        <v>42640</v>
      </c>
      <c r="C11" s="32">
        <v>20759</v>
      </c>
      <c r="D11" s="32" t="s">
        <v>23</v>
      </c>
      <c r="E11" s="34" t="s">
        <v>26</v>
      </c>
      <c r="F11" s="35">
        <v>15220.37</v>
      </c>
    </row>
    <row r="12" spans="1:6" ht="13.5">
      <c r="A12" s="32">
        <v>4</v>
      </c>
      <c r="B12" s="33">
        <v>42641</v>
      </c>
      <c r="C12" s="32">
        <v>8991</v>
      </c>
      <c r="D12" s="32" t="s">
        <v>27</v>
      </c>
      <c r="E12" s="34" t="s">
        <v>28</v>
      </c>
      <c r="F12" s="35">
        <v>97795038.19</v>
      </c>
    </row>
    <row r="13" spans="1:256" ht="13.5">
      <c r="A13" s="32">
        <v>5</v>
      </c>
      <c r="B13" s="33">
        <v>42641</v>
      </c>
      <c r="C13" s="32">
        <v>8992</v>
      </c>
      <c r="D13" s="32" t="s">
        <v>27</v>
      </c>
      <c r="E13" s="34" t="s">
        <v>29</v>
      </c>
      <c r="F13" s="35">
        <v>7288572.54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2">
        <v>6</v>
      </c>
      <c r="B14" s="33">
        <v>42641</v>
      </c>
      <c r="C14" s="32">
        <v>10518</v>
      </c>
      <c r="D14" s="32" t="s">
        <v>23</v>
      </c>
      <c r="E14" s="34" t="s">
        <v>30</v>
      </c>
      <c r="F14" s="35">
        <v>515261.93</v>
      </c>
    </row>
    <row r="15" spans="1:6" ht="13.5">
      <c r="A15" s="32">
        <v>7</v>
      </c>
      <c r="B15" s="33">
        <v>42642</v>
      </c>
      <c r="C15" s="32">
        <v>9050</v>
      </c>
      <c r="D15" s="32" t="s">
        <v>31</v>
      </c>
      <c r="E15" s="34" t="s">
        <v>32</v>
      </c>
      <c r="F15" s="35">
        <v>17000</v>
      </c>
    </row>
    <row r="16" spans="1:6" ht="13.5">
      <c r="A16" s="32">
        <v>8</v>
      </c>
      <c r="B16" s="33">
        <v>42643</v>
      </c>
      <c r="C16" s="32">
        <v>20857</v>
      </c>
      <c r="D16" s="32" t="s">
        <v>23</v>
      </c>
      <c r="E16" s="34" t="s">
        <v>33</v>
      </c>
      <c r="F16" s="35">
        <v>257833.37</v>
      </c>
    </row>
    <row r="17" spans="1:6" ht="13.5">
      <c r="A17" s="36" t="s">
        <v>7</v>
      </c>
      <c r="B17" s="37"/>
      <c r="C17" s="37"/>
      <c r="D17" s="37"/>
      <c r="E17" s="37"/>
      <c r="F17" s="38">
        <f>SUM(F9:F16)</f>
        <v>106171228.73000002</v>
      </c>
    </row>
    <row r="18" spans="1:6" ht="13.5">
      <c r="A18" s="36"/>
      <c r="B18" s="37"/>
      <c r="C18" s="37"/>
      <c r="D18" s="37"/>
      <c r="E18" s="37"/>
      <c r="F18" s="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2016-10-04T12:54:31Z</cp:lastPrinted>
  <dcterms:created xsi:type="dcterms:W3CDTF">2016-01-19T13:06:09Z</dcterms:created>
  <dcterms:modified xsi:type="dcterms:W3CDTF">2016-10-04T12:55:03Z</dcterms:modified>
  <cp:category/>
  <cp:version/>
  <cp:contentType/>
  <cp:contentStatus/>
</cp:coreProperties>
</file>