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3"/>
  </bookViews>
  <sheets>
    <sheet name="personal" sheetId="1" r:id="rId1"/>
    <sheet name="materiale" sheetId="2" r:id="rId2"/>
    <sheet name="transferuri instit.publice" sheetId="3" r:id="rId3"/>
    <sheet name="proiecte 58" sheetId="4" r:id="rId4"/>
    <sheet name="investitii" sheetId="5" r:id="rId5"/>
    <sheet name="juridice" sheetId="6" r:id="rId6"/>
    <sheet name="despagubiri" sheetId="7" r:id="rId7"/>
  </sheets>
  <definedNames/>
  <calcPr fullCalcOnLoad="1"/>
</workbook>
</file>

<file path=xl/sharedStrings.xml><?xml version="1.0" encoding="utf-8"?>
<sst xmlns="http://schemas.openxmlformats.org/spreadsheetml/2006/main" count="546" uniqueCount="210">
  <si>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</si>
  <si>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</si>
  <si>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</si>
  <si>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</si>
  <si>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</si>
  <si>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</si>
  <si>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</si>
  <si>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</si>
  <si>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</si>
  <si>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</si>
  <si>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</si>
  <si>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</si>
  <si>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</si>
  <si>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</si>
  <si>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</si>
  <si>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</si>
  <si>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</si>
  <si>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</si>
  <si>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</si>
  <si>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</si>
  <si>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</si>
  <si>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Furnizor/Beneficiar sumă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</si>
  <si>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</si>
  <si>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</si>
  <si>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</si>
  <si>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</si>
  <si>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</si>
  <si>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</si>
  <si>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</si>
  <si>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</si>
  <si>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</si>
  <si>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</si>
  <si>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</si>
  <si>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</si>
  <si>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</si>
  <si>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</si>
  <si>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27.04.2020</t>
  </si>
  <si>
    <t>fact 4822/15.04.2020 dispozitiv sterilizare aer</t>
  </si>
  <si>
    <t>MIDAS EXPERT DISTRIBUTION</t>
  </si>
  <si>
    <t>07.05.2020</t>
  </si>
  <si>
    <t>fact 34202/24.04.2020 dispozitive sanitare (electrocardiograf+spirometru)</t>
  </si>
  <si>
    <t>SC LIAMED SRL</t>
  </si>
  <si>
    <t>ASPAAS</t>
  </si>
  <si>
    <t>TRANSFERURI INTRE UNITATI ALE ADMINISTRATIEI PUBLICE</t>
  </si>
  <si>
    <t>Subtotal 10.01.01</t>
  </si>
  <si>
    <t>10.01.01</t>
  </si>
  <si>
    <t>mai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</si>
  <si>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</si>
  <si>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</si>
  <si>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</si>
  <si>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</si>
  <si>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</si>
  <si>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</si>
  <si>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</si>
  <si>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</si>
  <si>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</si>
  <si>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</si>
  <si>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</si>
  <si>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</si>
  <si>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</si>
  <si>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</si>
  <si>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</si>
  <si>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</si>
  <si>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</si>
  <si>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</si>
  <si>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</si>
  <si>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</si>
  <si>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</si>
  <si>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</si>
  <si>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</si>
  <si>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</si>
  <si>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</si>
  <si>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</si>
  <si>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</si>
  <si>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</si>
  <si>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</si>
  <si>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</si>
  <si>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</si>
  <si>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</si>
  <si>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</si>
  <si>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</si>
  <si>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</si>
  <si>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</si>
  <si>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</si>
  <si>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</si>
  <si>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</si>
  <si>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</si>
  <si>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04,05,2020</t>
  </si>
  <si>
    <t>sts</t>
  </si>
  <si>
    <t>serv telecom</t>
  </si>
  <si>
    <t>xerox</t>
  </si>
  <si>
    <t>serv intretinere</t>
  </si>
  <si>
    <t>atlas sport</t>
  </si>
  <si>
    <t>masti</t>
  </si>
  <si>
    <t>bs</t>
  </si>
  <si>
    <t>penalitati</t>
  </si>
  <si>
    <t>mfp</t>
  </si>
  <si>
    <t>dobanda negativa</t>
  </si>
  <si>
    <t>monitorul oficial</t>
  </si>
  <si>
    <t>publicare acte</t>
  </si>
  <si>
    <t>05,05,2020</t>
  </si>
  <si>
    <t>dgrfp brasov</t>
  </si>
  <si>
    <t>gaze</t>
  </si>
  <si>
    <t>dgfpb</t>
  </si>
  <si>
    <t>salubritate</t>
  </si>
  <si>
    <t>romprest energy</t>
  </si>
  <si>
    <t>serv telefonie fixa</t>
  </si>
  <si>
    <t>dgrfpb</t>
  </si>
  <si>
    <t>serv paza</t>
  </si>
  <si>
    <t>serv ascensoare</t>
  </si>
  <si>
    <t>serv curatenie</t>
  </si>
  <si>
    <t>clean cars</t>
  </si>
  <si>
    <t>serv spalatorie</t>
  </si>
  <si>
    <t>aer tech service</t>
  </si>
  <si>
    <t>all service company</t>
  </si>
  <si>
    <t>serv sistem control acces</t>
  </si>
  <si>
    <t>inchiriere pubele</t>
  </si>
  <si>
    <t>07,05,2020</t>
  </si>
  <si>
    <t>08,05,2020</t>
  </si>
  <si>
    <t>apa nova</t>
  </si>
  <si>
    <t>apa rece</t>
  </si>
  <si>
    <t>histria international</t>
  </si>
  <si>
    <t>intretinere usi glisante</t>
  </si>
  <si>
    <t>service ciclop</t>
  </si>
  <si>
    <t>itp</t>
  </si>
  <si>
    <t>alte venituri</t>
  </si>
  <si>
    <t>reparatii auto</t>
  </si>
  <si>
    <t>neramo distribution</t>
  </si>
  <si>
    <t>materiale</t>
  </si>
  <si>
    <t>sorimed</t>
  </si>
  <si>
    <t>tmau</t>
  </si>
  <si>
    <t>total</t>
  </si>
  <si>
    <t>PERSOANA JURIDICA</t>
  </si>
  <si>
    <t>poprire DE 399/E/2019</t>
  </si>
  <si>
    <t>poprire DE 64/E/2020</t>
  </si>
  <si>
    <t>poprire DE 54/E/2020</t>
  </si>
  <si>
    <t>poprire DE 183/2020</t>
  </si>
  <si>
    <t>poprire DE 343/E/2019</t>
  </si>
  <si>
    <t>PERSOANA FIZICA</t>
  </si>
  <si>
    <t>penalitati intarziere plata despagubire CEDO</t>
  </si>
  <si>
    <t>BUGET DE STAT</t>
  </si>
  <si>
    <t xml:space="preserve">cheltuieli judiciare </t>
  </si>
  <si>
    <t xml:space="preserve">cheltuieli judecata </t>
  </si>
  <si>
    <t>cheltuieli judecata si executare</t>
  </si>
  <si>
    <t>TVA fact. servicii juridice</t>
  </si>
  <si>
    <t xml:space="preserve"> plata fact. servicii juridice</t>
  </si>
  <si>
    <t>MFP</t>
  </si>
  <si>
    <t>alimentare cont BT -plata cheltuieli judecata</t>
  </si>
  <si>
    <t>alimentare cont BT -plata fact. servicii juridice</t>
  </si>
  <si>
    <t>OP 3709</t>
  </si>
  <si>
    <t>PLATA SALARII ACP APRILIE 2020 - PROIECT ACP 119695 - 58.14.01</t>
  </si>
  <si>
    <t>OP 3713</t>
  </si>
  <si>
    <t>O 3452</t>
  </si>
  <si>
    <t>OP 3474</t>
  </si>
  <si>
    <t>OP 3451</t>
  </si>
  <si>
    <t>OP 3445</t>
  </si>
  <si>
    <t>OP 3477</t>
  </si>
  <si>
    <t>OP 3718</t>
  </si>
  <si>
    <t>OP 3453</t>
  </si>
  <si>
    <t>OP 3446</t>
  </si>
  <si>
    <t>OP 3450</t>
  </si>
  <si>
    <t>OP 3449</t>
  </si>
  <si>
    <t>OP 3447</t>
  </si>
  <si>
    <t>OP 3324</t>
  </si>
  <si>
    <t>PLATA SALARII ACP APRILIE 2020 - PROIECT ACP 119695 - 58.14.02</t>
  </si>
  <si>
    <t>OP 3328</t>
  </si>
  <si>
    <t>OP 3332</t>
  </si>
  <si>
    <t>OP 3555</t>
  </si>
  <si>
    <t>OP 3362</t>
  </si>
  <si>
    <t>OP 3364</t>
  </si>
  <si>
    <t>OP 3368</t>
  </si>
  <si>
    <t>OP 3376</t>
  </si>
  <si>
    <t>OP 3380</t>
  </si>
  <si>
    <t>OP 3405</t>
  </si>
  <si>
    <t>OP 3415</t>
  </si>
  <si>
    <t>OP 3710</t>
  </si>
  <si>
    <t>OP 3714</t>
  </si>
  <si>
    <t>OP 3462</t>
  </si>
  <si>
    <t>OP 3475</t>
  </si>
  <si>
    <t>OP 3457</t>
  </si>
  <si>
    <t>OP 3459</t>
  </si>
  <si>
    <t>OP 3460</t>
  </si>
  <si>
    <t>OP 3461</t>
  </si>
  <si>
    <t>OP 3455</t>
  </si>
  <si>
    <t>OP 3478</t>
  </si>
  <si>
    <t>OP 3456</t>
  </si>
  <si>
    <t>OP 3463</t>
  </si>
  <si>
    <t>OP 3719</t>
  </si>
  <si>
    <t>OP 3325</t>
  </si>
  <si>
    <t>PLATA SALARII ACP APRILIE 2020 - PROIECT ACP 119695 - 58.14.03</t>
  </si>
  <si>
    <t>OP 3429</t>
  </si>
  <si>
    <t>OP 3711</t>
  </si>
  <si>
    <t>OP 3715</t>
  </si>
  <si>
    <t>OP 3471</t>
  </si>
  <si>
    <t>OP 3476</t>
  </si>
  <si>
    <t>OP 3466</t>
  </si>
  <si>
    <t>OP 3470</t>
  </si>
  <si>
    <t>OP 3465</t>
  </si>
  <si>
    <t>OP 3468</t>
  </si>
  <si>
    <t>OP 3469</t>
  </si>
  <si>
    <t>OP 3479</t>
  </si>
  <si>
    <t>OP 3472</t>
  </si>
  <si>
    <t>OP 3720</t>
  </si>
  <si>
    <t>08.05.2020</t>
  </si>
  <si>
    <t>OP 3773</t>
  </si>
  <si>
    <t>ALIMENTARE CONT DIFERENTA DEPLASARE BRUXELLES - PROIECT SEE UCAAPI 68071 - 58.33.02</t>
  </si>
  <si>
    <t>BANCA TRANSILVANIA</t>
  </si>
  <si>
    <t>04-08.mai 2020</t>
  </si>
  <si>
    <t>liamed</t>
  </si>
  <si>
    <t>consumabile sanitare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</si>
</sst>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d&quot;.&quot;m&quot;.&quot;yy&quot; &quot;hh&quot;:&quot;mm"/>
    <numFmt numFmtId="169" formatCode="#,###.00"/>
    <numFmt numFmtId="170" formatCode="[$-418]#,##0.00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1"/>
      <family val="0"/>
    </font>
    <font>
      <sz val="11"/>
      <color indexed="8"/>
      <name val="Arial"/>
      <family val="2"/>
    </font>
    <font>
      <b/>
      <sz val="11"/>
      <color indexed="8"/>
      <name val="Arial1"/>
      <family val="0"/>
    </font>
    <font>
      <sz val="10"/>
      <color indexed="8"/>
      <name val="Arial1"/>
      <family val="0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Liberation Sans1"/>
      <family val="0"/>
    </font>
    <font>
      <sz val="10"/>
      <color rgb="FF000000"/>
      <name val="Arial"/>
      <family val="2"/>
    </font>
    <font>
      <sz val="11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1"/>
      <family val="0"/>
    </font>
    <font>
      <sz val="11"/>
      <color rgb="FF000000"/>
      <name val="Arial"/>
      <family val="2"/>
    </font>
    <font>
      <b/>
      <sz val="11"/>
      <color rgb="FF000000"/>
      <name val="Arial1"/>
      <family val="0"/>
    </font>
    <font>
      <sz val="10"/>
      <color rgb="FF000000"/>
      <name val="Arial1"/>
      <family val="0"/>
    </font>
    <font>
      <b/>
      <sz val="11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 wrapText="1"/>
    </xf>
    <xf numFmtId="14" fontId="14" fillId="0" borderId="14" xfId="0" applyNumberFormat="1" applyFont="1" applyBorder="1" applyAlignment="1">
      <alignment horizontal="left"/>
    </xf>
    <xf numFmtId="4" fontId="14" fillId="0" borderId="15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57" applyNumberFormat="1" applyFont="1" applyFill="1" applyBorder="1" applyAlignment="1">
      <alignment horizontal="left"/>
      <protection/>
    </xf>
    <xf numFmtId="0" fontId="19" fillId="0" borderId="0" xfId="62" applyFont="1" applyAlignment="1">
      <alignment horizontal="left"/>
      <protection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 applyAlignment="1">
      <alignment horizontal="center"/>
      <protection/>
    </xf>
    <xf numFmtId="0" fontId="20" fillId="0" borderId="18" xfId="57" applyFont="1" applyBorder="1" applyAlignment="1">
      <alignment horizontal="center"/>
      <protection/>
    </xf>
    <xf numFmtId="166" fontId="14" fillId="0" borderId="19" xfId="57" applyNumberFormat="1" applyFont="1" applyBorder="1" applyAlignment="1">
      <alignment horizontal="center"/>
      <protection/>
    </xf>
    <xf numFmtId="0" fontId="14" fillId="0" borderId="20" xfId="57" applyFont="1" applyBorder="1" applyAlignment="1">
      <alignment horizontal="center"/>
      <protection/>
    </xf>
    <xf numFmtId="4" fontId="14" fillId="0" borderId="21" xfId="57" applyNumberFormat="1" applyFont="1" applyBorder="1" applyAlignment="1">
      <alignment horizontal="center"/>
      <protection/>
    </xf>
    <xf numFmtId="0" fontId="20" fillId="0" borderId="16" xfId="57" applyFont="1" applyBorder="1" applyAlignment="1">
      <alignment horizontal="center"/>
      <protection/>
    </xf>
    <xf numFmtId="0" fontId="20" fillId="0" borderId="17" xfId="57" applyFont="1" applyBorder="1">
      <alignment/>
      <protection/>
    </xf>
    <xf numFmtId="4" fontId="20" fillId="0" borderId="18" xfId="57" applyNumberFormat="1" applyFont="1" applyBorder="1">
      <alignment/>
      <protection/>
    </xf>
    <xf numFmtId="14" fontId="14" fillId="0" borderId="19" xfId="0" applyNumberFormat="1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4" fillId="0" borderId="20" xfId="0" applyFont="1" applyBorder="1" applyAlignment="1">
      <alignment horizontal="left" wrapText="1"/>
    </xf>
    <xf numFmtId="4" fontId="14" fillId="0" borderId="21" xfId="0" applyNumberFormat="1" applyFont="1" applyBorder="1" applyAlignment="1">
      <alignment/>
    </xf>
    <xf numFmtId="0" fontId="19" fillId="0" borderId="16" xfId="62" applyFont="1" applyBorder="1" applyAlignment="1">
      <alignment horizontal="center" vertical="center"/>
      <protection/>
    </xf>
    <xf numFmtId="0" fontId="19" fillId="0" borderId="17" xfId="62" applyFont="1" applyBorder="1" applyAlignment="1">
      <alignment horizontal="center" vertical="center"/>
      <protection/>
    </xf>
    <xf numFmtId="0" fontId="19" fillId="0" borderId="17" xfId="62" applyFont="1" applyBorder="1" applyAlignment="1">
      <alignment horizontal="center" vertical="center" wrapText="1"/>
      <protection/>
    </xf>
    <xf numFmtId="0" fontId="19" fillId="0" borderId="18" xfId="59" applyFont="1" applyBorder="1" applyAlignment="1">
      <alignment horizontal="center" vertical="center"/>
      <protection/>
    </xf>
    <xf numFmtId="0" fontId="19" fillId="0" borderId="18" xfId="60" applyFont="1" applyBorder="1" applyAlignment="1">
      <alignment horizontal="center" vertic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0" fontId="28" fillId="0" borderId="22" xfId="57" applyFont="1" applyFill="1" applyBorder="1" applyAlignment="1">
      <alignment horizontal="left"/>
      <protection/>
    </xf>
    <xf numFmtId="0" fontId="28" fillId="0" borderId="22" xfId="57" applyFont="1" applyFill="1" applyBorder="1" applyAlignment="1">
      <alignment horizontal="left" wrapText="1"/>
      <protection/>
    </xf>
    <xf numFmtId="0" fontId="28" fillId="0" borderId="22" xfId="57" applyFont="1" applyFill="1" applyBorder="1" applyAlignment="1">
      <alignment horizontal="center" wrapText="1"/>
      <protection/>
    </xf>
    <xf numFmtId="0" fontId="19" fillId="0" borderId="23" xfId="0" applyFont="1" applyBorder="1" applyAlignment="1">
      <alignment horizontal="center"/>
    </xf>
    <xf numFmtId="169" fontId="0" fillId="0" borderId="23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169" fontId="0" fillId="0" borderId="23" xfId="0" applyNumberFormat="1" applyFont="1" applyBorder="1" applyAlignment="1">
      <alignment/>
    </xf>
    <xf numFmtId="169" fontId="0" fillId="0" borderId="24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169" fontId="0" fillId="0" borderId="26" xfId="0" applyNumberFormat="1" applyFont="1" applyBorder="1" applyAlignment="1">
      <alignment/>
    </xf>
    <xf numFmtId="169" fontId="0" fillId="0" borderId="27" xfId="0" applyNumberFormat="1" applyFont="1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169" fontId="0" fillId="0" borderId="30" xfId="0" applyNumberFormat="1" applyFont="1" applyBorder="1" applyAlignment="1">
      <alignment/>
    </xf>
    <xf numFmtId="169" fontId="0" fillId="0" borderId="31" xfId="0" applyNumberFormat="1" applyFont="1" applyBorder="1" applyAlignment="1">
      <alignment/>
    </xf>
    <xf numFmtId="169" fontId="0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164" fontId="0" fillId="0" borderId="34" xfId="42" applyFont="1" applyFill="1" applyBorder="1" applyAlignment="1" applyProtection="1">
      <alignment/>
      <protection/>
    </xf>
    <xf numFmtId="164" fontId="0" fillId="0" borderId="35" xfId="42" applyFont="1" applyFill="1" applyBorder="1" applyAlignment="1" applyProtection="1">
      <alignment/>
      <protection/>
    </xf>
    <xf numFmtId="0" fontId="29" fillId="0" borderId="22" xfId="59" applyFont="1" applyFill="1" applyBorder="1" applyAlignment="1">
      <alignment horizontal="center"/>
      <protection/>
    </xf>
    <xf numFmtId="167" fontId="29" fillId="0" borderId="22" xfId="59" applyNumberFormat="1" applyFont="1" applyFill="1" applyBorder="1" applyAlignment="1">
      <alignment horizontal="center"/>
      <protection/>
    </xf>
    <xf numFmtId="0" fontId="29" fillId="0" borderId="22" xfId="0" applyFont="1" applyBorder="1" applyAlignment="1">
      <alignment/>
    </xf>
    <xf numFmtId="0" fontId="0" fillId="0" borderId="36" xfId="0" applyFont="1" applyBorder="1" applyAlignment="1">
      <alignment horizontal="left"/>
    </xf>
    <xf numFmtId="0" fontId="19" fillId="0" borderId="37" xfId="0" applyFont="1" applyBorder="1" applyAlignment="1">
      <alignment horizontal="center"/>
    </xf>
    <xf numFmtId="14" fontId="19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19" fillId="0" borderId="36" xfId="0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2" xfId="0" applyFont="1" applyBorder="1" applyAlignment="1">
      <alignment/>
    </xf>
    <xf numFmtId="3" fontId="0" fillId="0" borderId="44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4" xfId="0" applyFont="1" applyBorder="1" applyAlignment="1">
      <alignment/>
    </xf>
    <xf numFmtId="0" fontId="19" fillId="0" borderId="46" xfId="0" applyFont="1" applyBorder="1" applyAlignment="1">
      <alignment/>
    </xf>
    <xf numFmtId="0" fontId="0" fillId="0" borderId="38" xfId="0" applyBorder="1" applyAlignment="1">
      <alignment/>
    </xf>
    <xf numFmtId="3" fontId="0" fillId="0" borderId="39" xfId="0" applyNumberFormat="1" applyFont="1" applyBorder="1" applyAlignment="1">
      <alignment/>
    </xf>
    <xf numFmtId="14" fontId="19" fillId="0" borderId="36" xfId="0" applyNumberFormat="1" applyFont="1" applyBorder="1" applyAlignment="1">
      <alignment horizontal="left"/>
    </xf>
    <xf numFmtId="0" fontId="19" fillId="0" borderId="45" xfId="0" applyFont="1" applyBorder="1" applyAlignment="1">
      <alignment/>
    </xf>
    <xf numFmtId="3" fontId="0" fillId="0" borderId="15" xfId="0" applyNumberFormat="1" applyFont="1" applyBorder="1" applyAlignment="1">
      <alignment/>
    </xf>
    <xf numFmtId="14" fontId="19" fillId="0" borderId="45" xfId="0" applyNumberFormat="1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44" xfId="0" applyBorder="1" applyAlignment="1">
      <alignment/>
    </xf>
    <xf numFmtId="0" fontId="0" fillId="0" borderId="47" xfId="0" applyFont="1" applyBorder="1" applyAlignment="1">
      <alignment/>
    </xf>
    <xf numFmtId="169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53" xfId="0" applyBorder="1" applyAlignment="1">
      <alignment horizontal="center"/>
    </xf>
    <xf numFmtId="14" fontId="0" fillId="0" borderId="54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5" xfId="0" applyBorder="1" applyAlignment="1">
      <alignment horizontal="center"/>
    </xf>
    <xf numFmtId="14" fontId="0" fillId="0" borderId="56" xfId="0" applyNumberFormat="1" applyFont="1" applyBorder="1" applyAlignment="1">
      <alignment horizontal="center"/>
    </xf>
    <xf numFmtId="0" fontId="0" fillId="0" borderId="57" xfId="0" applyBorder="1" applyAlignment="1">
      <alignment horizontal="center"/>
    </xf>
    <xf numFmtId="14" fontId="0" fillId="0" borderId="23" xfId="0" applyNumberFormat="1" applyFont="1" applyBorder="1" applyAlignment="1">
      <alignment horizontal="center"/>
    </xf>
    <xf numFmtId="0" fontId="0" fillId="0" borderId="58" xfId="0" applyBorder="1" applyAlignment="1">
      <alignment horizontal="center"/>
    </xf>
    <xf numFmtId="14" fontId="0" fillId="0" borderId="26" xfId="0" applyNumberFormat="1" applyFont="1" applyBorder="1" applyAlignment="1">
      <alignment horizontal="center"/>
    </xf>
    <xf numFmtId="164" fontId="0" fillId="0" borderId="59" xfId="42" applyFont="1" applyFill="1" applyBorder="1" applyAlignment="1" applyProtection="1">
      <alignment/>
      <protection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19" fillId="0" borderId="61" xfId="0" applyFont="1" applyBorder="1" applyAlignment="1">
      <alignment horizontal="right"/>
    </xf>
    <xf numFmtId="164" fontId="19" fillId="0" borderId="62" xfId="0" applyNumberFormat="1" applyFont="1" applyBorder="1" applyAlignment="1">
      <alignment/>
    </xf>
    <xf numFmtId="168" fontId="28" fillId="0" borderId="63" xfId="57" applyNumberFormat="1" applyFont="1" applyFill="1" applyBorder="1" applyAlignment="1">
      <alignment horizontal="left"/>
      <protection/>
    </xf>
    <xf numFmtId="4" fontId="28" fillId="0" borderId="64" xfId="57" applyNumberFormat="1" applyFont="1" applyFill="1" applyBorder="1" applyAlignment="1">
      <alignment horizontal="right"/>
      <protection/>
    </xf>
    <xf numFmtId="0" fontId="28" fillId="0" borderId="13" xfId="0" applyFont="1" applyBorder="1" applyAlignment="1">
      <alignment/>
    </xf>
    <xf numFmtId="0" fontId="28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28" fillId="0" borderId="65" xfId="0" applyFont="1" applyBorder="1" applyAlignment="1">
      <alignment horizontal="center"/>
    </xf>
    <xf numFmtId="14" fontId="14" fillId="0" borderId="25" xfId="0" applyNumberFormat="1" applyFont="1" applyBorder="1" applyAlignment="1">
      <alignment horizontal="center"/>
    </xf>
    <xf numFmtId="0" fontId="28" fillId="0" borderId="66" xfId="0" applyFont="1" applyBorder="1" applyAlignment="1">
      <alignment/>
    </xf>
    <xf numFmtId="0" fontId="28" fillId="0" borderId="66" xfId="0" applyFont="1" applyBorder="1" applyAlignment="1">
      <alignment horizontal="center" vertical="center" wrapText="1"/>
    </xf>
    <xf numFmtId="0" fontId="20" fillId="0" borderId="60" xfId="57" applyFont="1" applyBorder="1" applyAlignment="1">
      <alignment horizontal="center"/>
      <protection/>
    </xf>
    <xf numFmtId="0" fontId="20" fillId="0" borderId="61" xfId="57" applyFont="1" applyBorder="1" applyAlignment="1">
      <alignment horizontal="center"/>
      <protection/>
    </xf>
    <xf numFmtId="0" fontId="20" fillId="0" borderId="67" xfId="57" applyFont="1" applyBorder="1" applyAlignment="1">
      <alignment horizontal="center" wrapText="1"/>
      <protection/>
    </xf>
    <xf numFmtId="0" fontId="28" fillId="0" borderId="68" xfId="0" applyFont="1" applyBorder="1" applyAlignment="1">
      <alignment horizontal="center"/>
    </xf>
    <xf numFmtId="0" fontId="28" fillId="0" borderId="20" xfId="0" applyFont="1" applyBorder="1" applyAlignment="1">
      <alignment vertical="center" wrapText="1"/>
    </xf>
    <xf numFmtId="0" fontId="28" fillId="0" borderId="20" xfId="0" applyFont="1" applyBorder="1" applyAlignment="1">
      <alignment horizontal="center" vertical="center" wrapText="1"/>
    </xf>
    <xf numFmtId="0" fontId="14" fillId="0" borderId="69" xfId="57" applyFont="1" applyBorder="1" applyAlignment="1">
      <alignment horizontal="center"/>
      <protection/>
    </xf>
    <xf numFmtId="0" fontId="14" fillId="0" borderId="17" xfId="57" applyFont="1" applyBorder="1" applyAlignment="1">
      <alignment horizontal="center"/>
      <protection/>
    </xf>
    <xf numFmtId="0" fontId="14" fillId="0" borderId="70" xfId="57" applyFont="1" applyBorder="1">
      <alignment/>
      <protection/>
    </xf>
    <xf numFmtId="0" fontId="14" fillId="0" borderId="61" xfId="57" applyFont="1" applyBorder="1" applyAlignment="1">
      <alignment horizontal="center"/>
      <protection/>
    </xf>
    <xf numFmtId="4" fontId="20" fillId="0" borderId="62" xfId="57" applyNumberFormat="1" applyFont="1" applyBorder="1">
      <alignment/>
      <protection/>
    </xf>
    <xf numFmtId="14" fontId="14" fillId="0" borderId="45" xfId="0" applyNumberFormat="1" applyFont="1" applyBorder="1" applyAlignment="1">
      <alignment horizontal="center"/>
    </xf>
    <xf numFmtId="4" fontId="28" fillId="0" borderId="71" xfId="0" applyNumberFormat="1" applyFont="1" applyBorder="1" applyAlignment="1">
      <alignment/>
    </xf>
    <xf numFmtId="4" fontId="28" fillId="0" borderId="15" xfId="0" applyNumberFormat="1" applyFont="1" applyBorder="1" applyAlignment="1">
      <alignment/>
    </xf>
    <xf numFmtId="14" fontId="14" fillId="0" borderId="40" xfId="0" applyNumberFormat="1" applyFont="1" applyBorder="1" applyAlignment="1">
      <alignment horizontal="center"/>
    </xf>
    <xf numFmtId="4" fontId="28" fillId="0" borderId="21" xfId="0" applyNumberFormat="1" applyFont="1" applyBorder="1" applyAlignment="1">
      <alignment/>
    </xf>
    <xf numFmtId="0" fontId="28" fillId="0" borderId="63" xfId="57" applyFont="1" applyFill="1" applyBorder="1" applyAlignment="1">
      <alignment horizontal="center"/>
      <protection/>
    </xf>
    <xf numFmtId="4" fontId="28" fillId="25" borderId="64" xfId="0" applyNumberFormat="1" applyFont="1" applyFill="1" applyBorder="1" applyAlignment="1">
      <alignment/>
    </xf>
    <xf numFmtId="14" fontId="30" fillId="0" borderId="13" xfId="0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center" wrapText="1"/>
    </xf>
    <xf numFmtId="0" fontId="28" fillId="0" borderId="14" xfId="0" applyFont="1" applyBorder="1" applyAlignment="1">
      <alignment horizontal="center" vertical="center" wrapText="1"/>
    </xf>
    <xf numFmtId="43" fontId="30" fillId="0" borderId="15" xfId="0" applyNumberFormat="1" applyFont="1" applyBorder="1" applyAlignment="1">
      <alignment horizontal="right" vertical="center" wrapText="1"/>
    </xf>
    <xf numFmtId="0" fontId="28" fillId="0" borderId="72" xfId="0" applyFont="1" applyBorder="1" applyAlignment="1">
      <alignment horizontal="center" vertical="center" wrapText="1"/>
    </xf>
    <xf numFmtId="14" fontId="30" fillId="0" borderId="66" xfId="0" applyNumberFormat="1" applyFont="1" applyBorder="1" applyAlignment="1">
      <alignment horizontal="center" vertical="center" wrapText="1"/>
    </xf>
    <xf numFmtId="0" fontId="30" fillId="0" borderId="66" xfId="0" applyFont="1" applyBorder="1" applyAlignment="1">
      <alignment horizontal="center" vertical="center" wrapText="1"/>
    </xf>
    <xf numFmtId="0" fontId="30" fillId="0" borderId="66" xfId="0" applyFont="1" applyBorder="1" applyAlignment="1">
      <alignment horizontal="left" vertical="center" wrapText="1"/>
    </xf>
    <xf numFmtId="43" fontId="30" fillId="0" borderId="71" xfId="0" applyNumberFormat="1" applyFont="1" applyBorder="1" applyAlignment="1">
      <alignment horizontal="right" vertical="center" wrapText="1"/>
    </xf>
    <xf numFmtId="0" fontId="28" fillId="0" borderId="19" xfId="0" applyFont="1" applyBorder="1" applyAlignment="1">
      <alignment horizontal="center" vertical="center" wrapText="1"/>
    </xf>
    <xf numFmtId="14" fontId="30" fillId="0" borderId="20" xfId="0" applyNumberFormat="1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left" vertical="center" wrapText="1"/>
    </xf>
    <xf numFmtId="43" fontId="30" fillId="0" borderId="21" xfId="0" applyNumberFormat="1" applyFont="1" applyBorder="1" applyAlignment="1">
      <alignment horizontal="right" vertical="center" wrapText="1"/>
    </xf>
    <xf numFmtId="4" fontId="31" fillId="0" borderId="18" xfId="0" applyNumberFormat="1" applyFont="1" applyBorder="1" applyAlignment="1">
      <alignment horizontal="right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left" vertical="center" wrapText="1"/>
    </xf>
    <xf numFmtId="0" fontId="29" fillId="0" borderId="63" xfId="59" applyFont="1" applyFill="1" applyBorder="1" applyAlignment="1">
      <alignment horizontal="center"/>
      <protection/>
    </xf>
    <xf numFmtId="170" fontId="33" fillId="0" borderId="64" xfId="0" applyNumberFormat="1" applyFont="1" applyBorder="1" applyAlignment="1">
      <alignment/>
    </xf>
    <xf numFmtId="0" fontId="34" fillId="0" borderId="73" xfId="61" applyFont="1" applyFill="1" applyBorder="1" applyAlignment="1">
      <alignment/>
      <protection/>
    </xf>
    <xf numFmtId="0" fontId="35" fillId="0" borderId="74" xfId="61" applyFont="1" applyFill="1" applyBorder="1" applyAlignment="1">
      <alignment/>
      <protection/>
    </xf>
    <xf numFmtId="0" fontId="29" fillId="0" borderId="74" xfId="0" applyFont="1" applyBorder="1" applyAlignment="1">
      <alignment/>
    </xf>
    <xf numFmtId="170" fontId="36" fillId="0" borderId="75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71"/>
  <sheetViews>
    <sheetView zoomScalePageLayoutView="0" workbookViewId="0" topLeftCell="C1">
      <selection activeCell="O68" sqref="O68"/>
    </sheetView>
  </sheetViews>
  <sheetFormatPr defaultColWidth="9.140625" defaultRowHeight="12.75"/>
  <cols>
    <col min="1" max="2" width="0" style="0" hidden="1" customWidth="1"/>
    <col min="3" max="3" width="18.28125" style="0" customWidth="1"/>
    <col min="4" max="4" width="11.28125" style="0" customWidth="1"/>
    <col min="5" max="5" width="13.8515625" style="0" customWidth="1"/>
    <col min="6" max="6" width="20.003906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22" t="s">
        <v>35</v>
      </c>
      <c r="G4" s="31" t="s">
        <v>207</v>
      </c>
      <c r="H4" s="2"/>
    </row>
    <row r="5" spans="4:6" ht="13.5" thickBot="1">
      <c r="D5" s="1"/>
      <c r="E5" s="1"/>
      <c r="F5" s="1"/>
    </row>
    <row r="6" spans="3:7" ht="12.75">
      <c r="C6" s="24"/>
      <c r="D6" s="25" t="s">
        <v>3</v>
      </c>
      <c r="E6" s="25" t="s">
        <v>4</v>
      </c>
      <c r="F6" s="25" t="s">
        <v>5</v>
      </c>
      <c r="G6" s="26" t="s">
        <v>6</v>
      </c>
    </row>
    <row r="7" spans="3:7" ht="12.75">
      <c r="C7" s="82" t="s">
        <v>44</v>
      </c>
      <c r="D7" s="62"/>
      <c r="E7" s="62"/>
      <c r="F7" s="63">
        <v>53036361</v>
      </c>
      <c r="G7" s="83"/>
    </row>
    <row r="8" spans="3:7" ht="12.75">
      <c r="C8" s="84" t="s">
        <v>45</v>
      </c>
      <c r="D8" s="109" t="s">
        <v>46</v>
      </c>
      <c r="E8" s="110">
        <v>7</v>
      </c>
      <c r="F8" s="65">
        <v>13234059</v>
      </c>
      <c r="G8" s="85"/>
    </row>
    <row r="9" spans="3:7" ht="12.75">
      <c r="C9" s="84"/>
      <c r="D9" s="109"/>
      <c r="E9" s="110">
        <v>8</v>
      </c>
      <c r="F9" s="65">
        <v>231508</v>
      </c>
      <c r="G9" s="85"/>
    </row>
    <row r="10" spans="3:7" ht="12.75">
      <c r="C10" s="84"/>
      <c r="D10" s="109"/>
      <c r="E10" s="110"/>
      <c r="F10" s="65"/>
      <c r="G10" s="85"/>
    </row>
    <row r="11" spans="3:7" ht="13.5" thickBot="1">
      <c r="C11" s="86" t="s">
        <v>47</v>
      </c>
      <c r="D11" s="111"/>
      <c r="E11" s="112"/>
      <c r="F11" s="66">
        <f>SUM(F7:F10)</f>
        <v>66501928</v>
      </c>
      <c r="G11" s="87"/>
    </row>
    <row r="12" spans="3:7" ht="12.75">
      <c r="C12" s="88" t="s">
        <v>48</v>
      </c>
      <c r="D12" s="113"/>
      <c r="E12" s="114"/>
      <c r="F12" s="67">
        <v>6582315</v>
      </c>
      <c r="G12" s="89"/>
    </row>
    <row r="13" spans="3:7" ht="12.75">
      <c r="C13" s="90" t="s">
        <v>49</v>
      </c>
      <c r="D13" s="109" t="s">
        <v>46</v>
      </c>
      <c r="E13" s="110">
        <v>7</v>
      </c>
      <c r="F13" s="65">
        <v>792330</v>
      </c>
      <c r="G13" s="85"/>
    </row>
    <row r="14" spans="3:7" ht="12.75" hidden="1">
      <c r="C14" s="90"/>
      <c r="D14" s="110"/>
      <c r="E14" s="110">
        <v>8</v>
      </c>
      <c r="F14" s="65">
        <v>20639</v>
      </c>
      <c r="G14" s="85"/>
    </row>
    <row r="15" spans="3:7" ht="12.75" hidden="1">
      <c r="C15" s="91"/>
      <c r="D15" s="115"/>
      <c r="E15" s="115"/>
      <c r="F15" s="69"/>
      <c r="G15" s="92"/>
    </row>
    <row r="16" spans="3:7" ht="12.75" hidden="1">
      <c r="C16" s="91"/>
      <c r="D16" s="115"/>
      <c r="E16" s="115"/>
      <c r="F16" s="69"/>
      <c r="G16" s="92"/>
    </row>
    <row r="17" spans="3:7" ht="13.5" hidden="1" thickBot="1">
      <c r="C17" s="86" t="s">
        <v>50</v>
      </c>
      <c r="D17" s="112"/>
      <c r="E17" s="112"/>
      <c r="F17" s="66">
        <f>SUM(F12:F16)</f>
        <v>7395284</v>
      </c>
      <c r="G17" s="87"/>
    </row>
    <row r="18" spans="3:7" ht="12.75" hidden="1">
      <c r="C18" s="88" t="s">
        <v>51</v>
      </c>
      <c r="D18" s="113"/>
      <c r="E18" s="114"/>
      <c r="F18" s="67">
        <v>232960</v>
      </c>
      <c r="G18" s="89"/>
    </row>
    <row r="19" spans="3:7" ht="12.75" hidden="1">
      <c r="C19" s="90" t="s">
        <v>52</v>
      </c>
      <c r="D19" s="109"/>
      <c r="E19" s="110"/>
      <c r="F19" s="65"/>
      <c r="G19" s="85"/>
    </row>
    <row r="20" spans="3:7" ht="12.75" hidden="1">
      <c r="C20" s="90"/>
      <c r="D20" s="110"/>
      <c r="E20" s="110"/>
      <c r="F20" s="65"/>
      <c r="G20" s="85"/>
    </row>
    <row r="21" spans="3:7" ht="12.75" hidden="1">
      <c r="C21" s="91"/>
      <c r="D21" s="115"/>
      <c r="E21" s="115"/>
      <c r="F21" s="69"/>
      <c r="G21" s="92"/>
    </row>
    <row r="22" spans="3:7" ht="12.75">
      <c r="C22" s="91"/>
      <c r="D22" s="115"/>
      <c r="E22" s="115"/>
      <c r="F22" s="69"/>
      <c r="G22" s="92"/>
    </row>
    <row r="23" spans="3:7" ht="13.5" thickBot="1">
      <c r="C23" s="86" t="s">
        <v>53</v>
      </c>
      <c r="D23" s="112"/>
      <c r="E23" s="112"/>
      <c r="F23" s="66">
        <f>SUM(F18:F22)</f>
        <v>232960</v>
      </c>
      <c r="G23" s="87"/>
    </row>
    <row r="24" spans="3:7" ht="12.75">
      <c r="C24" s="93" t="s">
        <v>54</v>
      </c>
      <c r="D24" s="116"/>
      <c r="E24" s="116"/>
      <c r="F24" s="70">
        <v>580419</v>
      </c>
      <c r="G24" s="94"/>
    </row>
    <row r="25" spans="3:7" ht="12.75">
      <c r="C25" s="90" t="s">
        <v>55</v>
      </c>
      <c r="D25" s="109" t="s">
        <v>46</v>
      </c>
      <c r="E25" s="117">
        <v>7</v>
      </c>
      <c r="F25" s="71">
        <v>141808</v>
      </c>
      <c r="G25" s="85"/>
    </row>
    <row r="26" spans="3:7" ht="12.75">
      <c r="C26" s="91"/>
      <c r="D26" s="118"/>
      <c r="E26" s="118"/>
      <c r="F26" s="69"/>
      <c r="G26" s="92"/>
    </row>
    <row r="27" spans="3:7" ht="13.5" thickBot="1">
      <c r="C27" s="86" t="s">
        <v>56</v>
      </c>
      <c r="D27" s="119"/>
      <c r="E27" s="119"/>
      <c r="F27" s="66">
        <f>SUM(F24:F26)</f>
        <v>722227</v>
      </c>
      <c r="G27" s="87"/>
    </row>
    <row r="28" spans="3:7" ht="12.75">
      <c r="C28" s="93" t="s">
        <v>57</v>
      </c>
      <c r="D28" s="118"/>
      <c r="E28" s="118"/>
      <c r="F28" s="69">
        <v>139776</v>
      </c>
      <c r="G28" s="92"/>
    </row>
    <row r="29" spans="3:7" ht="12.75">
      <c r="C29" s="91" t="s">
        <v>58</v>
      </c>
      <c r="D29" s="109"/>
      <c r="E29" s="110"/>
      <c r="F29" s="65"/>
      <c r="G29" s="85"/>
    </row>
    <row r="30" spans="3:7" ht="12.75">
      <c r="C30" s="91"/>
      <c r="D30" s="118"/>
      <c r="E30" s="118"/>
      <c r="F30" s="69"/>
      <c r="G30" s="92"/>
    </row>
    <row r="31" spans="3:7" ht="13.5" thickBot="1">
      <c r="C31" s="86" t="s">
        <v>59</v>
      </c>
      <c r="D31" s="119"/>
      <c r="E31" s="119"/>
      <c r="F31" s="66">
        <f>SUM(F28:F30)</f>
        <v>139776</v>
      </c>
      <c r="G31" s="87"/>
    </row>
    <row r="32" spans="3:7" ht="12.75">
      <c r="C32" s="95" t="s">
        <v>60</v>
      </c>
      <c r="D32" s="116"/>
      <c r="E32" s="116"/>
      <c r="F32" s="70">
        <v>105257.2</v>
      </c>
      <c r="G32" s="96"/>
    </row>
    <row r="33" spans="3:7" ht="12.75">
      <c r="C33" s="90" t="s">
        <v>61</v>
      </c>
      <c r="D33" s="109"/>
      <c r="E33" s="118"/>
      <c r="F33" s="65"/>
      <c r="G33" s="85"/>
    </row>
    <row r="34" spans="3:7" ht="12.75">
      <c r="C34" s="97"/>
      <c r="D34" s="110"/>
      <c r="E34" s="120"/>
      <c r="F34" s="65"/>
      <c r="G34" s="85"/>
    </row>
    <row r="35" spans="3:7" ht="13.5" thickBot="1">
      <c r="C35" s="98" t="s">
        <v>62</v>
      </c>
      <c r="D35" s="119"/>
      <c r="E35" s="119"/>
      <c r="F35" s="66">
        <f>SUM(F32:F34)</f>
        <v>105257.2</v>
      </c>
      <c r="G35" s="99"/>
    </row>
    <row r="36" spans="3:7" ht="12.75">
      <c r="C36" s="93" t="s">
        <v>63</v>
      </c>
      <c r="D36" s="116"/>
      <c r="E36" s="116"/>
      <c r="F36" s="70">
        <v>1947117</v>
      </c>
      <c r="G36" s="94"/>
    </row>
    <row r="37" spans="3:7" ht="12.75">
      <c r="C37" s="100" t="s">
        <v>64</v>
      </c>
      <c r="D37" s="109" t="s">
        <v>46</v>
      </c>
      <c r="E37" s="117">
        <v>7</v>
      </c>
      <c r="F37" s="71">
        <v>488744</v>
      </c>
      <c r="G37" s="85"/>
    </row>
    <row r="38" spans="3:7" ht="12.75">
      <c r="C38" s="91"/>
      <c r="D38" s="118"/>
      <c r="E38" s="121">
        <v>8</v>
      </c>
      <c r="F38" s="72">
        <v>11021</v>
      </c>
      <c r="G38" s="85"/>
    </row>
    <row r="39" spans="3:7" ht="12.75">
      <c r="C39" s="91"/>
      <c r="D39" s="118"/>
      <c r="E39" s="118"/>
      <c r="F39" s="69"/>
      <c r="G39" s="92"/>
    </row>
    <row r="40" spans="3:7" ht="13.5" thickBot="1">
      <c r="C40" s="86" t="s">
        <v>65</v>
      </c>
      <c r="D40" s="119"/>
      <c r="E40" s="119"/>
      <c r="F40" s="66">
        <f>SUM(F36:F39)</f>
        <v>2446882</v>
      </c>
      <c r="G40" s="87"/>
    </row>
    <row r="41" spans="3:7" ht="12.75">
      <c r="C41" s="95" t="s">
        <v>66</v>
      </c>
      <c r="D41" s="116"/>
      <c r="E41" s="116"/>
      <c r="F41" s="70">
        <v>584132</v>
      </c>
      <c r="G41" s="96"/>
    </row>
    <row r="42" spans="3:7" ht="12.75">
      <c r="C42" s="101" t="s">
        <v>67</v>
      </c>
      <c r="D42" s="109" t="s">
        <v>46</v>
      </c>
      <c r="E42" s="109">
        <v>7</v>
      </c>
      <c r="F42" s="65">
        <v>43808</v>
      </c>
      <c r="G42" s="85"/>
    </row>
    <row r="43" spans="3:7" ht="12.75">
      <c r="C43" s="90"/>
      <c r="D43" s="118"/>
      <c r="E43" s="118"/>
      <c r="F43" s="69"/>
      <c r="G43" s="85"/>
    </row>
    <row r="44" spans="3:7" ht="13.5" thickBot="1">
      <c r="C44" s="86" t="s">
        <v>68</v>
      </c>
      <c r="D44" s="119"/>
      <c r="E44" s="119"/>
      <c r="F44" s="66">
        <f>SUM(F41:F43)</f>
        <v>627940</v>
      </c>
      <c r="G44" s="85"/>
    </row>
    <row r="45" spans="3:7" ht="12.75">
      <c r="C45" s="95" t="s">
        <v>69</v>
      </c>
      <c r="D45" s="116"/>
      <c r="E45" s="116"/>
      <c r="F45" s="73">
        <v>23157</v>
      </c>
      <c r="G45" s="102"/>
    </row>
    <row r="46" spans="3:7" ht="12.75">
      <c r="C46" s="103" t="s">
        <v>73</v>
      </c>
      <c r="D46" s="109"/>
      <c r="E46" s="109"/>
      <c r="F46" s="74"/>
      <c r="G46" s="102"/>
    </row>
    <row r="47" spans="3:7" ht="12.75">
      <c r="C47" s="91"/>
      <c r="D47" s="118"/>
      <c r="E47" s="118"/>
      <c r="F47" s="74"/>
      <c r="G47" s="102"/>
    </row>
    <row r="48" spans="3:7" ht="13.5" thickBot="1">
      <c r="C48" s="86" t="s">
        <v>74</v>
      </c>
      <c r="D48" s="119"/>
      <c r="E48" s="119"/>
      <c r="F48" s="75">
        <f>SUM(F45:F47)</f>
        <v>23157</v>
      </c>
      <c r="G48" s="102"/>
    </row>
    <row r="49" spans="3:7" ht="12.75">
      <c r="C49" s="95" t="s">
        <v>70</v>
      </c>
      <c r="D49" s="116"/>
      <c r="E49" s="116"/>
      <c r="F49" s="73">
        <v>732</v>
      </c>
      <c r="G49" s="102"/>
    </row>
    <row r="50" spans="3:7" ht="12.75">
      <c r="C50" s="103" t="s">
        <v>75</v>
      </c>
      <c r="D50" s="109"/>
      <c r="E50" s="109"/>
      <c r="F50" s="74"/>
      <c r="G50" s="102"/>
    </row>
    <row r="51" spans="3:7" ht="12.75">
      <c r="C51" s="91"/>
      <c r="D51" s="118"/>
      <c r="E51" s="118"/>
      <c r="F51" s="74"/>
      <c r="G51" s="102"/>
    </row>
    <row r="52" spans="3:7" ht="13.5" thickBot="1">
      <c r="C52" s="86" t="s">
        <v>76</v>
      </c>
      <c r="D52" s="119"/>
      <c r="E52" s="119"/>
      <c r="F52" s="75">
        <f>SUM(F49:F51)</f>
        <v>732</v>
      </c>
      <c r="G52" s="102"/>
    </row>
    <row r="53" spans="3:7" ht="12.75">
      <c r="C53" s="95" t="s">
        <v>71</v>
      </c>
      <c r="D53" s="116"/>
      <c r="E53" s="116"/>
      <c r="F53" s="73">
        <v>7622</v>
      </c>
      <c r="G53" s="102"/>
    </row>
    <row r="54" spans="3:7" ht="12.75">
      <c r="C54" s="103" t="s">
        <v>77</v>
      </c>
      <c r="D54" s="109"/>
      <c r="E54" s="109"/>
      <c r="F54" s="74"/>
      <c r="G54" s="102"/>
    </row>
    <row r="55" spans="3:7" ht="12.75">
      <c r="C55" s="91"/>
      <c r="D55" s="118"/>
      <c r="E55" s="118"/>
      <c r="F55" s="74"/>
      <c r="G55" s="102"/>
    </row>
    <row r="56" spans="3:7" ht="13.5" thickBot="1">
      <c r="C56" s="86" t="s">
        <v>76</v>
      </c>
      <c r="D56" s="119"/>
      <c r="E56" s="119"/>
      <c r="F56" s="75">
        <f>SUM(F53:F55)</f>
        <v>7622</v>
      </c>
      <c r="G56" s="102"/>
    </row>
    <row r="57" spans="3:7" ht="12.75">
      <c r="C57" s="95" t="s">
        <v>72</v>
      </c>
      <c r="D57" s="116"/>
      <c r="E57" s="116"/>
      <c r="F57" s="73">
        <v>220</v>
      </c>
      <c r="G57" s="102"/>
    </row>
    <row r="58" spans="3:7" ht="12.75">
      <c r="C58" s="103" t="s">
        <v>78</v>
      </c>
      <c r="D58" s="109"/>
      <c r="E58" s="109"/>
      <c r="F58" s="74"/>
      <c r="G58" s="102"/>
    </row>
    <row r="59" spans="3:7" ht="13.5" thickBot="1">
      <c r="C59" s="86"/>
      <c r="D59" s="119"/>
      <c r="E59" s="119"/>
      <c r="F59" s="75">
        <f>SUM(F57:F58)</f>
        <v>220</v>
      </c>
      <c r="G59" s="102"/>
    </row>
    <row r="60" spans="3:7" ht="12.75">
      <c r="C60" s="95" t="s">
        <v>79</v>
      </c>
      <c r="D60" s="116"/>
      <c r="E60" s="116"/>
      <c r="F60" s="73">
        <v>1246</v>
      </c>
      <c r="G60" s="102"/>
    </row>
    <row r="61" spans="3:7" ht="12.75">
      <c r="C61" s="103" t="s">
        <v>80</v>
      </c>
      <c r="D61" s="109"/>
      <c r="E61" s="109"/>
      <c r="F61" s="74"/>
      <c r="G61" s="102"/>
    </row>
    <row r="62" spans="3:7" ht="12.75">
      <c r="C62" s="91"/>
      <c r="D62" s="118"/>
      <c r="E62" s="118"/>
      <c r="F62" s="74"/>
      <c r="G62" s="102"/>
    </row>
    <row r="63" spans="3:7" ht="13.5" thickBot="1">
      <c r="C63" s="86" t="s">
        <v>76</v>
      </c>
      <c r="D63" s="119"/>
      <c r="E63" s="119"/>
      <c r="F63" s="75">
        <f>SUM(F60:F62)</f>
        <v>1246</v>
      </c>
      <c r="G63" s="102"/>
    </row>
    <row r="64" spans="3:7" ht="12.75">
      <c r="C64" s="95" t="s">
        <v>81</v>
      </c>
      <c r="D64" s="116"/>
      <c r="E64" s="116"/>
      <c r="F64" s="73">
        <v>1397881</v>
      </c>
      <c r="G64" s="104"/>
    </row>
    <row r="65" spans="3:7" ht="12.75">
      <c r="C65" s="103" t="s">
        <v>82</v>
      </c>
      <c r="D65" s="109" t="s">
        <v>46</v>
      </c>
      <c r="E65" s="109">
        <v>7</v>
      </c>
      <c r="F65" s="69">
        <v>332997</v>
      </c>
      <c r="G65" s="105"/>
    </row>
    <row r="66" spans="3:7" ht="12.75">
      <c r="C66" s="91"/>
      <c r="D66" s="118"/>
      <c r="E66" s="118"/>
      <c r="F66" s="69"/>
      <c r="G66" s="85"/>
    </row>
    <row r="67" spans="3:7" ht="13.5" thickBot="1">
      <c r="C67" s="86" t="s">
        <v>83</v>
      </c>
      <c r="D67" s="119"/>
      <c r="E67" s="119"/>
      <c r="F67" s="66">
        <f>SUM(F64:F66)</f>
        <v>1730878</v>
      </c>
      <c r="G67" s="99"/>
    </row>
    <row r="68" spans="3:7" ht="12.75">
      <c r="C68" s="95" t="s">
        <v>84</v>
      </c>
      <c r="D68" s="116"/>
      <c r="E68" s="116"/>
      <c r="F68" s="70">
        <v>451469</v>
      </c>
      <c r="G68" s="96"/>
    </row>
    <row r="69" spans="3:7" ht="12.75">
      <c r="C69" s="103" t="s">
        <v>85</v>
      </c>
      <c r="D69" s="109" t="s">
        <v>46</v>
      </c>
      <c r="E69" s="109">
        <v>7</v>
      </c>
      <c r="F69" s="69">
        <v>116852</v>
      </c>
      <c r="G69" s="85"/>
    </row>
    <row r="70" spans="3:7" ht="12.75">
      <c r="C70" s="91"/>
      <c r="D70" s="118"/>
      <c r="E70" s="118"/>
      <c r="F70" s="69"/>
      <c r="G70" s="85"/>
    </row>
    <row r="71" spans="3:7" ht="13.5" thickBot="1">
      <c r="C71" s="106" t="s">
        <v>86</v>
      </c>
      <c r="D71" s="122"/>
      <c r="E71" s="122"/>
      <c r="F71" s="107">
        <f>SUM(F68:F70)</f>
        <v>568321</v>
      </c>
      <c r="G71" s="108"/>
    </row>
  </sheetData>
  <sheetProtection selectLockedCells="1" selectUnlockedCells="1"/>
  <printOptions/>
  <pageMargins left="0.7480314960629921" right="0.7480314960629921" top="0.3937007874015748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4">
      <selection activeCell="K17" sqref="K1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3" t="s">
        <v>35</v>
      </c>
      <c r="E5" s="31" t="str">
        <f>personal!G4</f>
        <v>04-08.mai 2020</v>
      </c>
    </row>
    <row r="6" ht="13.5" thickBot="1"/>
    <row r="7" spans="1:6" ht="68.25" customHeight="1" thickBot="1">
      <c r="A7" s="34" t="s">
        <v>9</v>
      </c>
      <c r="B7" s="35" t="s">
        <v>10</v>
      </c>
      <c r="C7" s="36" t="s">
        <v>11</v>
      </c>
      <c r="D7" s="35" t="s">
        <v>12</v>
      </c>
      <c r="E7" s="35" t="s">
        <v>13</v>
      </c>
      <c r="F7" s="37" t="s">
        <v>14</v>
      </c>
    </row>
    <row r="8" spans="1:6" ht="12.75">
      <c r="A8" s="123">
        <v>1</v>
      </c>
      <c r="B8" s="124" t="s">
        <v>87</v>
      </c>
      <c r="C8" s="125">
        <v>3260</v>
      </c>
      <c r="D8" s="76" t="s">
        <v>88</v>
      </c>
      <c r="E8" s="76" t="s">
        <v>89</v>
      </c>
      <c r="F8" s="77">
        <v>107254.77</v>
      </c>
    </row>
    <row r="9" spans="1:6" ht="12.75">
      <c r="A9" s="126">
        <v>2</v>
      </c>
      <c r="B9" s="127" t="s">
        <v>87</v>
      </c>
      <c r="C9" s="110">
        <v>3259</v>
      </c>
      <c r="D9" s="64" t="s">
        <v>90</v>
      </c>
      <c r="E9" s="64" t="s">
        <v>91</v>
      </c>
      <c r="F9" s="78">
        <v>4813.16</v>
      </c>
    </row>
    <row r="10" spans="1:6" ht="12.75">
      <c r="A10" s="128">
        <v>3</v>
      </c>
      <c r="B10" s="129" t="s">
        <v>87</v>
      </c>
      <c r="C10" s="110">
        <v>3257</v>
      </c>
      <c r="D10" s="64" t="s">
        <v>92</v>
      </c>
      <c r="E10" s="64" t="s">
        <v>93</v>
      </c>
      <c r="F10" s="78">
        <v>205519.63</v>
      </c>
    </row>
    <row r="11" spans="1:6" ht="12.75">
      <c r="A11" s="128">
        <v>4</v>
      </c>
      <c r="B11" s="129" t="s">
        <v>87</v>
      </c>
      <c r="C11" s="110">
        <v>3258</v>
      </c>
      <c r="D11" s="64" t="s">
        <v>94</v>
      </c>
      <c r="E11" s="64" t="s">
        <v>95</v>
      </c>
      <c r="F11" s="78">
        <v>112.37</v>
      </c>
    </row>
    <row r="12" spans="1:6" ht="12.75">
      <c r="A12" s="128">
        <v>5</v>
      </c>
      <c r="B12" s="129" t="s">
        <v>87</v>
      </c>
      <c r="C12" s="110">
        <v>3249</v>
      </c>
      <c r="D12" s="64" t="s">
        <v>96</v>
      </c>
      <c r="E12" s="64" t="s">
        <v>97</v>
      </c>
      <c r="F12" s="78">
        <v>1170.07</v>
      </c>
    </row>
    <row r="13" spans="1:6" ht="12.75">
      <c r="A13" s="128">
        <v>6</v>
      </c>
      <c r="B13" s="129" t="s">
        <v>87</v>
      </c>
      <c r="C13" s="110">
        <v>3256</v>
      </c>
      <c r="D13" s="64" t="s">
        <v>98</v>
      </c>
      <c r="E13" s="64" t="s">
        <v>99</v>
      </c>
      <c r="F13" s="78">
        <v>1464</v>
      </c>
    </row>
    <row r="14" spans="1:6" ht="12.75">
      <c r="A14" s="128">
        <f aca="true" t="shared" si="0" ref="A14:A40">A13+1</f>
        <v>7</v>
      </c>
      <c r="B14" s="129" t="s">
        <v>100</v>
      </c>
      <c r="C14" s="110">
        <v>3265</v>
      </c>
      <c r="D14" s="64" t="s">
        <v>101</v>
      </c>
      <c r="E14" s="64" t="s">
        <v>102</v>
      </c>
      <c r="F14" s="78">
        <v>74596.86</v>
      </c>
    </row>
    <row r="15" spans="1:6" ht="12.75">
      <c r="A15" s="128">
        <f t="shared" si="0"/>
        <v>8</v>
      </c>
      <c r="B15" s="129" t="s">
        <v>100</v>
      </c>
      <c r="C15" s="110">
        <v>3264</v>
      </c>
      <c r="D15" s="64" t="s">
        <v>103</v>
      </c>
      <c r="E15" s="64" t="s">
        <v>104</v>
      </c>
      <c r="F15" s="78">
        <v>113.55</v>
      </c>
    </row>
    <row r="16" spans="1:6" ht="12.75">
      <c r="A16" s="128">
        <f t="shared" si="0"/>
        <v>9</v>
      </c>
      <c r="B16" s="129" t="s">
        <v>100</v>
      </c>
      <c r="C16" s="110">
        <v>3256</v>
      </c>
      <c r="D16" s="64" t="s">
        <v>101</v>
      </c>
      <c r="E16" s="64" t="s">
        <v>104</v>
      </c>
      <c r="F16" s="78">
        <v>127.35</v>
      </c>
    </row>
    <row r="17" spans="1:6" ht="12.75">
      <c r="A17" s="128">
        <f t="shared" si="0"/>
        <v>10</v>
      </c>
      <c r="B17" s="129" t="s">
        <v>100</v>
      </c>
      <c r="C17" s="110">
        <v>3252</v>
      </c>
      <c r="D17" s="64" t="s">
        <v>105</v>
      </c>
      <c r="E17" s="64" t="s">
        <v>104</v>
      </c>
      <c r="F17" s="78">
        <v>673.15</v>
      </c>
    </row>
    <row r="18" spans="1:6" ht="12.75">
      <c r="A18" s="128">
        <f t="shared" si="0"/>
        <v>11</v>
      </c>
      <c r="B18" s="129" t="s">
        <v>100</v>
      </c>
      <c r="C18" s="110">
        <v>3254</v>
      </c>
      <c r="D18" s="64" t="s">
        <v>101</v>
      </c>
      <c r="E18" s="64" t="s">
        <v>106</v>
      </c>
      <c r="F18" s="78">
        <v>202.07</v>
      </c>
    </row>
    <row r="19" spans="1:6" ht="12.75">
      <c r="A19" s="128">
        <f t="shared" si="0"/>
        <v>12</v>
      </c>
      <c r="B19" s="129" t="s">
        <v>100</v>
      </c>
      <c r="C19" s="110">
        <v>3263</v>
      </c>
      <c r="D19" s="64" t="s">
        <v>107</v>
      </c>
      <c r="E19" s="64" t="s">
        <v>108</v>
      </c>
      <c r="F19" s="78">
        <v>1999.3</v>
      </c>
    </row>
    <row r="20" spans="1:6" ht="12.75">
      <c r="A20" s="128">
        <f t="shared" si="0"/>
        <v>13</v>
      </c>
      <c r="B20" s="129" t="s">
        <v>100</v>
      </c>
      <c r="C20" s="110">
        <v>3262</v>
      </c>
      <c r="D20" s="64" t="s">
        <v>107</v>
      </c>
      <c r="E20" s="64" t="s">
        <v>109</v>
      </c>
      <c r="F20" s="78">
        <v>19.57</v>
      </c>
    </row>
    <row r="21" spans="1:6" ht="12.75">
      <c r="A21" s="128">
        <f t="shared" si="0"/>
        <v>14</v>
      </c>
      <c r="B21" s="129" t="s">
        <v>100</v>
      </c>
      <c r="C21" s="110">
        <v>3261</v>
      </c>
      <c r="D21" s="64" t="s">
        <v>101</v>
      </c>
      <c r="E21" s="64" t="s">
        <v>110</v>
      </c>
      <c r="F21" s="78">
        <v>2632.23</v>
      </c>
    </row>
    <row r="22" spans="1:6" ht="12.75">
      <c r="A22" s="128">
        <f t="shared" si="0"/>
        <v>15</v>
      </c>
      <c r="B22" s="129" t="s">
        <v>100</v>
      </c>
      <c r="C22" s="110">
        <v>3274</v>
      </c>
      <c r="D22" s="64" t="s">
        <v>111</v>
      </c>
      <c r="E22" s="64" t="s">
        <v>112</v>
      </c>
      <c r="F22" s="78">
        <v>390</v>
      </c>
    </row>
    <row r="23" spans="1:6" ht="12.75">
      <c r="A23" s="128">
        <f t="shared" si="0"/>
        <v>16</v>
      </c>
      <c r="B23" s="129" t="s">
        <v>100</v>
      </c>
      <c r="C23" s="110">
        <v>3270</v>
      </c>
      <c r="D23" s="64" t="s">
        <v>113</v>
      </c>
      <c r="E23" s="64" t="s">
        <v>91</v>
      </c>
      <c r="F23" s="78">
        <v>25775.4</v>
      </c>
    </row>
    <row r="24" spans="1:6" ht="12.75">
      <c r="A24" s="128">
        <f t="shared" si="0"/>
        <v>17</v>
      </c>
      <c r="B24" s="129" t="s">
        <v>100</v>
      </c>
      <c r="C24" s="110">
        <v>3271</v>
      </c>
      <c r="D24" s="64" t="s">
        <v>114</v>
      </c>
      <c r="E24" s="64" t="s">
        <v>115</v>
      </c>
      <c r="F24" s="78">
        <v>2249.1</v>
      </c>
    </row>
    <row r="25" spans="1:6" ht="12.75">
      <c r="A25" s="128">
        <f t="shared" si="0"/>
        <v>18</v>
      </c>
      <c r="B25" s="129" t="s">
        <v>100</v>
      </c>
      <c r="C25" s="110">
        <v>3253</v>
      </c>
      <c r="D25" s="64" t="s">
        <v>105</v>
      </c>
      <c r="E25" s="64" t="s">
        <v>116</v>
      </c>
      <c r="F25" s="78">
        <v>160.65</v>
      </c>
    </row>
    <row r="26" spans="1:6" ht="12.75">
      <c r="A26" s="128">
        <f t="shared" si="0"/>
        <v>19</v>
      </c>
      <c r="B26" s="129" t="s">
        <v>117</v>
      </c>
      <c r="C26" s="110">
        <v>3481</v>
      </c>
      <c r="D26" s="64" t="s">
        <v>208</v>
      </c>
      <c r="E26" s="64" t="s">
        <v>209</v>
      </c>
      <c r="F26" s="78">
        <v>1153.88</v>
      </c>
    </row>
    <row r="27" spans="1:6" ht="12.75">
      <c r="A27" s="128">
        <f t="shared" si="0"/>
        <v>20</v>
      </c>
      <c r="B27" s="129" t="s">
        <v>118</v>
      </c>
      <c r="C27" s="110">
        <v>3298</v>
      </c>
      <c r="D27" s="64" t="s">
        <v>119</v>
      </c>
      <c r="E27" s="64" t="s">
        <v>120</v>
      </c>
      <c r="F27" s="78">
        <v>935.14</v>
      </c>
    </row>
    <row r="28" spans="1:6" ht="12.75">
      <c r="A28" s="128">
        <f t="shared" si="0"/>
        <v>21</v>
      </c>
      <c r="B28" s="129" t="s">
        <v>118</v>
      </c>
      <c r="C28" s="110">
        <v>3302</v>
      </c>
      <c r="D28" s="64" t="s">
        <v>119</v>
      </c>
      <c r="E28" s="64" t="s">
        <v>120</v>
      </c>
      <c r="F28" s="78">
        <v>650.69</v>
      </c>
    </row>
    <row r="29" spans="1:6" ht="12.75">
      <c r="A29" s="128">
        <f t="shared" si="0"/>
        <v>22</v>
      </c>
      <c r="B29" s="129" t="s">
        <v>118</v>
      </c>
      <c r="C29" s="110">
        <v>3296</v>
      </c>
      <c r="D29" s="64" t="s">
        <v>119</v>
      </c>
      <c r="E29" s="64" t="s">
        <v>120</v>
      </c>
      <c r="F29" s="78">
        <v>584.46</v>
      </c>
    </row>
    <row r="30" spans="1:6" ht="12.75">
      <c r="A30" s="128">
        <f t="shared" si="0"/>
        <v>23</v>
      </c>
      <c r="B30" s="129" t="s">
        <v>118</v>
      </c>
      <c r="C30" s="110">
        <v>3300</v>
      </c>
      <c r="D30" s="64" t="s">
        <v>119</v>
      </c>
      <c r="E30" s="64" t="s">
        <v>120</v>
      </c>
      <c r="F30" s="78">
        <v>9394.82</v>
      </c>
    </row>
    <row r="31" spans="1:6" ht="12.75">
      <c r="A31" s="128">
        <f t="shared" si="0"/>
        <v>24</v>
      </c>
      <c r="B31" s="129" t="s">
        <v>118</v>
      </c>
      <c r="C31" s="110">
        <v>3785</v>
      </c>
      <c r="D31" s="64" t="s">
        <v>121</v>
      </c>
      <c r="E31" s="64" t="s">
        <v>122</v>
      </c>
      <c r="F31" s="78">
        <v>1374.45</v>
      </c>
    </row>
    <row r="32" spans="1:6" ht="12.75">
      <c r="A32" s="128">
        <f t="shared" si="0"/>
        <v>25</v>
      </c>
      <c r="B32" s="129" t="s">
        <v>118</v>
      </c>
      <c r="C32" s="110">
        <v>3769</v>
      </c>
      <c r="D32" s="64" t="s">
        <v>123</v>
      </c>
      <c r="E32" s="64" t="s">
        <v>124</v>
      </c>
      <c r="F32" s="78">
        <v>130.9</v>
      </c>
    </row>
    <row r="33" spans="1:6" ht="12.75">
      <c r="A33" s="128">
        <f t="shared" si="0"/>
        <v>26</v>
      </c>
      <c r="B33" s="129" t="s">
        <v>118</v>
      </c>
      <c r="C33" s="110">
        <v>3764</v>
      </c>
      <c r="D33" s="64" t="s">
        <v>94</v>
      </c>
      <c r="E33" s="64" t="s">
        <v>125</v>
      </c>
      <c r="F33" s="78">
        <v>15005.54</v>
      </c>
    </row>
    <row r="34" spans="1:6" ht="12.75">
      <c r="A34" s="128">
        <f t="shared" si="0"/>
        <v>27</v>
      </c>
      <c r="B34" s="129" t="s">
        <v>118</v>
      </c>
      <c r="C34" s="110">
        <v>3770</v>
      </c>
      <c r="D34" s="64" t="s">
        <v>123</v>
      </c>
      <c r="E34" s="64" t="s">
        <v>126</v>
      </c>
      <c r="F34" s="78">
        <v>377.83</v>
      </c>
    </row>
    <row r="35" spans="1:6" ht="12.75">
      <c r="A35" s="128">
        <f t="shared" si="0"/>
        <v>28</v>
      </c>
      <c r="B35" s="129" t="s">
        <v>118</v>
      </c>
      <c r="C35" s="110">
        <v>3772</v>
      </c>
      <c r="D35" s="64" t="s">
        <v>127</v>
      </c>
      <c r="E35" s="64" t="s">
        <v>128</v>
      </c>
      <c r="F35" s="78">
        <v>39603.2</v>
      </c>
    </row>
    <row r="36" spans="1:6" ht="12.75">
      <c r="A36" s="128">
        <f t="shared" si="0"/>
        <v>29</v>
      </c>
      <c r="B36" s="129" t="s">
        <v>118</v>
      </c>
      <c r="C36" s="110">
        <v>3771</v>
      </c>
      <c r="D36" s="64" t="s">
        <v>129</v>
      </c>
      <c r="E36" s="64" t="s">
        <v>128</v>
      </c>
      <c r="F36" s="78">
        <v>8496.6</v>
      </c>
    </row>
    <row r="37" spans="1:6" ht="12.75">
      <c r="A37" s="128">
        <f t="shared" si="0"/>
        <v>30</v>
      </c>
      <c r="B37" s="129" t="s">
        <v>118</v>
      </c>
      <c r="C37" s="110">
        <v>3299</v>
      </c>
      <c r="D37" s="64" t="s">
        <v>119</v>
      </c>
      <c r="E37" s="64" t="s">
        <v>130</v>
      </c>
      <c r="F37" s="78">
        <v>47.02</v>
      </c>
    </row>
    <row r="38" spans="1:6" ht="12.75">
      <c r="A38" s="128">
        <f t="shared" si="0"/>
        <v>31</v>
      </c>
      <c r="B38" s="129" t="s">
        <v>118</v>
      </c>
      <c r="C38" s="110">
        <v>3303</v>
      </c>
      <c r="D38" s="64" t="s">
        <v>119</v>
      </c>
      <c r="E38" s="64" t="s">
        <v>130</v>
      </c>
      <c r="F38" s="78">
        <v>18.95</v>
      </c>
    </row>
    <row r="39" spans="1:6" ht="12.75">
      <c r="A39" s="128">
        <f t="shared" si="0"/>
        <v>32</v>
      </c>
      <c r="B39" s="129" t="s">
        <v>118</v>
      </c>
      <c r="C39" s="110">
        <v>3297</v>
      </c>
      <c r="D39" s="64" t="s">
        <v>119</v>
      </c>
      <c r="E39" s="64" t="s">
        <v>130</v>
      </c>
      <c r="F39" s="78">
        <v>17.19</v>
      </c>
    </row>
    <row r="40" spans="1:6" ht="13.5" thickBot="1">
      <c r="A40" s="130">
        <f t="shared" si="0"/>
        <v>33</v>
      </c>
      <c r="B40" s="131" t="s">
        <v>118</v>
      </c>
      <c r="C40" s="115">
        <v>3301</v>
      </c>
      <c r="D40" s="68" t="s">
        <v>119</v>
      </c>
      <c r="E40" s="68" t="s">
        <v>130</v>
      </c>
      <c r="F40" s="132">
        <v>296.27</v>
      </c>
    </row>
    <row r="41" spans="1:6" ht="13.5" thickBot="1">
      <c r="A41" s="133"/>
      <c r="B41" s="134"/>
      <c r="C41" s="134"/>
      <c r="D41" s="134"/>
      <c r="E41" s="135" t="s">
        <v>131</v>
      </c>
      <c r="F41" s="136">
        <f>SUM(F8:F40)</f>
        <v>507360.1700000001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16.140625" style="13" customWidth="1"/>
    <col min="2" max="2" width="14.140625" style="13" customWidth="1"/>
    <col min="3" max="3" width="55.8515625" style="13" customWidth="1"/>
    <col min="4" max="4" width="29.281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15</v>
      </c>
      <c r="B1" s="12"/>
      <c r="C1" s="12"/>
      <c r="D1" s="12"/>
    </row>
    <row r="3" spans="1:5" ht="15.75" customHeight="1">
      <c r="A3" s="56" t="s">
        <v>16</v>
      </c>
      <c r="B3" s="56"/>
      <c r="C3" s="56"/>
      <c r="D3" s="56"/>
      <c r="E3" s="16"/>
    </row>
    <row r="4" spans="1:4" ht="19.5" customHeight="1">
      <c r="A4" s="20" t="s">
        <v>17</v>
      </c>
      <c r="B4" s="20"/>
      <c r="C4" s="20"/>
      <c r="D4" s="20"/>
    </row>
    <row r="5" spans="1:4" ht="12.75">
      <c r="A5" s="21"/>
      <c r="B5" s="57"/>
      <c r="C5" s="57"/>
      <c r="D5" s="57"/>
    </row>
    <row r="6" spans="1:4" ht="12.75">
      <c r="A6" s="21"/>
      <c r="B6" s="23" t="s">
        <v>35</v>
      </c>
      <c r="C6" s="32" t="str">
        <f>personal!G4</f>
        <v>04-08.mai 2020</v>
      </c>
      <c r="D6" s="21"/>
    </row>
    <row r="7" ht="13.5" thickBot="1"/>
    <row r="8" spans="1:5" ht="13.5" thickBot="1">
      <c r="A8" s="38" t="s">
        <v>18</v>
      </c>
      <c r="B8" s="39" t="s">
        <v>19</v>
      </c>
      <c r="C8" s="39" t="s">
        <v>20</v>
      </c>
      <c r="D8" s="39" t="s">
        <v>21</v>
      </c>
      <c r="E8" s="40" t="s">
        <v>22</v>
      </c>
    </row>
    <row r="9" spans="1:5" ht="25.5">
      <c r="A9" s="137" t="s">
        <v>39</v>
      </c>
      <c r="B9" s="59">
        <v>3294</v>
      </c>
      <c r="C9" s="60" t="s">
        <v>43</v>
      </c>
      <c r="D9" s="61" t="s">
        <v>42</v>
      </c>
      <c r="E9" s="138">
        <v>363000</v>
      </c>
    </row>
    <row r="10" spans="1:5" ht="13.5" thickBot="1">
      <c r="A10" s="41"/>
      <c r="B10" s="42"/>
      <c r="C10" s="42"/>
      <c r="D10" s="42"/>
      <c r="E10" s="43"/>
    </row>
    <row r="11" spans="1:5" ht="13.5" thickBot="1">
      <c r="A11" s="44" t="s">
        <v>23</v>
      </c>
      <c r="B11" s="45"/>
      <c r="C11" s="45"/>
      <c r="D11" s="45"/>
      <c r="E11" s="46">
        <f>SUM(E9:E10)</f>
        <v>363000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2" width="13.00390625" style="13" customWidth="1"/>
    <col min="3" max="3" width="65.00390625" style="13" customWidth="1"/>
    <col min="4" max="4" width="21.281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15</v>
      </c>
      <c r="B1" s="12"/>
      <c r="C1" s="12"/>
      <c r="D1" s="12"/>
    </row>
    <row r="3" spans="1:4" ht="15.75" customHeight="1">
      <c r="A3" s="56" t="s">
        <v>24</v>
      </c>
      <c r="B3" s="56"/>
      <c r="C3" s="56"/>
      <c r="D3" s="14"/>
    </row>
    <row r="4" spans="1:10" ht="30" customHeight="1">
      <c r="A4" s="58" t="s">
        <v>34</v>
      </c>
      <c r="B4" s="58"/>
      <c r="C4" s="58"/>
      <c r="D4" s="58"/>
      <c r="E4" s="58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3" t="s">
        <v>35</v>
      </c>
      <c r="C6" s="11" t="str">
        <f>personal!G4</f>
        <v>04-08.mai 2020</v>
      </c>
      <c r="D6" s="18"/>
      <c r="E6" s="15"/>
      <c r="F6" s="15"/>
      <c r="G6" s="15"/>
      <c r="H6" s="15"/>
      <c r="I6" s="16"/>
      <c r="J6" s="16"/>
    </row>
    <row r="7" ht="13.5" thickBot="1"/>
    <row r="8" spans="1:5" s="19" customFormat="1" ht="36.75" customHeight="1" thickBot="1">
      <c r="A8" s="147" t="s">
        <v>18</v>
      </c>
      <c r="B8" s="148" t="s">
        <v>19</v>
      </c>
      <c r="C8" s="148" t="s">
        <v>20</v>
      </c>
      <c r="D8" s="149" t="s">
        <v>25</v>
      </c>
      <c r="E8" s="40" t="s">
        <v>22</v>
      </c>
    </row>
    <row r="9" spans="1:5" s="19" customFormat="1" ht="12.75">
      <c r="A9" s="158" t="s">
        <v>39</v>
      </c>
      <c r="B9" s="144" t="s">
        <v>149</v>
      </c>
      <c r="C9" s="145" t="s">
        <v>150</v>
      </c>
      <c r="D9" s="146" t="s">
        <v>146</v>
      </c>
      <c r="E9" s="159">
        <v>990</v>
      </c>
    </row>
    <row r="10" spans="1:5" s="19" customFormat="1" ht="12.75">
      <c r="A10" s="158" t="s">
        <v>39</v>
      </c>
      <c r="B10" s="141" t="s">
        <v>151</v>
      </c>
      <c r="C10" s="139" t="s">
        <v>150</v>
      </c>
      <c r="D10" s="140" t="s">
        <v>146</v>
      </c>
      <c r="E10" s="160">
        <v>157</v>
      </c>
    </row>
    <row r="11" spans="1:5" s="19" customFormat="1" ht="12.75">
      <c r="A11" s="158" t="s">
        <v>39</v>
      </c>
      <c r="B11" s="141" t="s">
        <v>152</v>
      </c>
      <c r="C11" s="139" t="s">
        <v>150</v>
      </c>
      <c r="D11" s="140" t="s">
        <v>146</v>
      </c>
      <c r="E11" s="160">
        <v>854</v>
      </c>
    </row>
    <row r="12" spans="1:5" s="19" customFormat="1" ht="12.75">
      <c r="A12" s="158" t="s">
        <v>39</v>
      </c>
      <c r="B12" s="142" t="s">
        <v>153</v>
      </c>
      <c r="C12" s="139" t="s">
        <v>150</v>
      </c>
      <c r="D12" s="140" t="s">
        <v>146</v>
      </c>
      <c r="E12" s="160">
        <v>47129</v>
      </c>
    </row>
    <row r="13" spans="1:5" s="19" customFormat="1" ht="12.75">
      <c r="A13" s="158" t="s">
        <v>39</v>
      </c>
      <c r="B13" s="142" t="s">
        <v>154</v>
      </c>
      <c r="C13" s="139" t="s">
        <v>150</v>
      </c>
      <c r="D13" s="140" t="s">
        <v>146</v>
      </c>
      <c r="E13" s="160">
        <v>21527</v>
      </c>
    </row>
    <row r="14" spans="1:5" s="19" customFormat="1" ht="12.75">
      <c r="A14" s="158" t="s">
        <v>39</v>
      </c>
      <c r="B14" s="142" t="s">
        <v>155</v>
      </c>
      <c r="C14" s="139" t="s">
        <v>150</v>
      </c>
      <c r="D14" s="140" t="s">
        <v>146</v>
      </c>
      <c r="E14" s="160">
        <v>1963</v>
      </c>
    </row>
    <row r="15" spans="1:5" s="19" customFormat="1" ht="12.75">
      <c r="A15" s="158" t="s">
        <v>39</v>
      </c>
      <c r="B15" s="142" t="s">
        <v>156</v>
      </c>
      <c r="C15" s="139" t="s">
        <v>150</v>
      </c>
      <c r="D15" s="140" t="s">
        <v>146</v>
      </c>
      <c r="E15" s="160">
        <v>2561</v>
      </c>
    </row>
    <row r="16" spans="1:5" s="19" customFormat="1" ht="12.75">
      <c r="A16" s="158" t="s">
        <v>39</v>
      </c>
      <c r="B16" s="143" t="s">
        <v>157</v>
      </c>
      <c r="C16" s="139" t="s">
        <v>150</v>
      </c>
      <c r="D16" s="140" t="s">
        <v>146</v>
      </c>
      <c r="E16" s="160">
        <v>956</v>
      </c>
    </row>
    <row r="17" spans="1:5" ht="12.75">
      <c r="A17" s="158" t="s">
        <v>39</v>
      </c>
      <c r="B17" s="143" t="s">
        <v>158</v>
      </c>
      <c r="C17" s="139" t="s">
        <v>150</v>
      </c>
      <c r="D17" s="140" t="s">
        <v>146</v>
      </c>
      <c r="E17" s="160">
        <v>4781</v>
      </c>
    </row>
    <row r="18" spans="1:5" ht="12.75">
      <c r="A18" s="158" t="s">
        <v>39</v>
      </c>
      <c r="B18" s="143" t="s">
        <v>159</v>
      </c>
      <c r="C18" s="139" t="s">
        <v>150</v>
      </c>
      <c r="D18" s="140" t="s">
        <v>146</v>
      </c>
      <c r="E18" s="160">
        <v>11699</v>
      </c>
    </row>
    <row r="19" spans="1:5" ht="12.75">
      <c r="A19" s="158" t="s">
        <v>39</v>
      </c>
      <c r="B19" s="143" t="s">
        <v>160</v>
      </c>
      <c r="C19" s="139" t="s">
        <v>150</v>
      </c>
      <c r="D19" s="140" t="s">
        <v>146</v>
      </c>
      <c r="E19" s="160">
        <v>159</v>
      </c>
    </row>
    <row r="20" spans="1:5" ht="12.75">
      <c r="A20" s="158" t="s">
        <v>39</v>
      </c>
      <c r="B20" s="143" t="s">
        <v>161</v>
      </c>
      <c r="C20" s="139" t="s">
        <v>150</v>
      </c>
      <c r="D20" s="140" t="s">
        <v>146</v>
      </c>
      <c r="E20" s="160">
        <v>1835</v>
      </c>
    </row>
    <row r="21" spans="1:5" ht="12.75">
      <c r="A21" s="158" t="s">
        <v>39</v>
      </c>
      <c r="B21" s="143" t="s">
        <v>162</v>
      </c>
      <c r="C21" s="139" t="s">
        <v>150</v>
      </c>
      <c r="D21" s="140" t="s">
        <v>146</v>
      </c>
      <c r="E21" s="160">
        <v>21747</v>
      </c>
    </row>
    <row r="22" spans="1:5" ht="12.75">
      <c r="A22" s="158" t="s">
        <v>39</v>
      </c>
      <c r="B22" s="143" t="s">
        <v>163</v>
      </c>
      <c r="C22" s="139" t="s">
        <v>164</v>
      </c>
      <c r="D22" s="140" t="s">
        <v>146</v>
      </c>
      <c r="E22" s="160">
        <v>3877</v>
      </c>
    </row>
    <row r="23" spans="1:5" ht="12.75">
      <c r="A23" s="158" t="s">
        <v>39</v>
      </c>
      <c r="B23" s="143" t="s">
        <v>165</v>
      </c>
      <c r="C23" s="139" t="s">
        <v>164</v>
      </c>
      <c r="D23" s="140" t="s">
        <v>146</v>
      </c>
      <c r="E23" s="160">
        <v>77</v>
      </c>
    </row>
    <row r="24" spans="1:5" ht="12.75">
      <c r="A24" s="158" t="s">
        <v>39</v>
      </c>
      <c r="B24" s="143" t="s">
        <v>166</v>
      </c>
      <c r="C24" s="139" t="s">
        <v>164</v>
      </c>
      <c r="D24" s="140" t="s">
        <v>146</v>
      </c>
      <c r="E24" s="160">
        <v>144</v>
      </c>
    </row>
    <row r="25" spans="1:5" ht="12.75">
      <c r="A25" s="158" t="s">
        <v>39</v>
      </c>
      <c r="B25" s="143" t="s">
        <v>167</v>
      </c>
      <c r="C25" s="139" t="s">
        <v>164</v>
      </c>
      <c r="D25" s="140" t="s">
        <v>146</v>
      </c>
      <c r="E25" s="160">
        <v>50</v>
      </c>
    </row>
    <row r="26" spans="1:5" ht="12.75">
      <c r="A26" s="158" t="s">
        <v>39</v>
      </c>
      <c r="B26" s="143" t="s">
        <v>168</v>
      </c>
      <c r="C26" s="139" t="s">
        <v>164</v>
      </c>
      <c r="D26" s="140" t="s">
        <v>146</v>
      </c>
      <c r="E26" s="160">
        <v>100</v>
      </c>
    </row>
    <row r="27" spans="1:5" ht="12.75">
      <c r="A27" s="158" t="s">
        <v>39</v>
      </c>
      <c r="B27" s="143" t="s">
        <v>169</v>
      </c>
      <c r="C27" s="139" t="s">
        <v>164</v>
      </c>
      <c r="D27" s="140" t="s">
        <v>146</v>
      </c>
      <c r="E27" s="160">
        <v>60</v>
      </c>
    </row>
    <row r="28" spans="1:5" ht="12.75">
      <c r="A28" s="158" t="s">
        <v>39</v>
      </c>
      <c r="B28" s="143" t="s">
        <v>170</v>
      </c>
      <c r="C28" s="139" t="s">
        <v>164</v>
      </c>
      <c r="D28" s="140" t="s">
        <v>146</v>
      </c>
      <c r="E28" s="160">
        <v>100</v>
      </c>
    </row>
    <row r="29" spans="1:5" ht="12.75">
      <c r="A29" s="158" t="s">
        <v>39</v>
      </c>
      <c r="B29" s="143" t="s">
        <v>171</v>
      </c>
      <c r="C29" s="139" t="s">
        <v>164</v>
      </c>
      <c r="D29" s="140" t="s">
        <v>146</v>
      </c>
      <c r="E29" s="160">
        <v>50</v>
      </c>
    </row>
    <row r="30" spans="1:5" ht="12.75">
      <c r="A30" s="158" t="s">
        <v>39</v>
      </c>
      <c r="B30" s="143" t="s">
        <v>172</v>
      </c>
      <c r="C30" s="139" t="s">
        <v>164</v>
      </c>
      <c r="D30" s="140" t="s">
        <v>146</v>
      </c>
      <c r="E30" s="160">
        <v>100</v>
      </c>
    </row>
    <row r="31" spans="1:5" ht="12.75">
      <c r="A31" s="158" t="s">
        <v>39</v>
      </c>
      <c r="B31" s="143" t="s">
        <v>173</v>
      </c>
      <c r="C31" s="139" t="s">
        <v>164</v>
      </c>
      <c r="D31" s="140" t="s">
        <v>146</v>
      </c>
      <c r="E31" s="160">
        <v>150</v>
      </c>
    </row>
    <row r="32" spans="1:5" ht="12.75">
      <c r="A32" s="158" t="s">
        <v>39</v>
      </c>
      <c r="B32" s="143" t="s">
        <v>174</v>
      </c>
      <c r="C32" s="139" t="s">
        <v>164</v>
      </c>
      <c r="D32" s="140" t="s">
        <v>146</v>
      </c>
      <c r="E32" s="160">
        <v>300</v>
      </c>
    </row>
    <row r="33" spans="1:5" ht="12.75">
      <c r="A33" s="158" t="s">
        <v>39</v>
      </c>
      <c r="B33" s="143" t="s">
        <v>175</v>
      </c>
      <c r="C33" s="139" t="s">
        <v>164</v>
      </c>
      <c r="D33" s="140" t="s">
        <v>146</v>
      </c>
      <c r="E33" s="160">
        <v>5465</v>
      </c>
    </row>
    <row r="34" spans="1:5" ht="12.75">
      <c r="A34" s="158" t="s">
        <v>39</v>
      </c>
      <c r="B34" s="143" t="s">
        <v>176</v>
      </c>
      <c r="C34" s="139" t="s">
        <v>164</v>
      </c>
      <c r="D34" s="140" t="s">
        <v>146</v>
      </c>
      <c r="E34" s="160">
        <v>868</v>
      </c>
    </row>
    <row r="35" spans="1:5" ht="12.75">
      <c r="A35" s="158" t="s">
        <v>39</v>
      </c>
      <c r="B35" s="143" t="s">
        <v>177</v>
      </c>
      <c r="C35" s="139" t="s">
        <v>164</v>
      </c>
      <c r="D35" s="140" t="s">
        <v>146</v>
      </c>
      <c r="E35" s="160">
        <v>4708</v>
      </c>
    </row>
    <row r="36" spans="1:5" ht="12.75">
      <c r="A36" s="158" t="s">
        <v>39</v>
      </c>
      <c r="B36" s="143" t="s">
        <v>178</v>
      </c>
      <c r="C36" s="139" t="s">
        <v>164</v>
      </c>
      <c r="D36" s="140" t="s">
        <v>146</v>
      </c>
      <c r="E36" s="160">
        <v>262548</v>
      </c>
    </row>
    <row r="37" spans="1:5" ht="12.75">
      <c r="A37" s="158" t="s">
        <v>39</v>
      </c>
      <c r="B37" s="143" t="s">
        <v>179</v>
      </c>
      <c r="C37" s="139" t="s">
        <v>164</v>
      </c>
      <c r="D37" s="140" t="s">
        <v>146</v>
      </c>
      <c r="E37" s="160">
        <v>119267</v>
      </c>
    </row>
    <row r="38" spans="1:5" ht="12.75">
      <c r="A38" s="158" t="s">
        <v>39</v>
      </c>
      <c r="B38" s="143" t="s">
        <v>180</v>
      </c>
      <c r="C38" s="139" t="s">
        <v>164</v>
      </c>
      <c r="D38" s="140" t="s">
        <v>146</v>
      </c>
      <c r="E38" s="160">
        <v>10076</v>
      </c>
    </row>
    <row r="39" spans="1:5" ht="12.75">
      <c r="A39" s="158" t="s">
        <v>39</v>
      </c>
      <c r="B39" s="143" t="s">
        <v>181</v>
      </c>
      <c r="C39" s="139" t="s">
        <v>164</v>
      </c>
      <c r="D39" s="140" t="s">
        <v>146</v>
      </c>
      <c r="E39" s="160">
        <v>792</v>
      </c>
    </row>
    <row r="40" spans="1:5" ht="12.75">
      <c r="A40" s="158" t="s">
        <v>39</v>
      </c>
      <c r="B40" s="143" t="s">
        <v>182</v>
      </c>
      <c r="C40" s="139" t="s">
        <v>164</v>
      </c>
      <c r="D40" s="140" t="s">
        <v>146</v>
      </c>
      <c r="E40" s="160">
        <v>118138</v>
      </c>
    </row>
    <row r="41" spans="1:5" ht="12.75">
      <c r="A41" s="158" t="s">
        <v>39</v>
      </c>
      <c r="B41" s="143" t="s">
        <v>183</v>
      </c>
      <c r="C41" s="139" t="s">
        <v>164</v>
      </c>
      <c r="D41" s="140" t="s">
        <v>146</v>
      </c>
      <c r="E41" s="160">
        <v>10788</v>
      </c>
    </row>
    <row r="42" spans="1:5" ht="12.75">
      <c r="A42" s="158" t="s">
        <v>39</v>
      </c>
      <c r="B42" s="143" t="s">
        <v>184</v>
      </c>
      <c r="C42" s="139" t="s">
        <v>164</v>
      </c>
      <c r="D42" s="140" t="s">
        <v>146</v>
      </c>
      <c r="E42" s="160">
        <v>14239</v>
      </c>
    </row>
    <row r="43" spans="1:5" ht="12.75">
      <c r="A43" s="158" t="s">
        <v>39</v>
      </c>
      <c r="B43" s="143" t="s">
        <v>185</v>
      </c>
      <c r="C43" s="139" t="s">
        <v>164</v>
      </c>
      <c r="D43" s="140" t="s">
        <v>146</v>
      </c>
      <c r="E43" s="160">
        <v>64115</v>
      </c>
    </row>
    <row r="44" spans="1:5" ht="12.75">
      <c r="A44" s="158" t="s">
        <v>39</v>
      </c>
      <c r="B44" s="143" t="s">
        <v>186</v>
      </c>
      <c r="C44" s="139" t="s">
        <v>164</v>
      </c>
      <c r="D44" s="140" t="s">
        <v>146</v>
      </c>
      <c r="E44" s="160">
        <v>26053</v>
      </c>
    </row>
    <row r="45" spans="1:5" ht="12.75">
      <c r="A45" s="158" t="s">
        <v>39</v>
      </c>
      <c r="B45" s="143" t="s">
        <v>187</v>
      </c>
      <c r="C45" s="139" t="s">
        <v>164</v>
      </c>
      <c r="D45" s="140" t="s">
        <v>146</v>
      </c>
      <c r="E45" s="160">
        <v>5024</v>
      </c>
    </row>
    <row r="46" spans="1:5" ht="12.75">
      <c r="A46" s="158" t="s">
        <v>39</v>
      </c>
      <c r="B46" s="143" t="s">
        <v>188</v>
      </c>
      <c r="C46" s="139" t="s">
        <v>189</v>
      </c>
      <c r="D46" s="140" t="s">
        <v>146</v>
      </c>
      <c r="E46" s="160">
        <v>395</v>
      </c>
    </row>
    <row r="47" spans="1:5" ht="12.75">
      <c r="A47" s="158" t="s">
        <v>39</v>
      </c>
      <c r="B47" s="143" t="s">
        <v>190</v>
      </c>
      <c r="C47" s="139" t="s">
        <v>189</v>
      </c>
      <c r="D47" s="140" t="s">
        <v>146</v>
      </c>
      <c r="E47" s="160">
        <v>1000</v>
      </c>
    </row>
    <row r="48" spans="1:5" ht="12.75">
      <c r="A48" s="158" t="s">
        <v>39</v>
      </c>
      <c r="B48" s="143" t="s">
        <v>191</v>
      </c>
      <c r="C48" s="139" t="s">
        <v>189</v>
      </c>
      <c r="D48" s="140" t="s">
        <v>146</v>
      </c>
      <c r="E48" s="160">
        <v>184</v>
      </c>
    </row>
    <row r="49" spans="1:5" ht="12.75">
      <c r="A49" s="158" t="s">
        <v>39</v>
      </c>
      <c r="B49" s="143" t="s">
        <v>192</v>
      </c>
      <c r="C49" s="139" t="s">
        <v>189</v>
      </c>
      <c r="D49" s="140" t="s">
        <v>146</v>
      </c>
      <c r="E49" s="160">
        <v>5136</v>
      </c>
    </row>
    <row r="50" spans="1:5" ht="12.75">
      <c r="A50" s="158" t="s">
        <v>39</v>
      </c>
      <c r="B50" s="143" t="s">
        <v>193</v>
      </c>
      <c r="C50" s="139" t="s">
        <v>189</v>
      </c>
      <c r="D50" s="140" t="s">
        <v>146</v>
      </c>
      <c r="E50" s="160">
        <v>1174</v>
      </c>
    </row>
    <row r="51" spans="1:5" ht="12.75">
      <c r="A51" s="158" t="s">
        <v>39</v>
      </c>
      <c r="B51" s="143" t="s">
        <v>194</v>
      </c>
      <c r="C51" s="139" t="s">
        <v>189</v>
      </c>
      <c r="D51" s="140" t="s">
        <v>146</v>
      </c>
      <c r="E51" s="160">
        <v>95823</v>
      </c>
    </row>
    <row r="52" spans="1:5" ht="12.75">
      <c r="A52" s="158" t="s">
        <v>39</v>
      </c>
      <c r="B52" s="143" t="s">
        <v>195</v>
      </c>
      <c r="C52" s="139" t="s">
        <v>189</v>
      </c>
      <c r="D52" s="140" t="s">
        <v>146</v>
      </c>
      <c r="E52" s="160">
        <v>55262</v>
      </c>
    </row>
    <row r="53" spans="1:5" ht="12.75">
      <c r="A53" s="158" t="s">
        <v>39</v>
      </c>
      <c r="B53" s="143" t="s">
        <v>196</v>
      </c>
      <c r="C53" s="139" t="s">
        <v>189</v>
      </c>
      <c r="D53" s="140" t="s">
        <v>146</v>
      </c>
      <c r="E53" s="160">
        <v>46890</v>
      </c>
    </row>
    <row r="54" spans="1:5" ht="12.75">
      <c r="A54" s="158" t="s">
        <v>39</v>
      </c>
      <c r="B54" s="143" t="s">
        <v>197</v>
      </c>
      <c r="C54" s="139" t="s">
        <v>189</v>
      </c>
      <c r="D54" s="140" t="s">
        <v>146</v>
      </c>
      <c r="E54" s="160">
        <v>20481</v>
      </c>
    </row>
    <row r="55" spans="1:5" ht="12.75">
      <c r="A55" s="158" t="s">
        <v>39</v>
      </c>
      <c r="B55" s="143" t="s">
        <v>198</v>
      </c>
      <c r="C55" s="139" t="s">
        <v>189</v>
      </c>
      <c r="D55" s="140" t="s">
        <v>146</v>
      </c>
      <c r="E55" s="160">
        <v>849</v>
      </c>
    </row>
    <row r="56" spans="1:5" ht="12.75">
      <c r="A56" s="158" t="s">
        <v>39</v>
      </c>
      <c r="B56" s="143" t="s">
        <v>199</v>
      </c>
      <c r="C56" s="139" t="s">
        <v>189</v>
      </c>
      <c r="D56" s="140" t="s">
        <v>146</v>
      </c>
      <c r="E56" s="160">
        <v>10788</v>
      </c>
    </row>
    <row r="57" spans="1:5" ht="12.75">
      <c r="A57" s="158" t="s">
        <v>39</v>
      </c>
      <c r="B57" s="143" t="s">
        <v>200</v>
      </c>
      <c r="C57" s="139" t="s">
        <v>189</v>
      </c>
      <c r="D57" s="140" t="s">
        <v>146</v>
      </c>
      <c r="E57" s="160">
        <v>4787</v>
      </c>
    </row>
    <row r="58" spans="1:5" ht="12.75">
      <c r="A58" s="158" t="s">
        <v>39</v>
      </c>
      <c r="B58" s="143" t="s">
        <v>201</v>
      </c>
      <c r="C58" s="139" t="s">
        <v>189</v>
      </c>
      <c r="D58" s="140" t="s">
        <v>146</v>
      </c>
      <c r="E58" s="160">
        <v>118</v>
      </c>
    </row>
    <row r="59" spans="1:5" ht="12.75">
      <c r="A59" s="158" t="s">
        <v>39</v>
      </c>
      <c r="B59" s="143" t="s">
        <v>202</v>
      </c>
      <c r="C59" s="139" t="s">
        <v>189</v>
      </c>
      <c r="D59" s="140" t="s">
        <v>146</v>
      </c>
      <c r="E59" s="160">
        <v>591</v>
      </c>
    </row>
    <row r="60" spans="1:5" ht="26.25" thickBot="1">
      <c r="A60" s="161" t="s">
        <v>203</v>
      </c>
      <c r="B60" s="150" t="s">
        <v>204</v>
      </c>
      <c r="C60" s="151" t="s">
        <v>205</v>
      </c>
      <c r="D60" s="152" t="s">
        <v>206</v>
      </c>
      <c r="E60" s="162">
        <v>80</v>
      </c>
    </row>
    <row r="61" spans="1:5" ht="13.5" thickBot="1">
      <c r="A61" s="153" t="s">
        <v>23</v>
      </c>
      <c r="B61" s="154"/>
      <c r="C61" s="155"/>
      <c r="D61" s="156"/>
      <c r="E61" s="157">
        <f>SUM(E9:E60)</f>
        <v>1007005</v>
      </c>
    </row>
  </sheetData>
  <sheetProtection selectLockedCells="1" selectUnlockedCells="1"/>
  <mergeCells count="2">
    <mergeCell ref="A3:C3"/>
    <mergeCell ref="A4:E4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K31" sqref="K31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15</v>
      </c>
      <c r="B1" s="12"/>
      <c r="C1" s="12"/>
      <c r="D1" s="12"/>
    </row>
    <row r="3" spans="1:4" ht="15.75" customHeight="1">
      <c r="A3" s="56" t="s">
        <v>24</v>
      </c>
      <c r="B3" s="56"/>
      <c r="C3" s="56"/>
      <c r="D3" s="14"/>
    </row>
    <row r="4" spans="1:10" ht="19.5" customHeight="1">
      <c r="A4" s="58" t="s">
        <v>26</v>
      </c>
      <c r="B4" s="58"/>
      <c r="C4" s="58"/>
      <c r="D4" s="58"/>
      <c r="E4" s="58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3" t="s">
        <v>35</v>
      </c>
      <c r="C6" s="11" t="str">
        <f>personal!G4</f>
        <v>04-08.mai 2020</v>
      </c>
      <c r="D6" s="18"/>
      <c r="E6" s="15"/>
      <c r="F6" s="15"/>
      <c r="G6" s="15"/>
      <c r="H6" s="15"/>
      <c r="I6" s="16"/>
      <c r="J6" s="16"/>
    </row>
    <row r="7" ht="13.5" thickBot="1"/>
    <row r="8" spans="1:5" ht="13.5" thickBot="1">
      <c r="A8" s="38" t="s">
        <v>18</v>
      </c>
      <c r="B8" s="39" t="s">
        <v>19</v>
      </c>
      <c r="C8" s="39" t="s">
        <v>20</v>
      </c>
      <c r="D8" s="39" t="s">
        <v>25</v>
      </c>
      <c r="E8" s="40" t="s">
        <v>22</v>
      </c>
    </row>
    <row r="9" spans="1:5" s="19" customFormat="1" ht="12.75">
      <c r="A9" s="163" t="s">
        <v>36</v>
      </c>
      <c r="B9" s="59">
        <v>3189</v>
      </c>
      <c r="C9" s="60" t="s">
        <v>37</v>
      </c>
      <c r="D9" s="61" t="s">
        <v>38</v>
      </c>
      <c r="E9" s="164">
        <v>11447.8</v>
      </c>
    </row>
    <row r="10" spans="1:5" s="19" customFormat="1" ht="25.5">
      <c r="A10" s="163" t="s">
        <v>39</v>
      </c>
      <c r="B10" s="59">
        <v>3480</v>
      </c>
      <c r="C10" s="60" t="s">
        <v>40</v>
      </c>
      <c r="D10" s="61" t="s">
        <v>41</v>
      </c>
      <c r="E10" s="164">
        <v>8832.51</v>
      </c>
    </row>
    <row r="11" spans="1:5" s="19" customFormat="1" ht="12.75">
      <c r="A11" s="29"/>
      <c r="B11" s="27"/>
      <c r="C11" s="27"/>
      <c r="D11" s="28"/>
      <c r="E11" s="30"/>
    </row>
    <row r="12" spans="1:5" s="19" customFormat="1" ht="12.75">
      <c r="A12" s="29"/>
      <c r="B12" s="27"/>
      <c r="C12" s="28"/>
      <c r="D12" s="28"/>
      <c r="E12" s="30"/>
    </row>
    <row r="13" spans="1:5" s="19" customFormat="1" ht="12.75">
      <c r="A13" s="29"/>
      <c r="B13" s="27"/>
      <c r="C13" s="28"/>
      <c r="D13" s="28"/>
      <c r="E13" s="30"/>
    </row>
    <row r="14" spans="1:5" s="19" customFormat="1" ht="12.75">
      <c r="A14" s="29"/>
      <c r="B14" s="27"/>
      <c r="C14" s="28"/>
      <c r="D14" s="28"/>
      <c r="E14" s="30"/>
    </row>
    <row r="15" spans="1:5" s="19" customFormat="1" ht="12.75">
      <c r="A15" s="29"/>
      <c r="B15" s="27"/>
      <c r="C15" s="28"/>
      <c r="D15" s="28"/>
      <c r="E15" s="30"/>
    </row>
    <row r="16" spans="1:5" s="19" customFormat="1" ht="12.75">
      <c r="A16" s="29"/>
      <c r="B16" s="27"/>
      <c r="C16" s="28"/>
      <c r="D16" s="28"/>
      <c r="E16" s="30"/>
    </row>
    <row r="17" spans="1:5" s="19" customFormat="1" ht="13.5" thickBot="1">
      <c r="A17" s="47"/>
      <c r="B17" s="48"/>
      <c r="C17" s="49"/>
      <c r="D17" s="49"/>
      <c r="E17" s="50"/>
    </row>
    <row r="18" spans="1:5" ht="13.5" thickBot="1">
      <c r="A18" s="44" t="s">
        <v>23</v>
      </c>
      <c r="B18" s="45"/>
      <c r="C18" s="45"/>
      <c r="D18" s="45"/>
      <c r="E18" s="46">
        <f>SUM(E9:E17)</f>
        <v>20280.309999999998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58"/>
  <sheetViews>
    <sheetView zoomScalePageLayoutView="0" workbookViewId="0" topLeftCell="A25">
      <selection activeCell="J39" sqref="J39"/>
    </sheetView>
  </sheetViews>
  <sheetFormatPr defaultColWidth="10.421875" defaultRowHeight="12.75"/>
  <cols>
    <col min="1" max="1" width="9.421875" style="3" customWidth="1"/>
    <col min="2" max="2" width="17.28125" style="3" customWidth="1"/>
    <col min="3" max="3" width="14.7109375" style="3" customWidth="1"/>
    <col min="4" max="4" width="24.7109375" style="3" customWidth="1"/>
    <col min="5" max="5" width="39.421875" style="3" customWidth="1"/>
    <col min="6" max="6" width="15.00390625" style="3" customWidth="1"/>
    <col min="7" max="16384" width="10.421875" style="3" customWidth="1"/>
  </cols>
  <sheetData>
    <row r="1" spans="1:6" ht="12.75">
      <c r="A1" s="5" t="s">
        <v>27</v>
      </c>
      <c r="B1" s="4"/>
      <c r="C1" s="6"/>
      <c r="D1" s="6"/>
      <c r="E1" s="4"/>
      <c r="F1" s="4"/>
    </row>
    <row r="2" spans="2:6" ht="12.75">
      <c r="B2" s="4"/>
      <c r="C2" s="4"/>
      <c r="D2" s="4"/>
      <c r="E2" s="4"/>
      <c r="F2" s="4"/>
    </row>
    <row r="3" spans="1:6" ht="12.75">
      <c r="A3" s="5" t="s">
        <v>28</v>
      </c>
      <c r="B3" s="6"/>
      <c r="C3" s="4"/>
      <c r="D3" s="6"/>
      <c r="E3" s="7"/>
      <c r="F3" s="4"/>
    </row>
    <row r="4" spans="1:6" ht="12.75">
      <c r="A4" s="5" t="s">
        <v>29</v>
      </c>
      <c r="B4" s="6"/>
      <c r="C4" s="4"/>
      <c r="D4" s="6"/>
      <c r="E4" s="4"/>
      <c r="F4" s="6"/>
    </row>
    <row r="5" spans="1:6" ht="12.75">
      <c r="A5" s="4"/>
      <c r="B5" s="6"/>
      <c r="C5" s="4"/>
      <c r="D5" s="4"/>
      <c r="E5" s="4"/>
      <c r="F5" s="4"/>
    </row>
    <row r="6" spans="1:6" ht="12.75">
      <c r="A6" s="4"/>
      <c r="B6" s="8"/>
      <c r="C6" s="23" t="s">
        <v>35</v>
      </c>
      <c r="D6" s="33" t="str">
        <f>personal!G4</f>
        <v>04-08.mai 2020</v>
      </c>
      <c r="E6" s="4"/>
      <c r="F6" s="4"/>
    </row>
    <row r="7" spans="1:6" ht="13.5" thickBot="1">
      <c r="A7" s="4"/>
      <c r="B7" s="4"/>
      <c r="C7" s="4"/>
      <c r="D7" s="4"/>
      <c r="E7" s="4"/>
      <c r="F7" s="4"/>
    </row>
    <row r="8" spans="1:6" ht="51.75" thickBot="1">
      <c r="A8" s="51" t="s">
        <v>9</v>
      </c>
      <c r="B8" s="52" t="s">
        <v>10</v>
      </c>
      <c r="C8" s="53" t="s">
        <v>11</v>
      </c>
      <c r="D8" s="52" t="s">
        <v>30</v>
      </c>
      <c r="E8" s="52" t="s">
        <v>31</v>
      </c>
      <c r="F8" s="54" t="s">
        <v>32</v>
      </c>
    </row>
    <row r="9" spans="1:6" ht="12.75">
      <c r="A9" s="171">
        <v>1</v>
      </c>
      <c r="B9" s="172">
        <v>43955</v>
      </c>
      <c r="C9" s="173">
        <v>34824</v>
      </c>
      <c r="D9" s="173" t="s">
        <v>140</v>
      </c>
      <c r="E9" s="174" t="s">
        <v>141</v>
      </c>
      <c r="F9" s="175">
        <v>25</v>
      </c>
    </row>
    <row r="10" spans="1:6" ht="12.75">
      <c r="A10" s="169">
        <v>2</v>
      </c>
      <c r="B10" s="165">
        <v>43955</v>
      </c>
      <c r="C10" s="166">
        <v>34821</v>
      </c>
      <c r="D10" s="166" t="s">
        <v>138</v>
      </c>
      <c r="E10" s="167" t="s">
        <v>142</v>
      </c>
      <c r="F10" s="170">
        <v>3927</v>
      </c>
    </row>
    <row r="11" spans="1:6" ht="12.75">
      <c r="A11" s="169">
        <v>3</v>
      </c>
      <c r="B11" s="165">
        <v>43955</v>
      </c>
      <c r="C11" s="168">
        <v>34822</v>
      </c>
      <c r="D11" s="166" t="s">
        <v>138</v>
      </c>
      <c r="E11" s="167" t="s">
        <v>142</v>
      </c>
      <c r="F11" s="170">
        <v>2000</v>
      </c>
    </row>
    <row r="12" spans="1:6" ht="12.75">
      <c r="A12" s="169">
        <v>4</v>
      </c>
      <c r="B12" s="165">
        <v>43955</v>
      </c>
      <c r="C12" s="166">
        <v>34819</v>
      </c>
      <c r="D12" s="166" t="s">
        <v>138</v>
      </c>
      <c r="E12" s="167" t="s">
        <v>142</v>
      </c>
      <c r="F12" s="170">
        <v>1000</v>
      </c>
    </row>
    <row r="13" spans="1:256" ht="12.75">
      <c r="A13" s="169">
        <v>5</v>
      </c>
      <c r="B13" s="165">
        <v>43955</v>
      </c>
      <c r="C13" s="166">
        <v>34818</v>
      </c>
      <c r="D13" s="166" t="s">
        <v>138</v>
      </c>
      <c r="E13" s="167" t="s">
        <v>142</v>
      </c>
      <c r="F13" s="170">
        <v>4575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2.75">
      <c r="A14" s="169">
        <v>6</v>
      </c>
      <c r="B14" s="165">
        <v>43955</v>
      </c>
      <c r="C14" s="166">
        <v>34820</v>
      </c>
      <c r="D14" s="166" t="s">
        <v>138</v>
      </c>
      <c r="E14" s="167" t="s">
        <v>142</v>
      </c>
      <c r="F14" s="170">
        <v>1000</v>
      </c>
    </row>
    <row r="15" spans="1:6" ht="12.75">
      <c r="A15" s="169">
        <v>7</v>
      </c>
      <c r="B15" s="165">
        <v>43955</v>
      </c>
      <c r="C15" s="166">
        <v>34823</v>
      </c>
      <c r="D15" s="166" t="s">
        <v>138</v>
      </c>
      <c r="E15" s="167" t="s">
        <v>143</v>
      </c>
      <c r="F15" s="170">
        <v>7970.48</v>
      </c>
    </row>
    <row r="16" spans="1:6" ht="12.75">
      <c r="A16" s="169">
        <v>8</v>
      </c>
      <c r="B16" s="165">
        <v>43955</v>
      </c>
      <c r="C16" s="166">
        <v>3241</v>
      </c>
      <c r="D16" s="166" t="s">
        <v>140</v>
      </c>
      <c r="E16" s="167" t="s">
        <v>144</v>
      </c>
      <c r="F16" s="170">
        <v>85724</v>
      </c>
    </row>
    <row r="17" spans="1:6" ht="12.75">
      <c r="A17" s="169">
        <v>9</v>
      </c>
      <c r="B17" s="165">
        <v>43957</v>
      </c>
      <c r="C17" s="166">
        <v>34830</v>
      </c>
      <c r="D17" s="166" t="s">
        <v>140</v>
      </c>
      <c r="E17" s="167" t="s">
        <v>141</v>
      </c>
      <c r="F17" s="170">
        <v>150</v>
      </c>
    </row>
    <row r="18" spans="1:6" ht="12.75">
      <c r="A18" s="169">
        <v>10</v>
      </c>
      <c r="B18" s="165">
        <v>43957</v>
      </c>
      <c r="C18" s="166">
        <v>34835</v>
      </c>
      <c r="D18" s="166" t="s">
        <v>140</v>
      </c>
      <c r="E18" s="167" t="s">
        <v>141</v>
      </c>
      <c r="F18" s="170">
        <v>100</v>
      </c>
    </row>
    <row r="19" spans="1:6" ht="12.75">
      <c r="A19" s="169">
        <v>11</v>
      </c>
      <c r="B19" s="165">
        <v>43957</v>
      </c>
      <c r="C19" s="166">
        <v>34829</v>
      </c>
      <c r="D19" s="166" t="s">
        <v>140</v>
      </c>
      <c r="E19" s="167" t="s">
        <v>141</v>
      </c>
      <c r="F19" s="170">
        <v>150</v>
      </c>
    </row>
    <row r="20" spans="1:6" ht="12.75">
      <c r="A20" s="169">
        <v>12</v>
      </c>
      <c r="B20" s="165">
        <v>43957</v>
      </c>
      <c r="C20" s="166">
        <v>34836</v>
      </c>
      <c r="D20" s="166" t="s">
        <v>140</v>
      </c>
      <c r="E20" s="167" t="s">
        <v>141</v>
      </c>
      <c r="F20" s="170">
        <v>200</v>
      </c>
    </row>
    <row r="21" spans="1:6" ht="12.75">
      <c r="A21" s="169">
        <v>13</v>
      </c>
      <c r="B21" s="165">
        <v>43957</v>
      </c>
      <c r="C21" s="166">
        <v>34831</v>
      </c>
      <c r="D21" s="166" t="s">
        <v>140</v>
      </c>
      <c r="E21" s="167" t="s">
        <v>141</v>
      </c>
      <c r="F21" s="170">
        <v>30</v>
      </c>
    </row>
    <row r="22" spans="1:6" ht="12.75">
      <c r="A22" s="169">
        <v>14</v>
      </c>
      <c r="B22" s="165">
        <v>43957</v>
      </c>
      <c r="C22" s="166">
        <v>34832</v>
      </c>
      <c r="D22" s="166" t="s">
        <v>140</v>
      </c>
      <c r="E22" s="167" t="s">
        <v>141</v>
      </c>
      <c r="F22" s="170">
        <v>300</v>
      </c>
    </row>
    <row r="23" spans="1:6" ht="12.75">
      <c r="A23" s="169">
        <v>15</v>
      </c>
      <c r="B23" s="165">
        <v>43957</v>
      </c>
      <c r="C23" s="166">
        <v>34827</v>
      </c>
      <c r="D23" s="166" t="s">
        <v>140</v>
      </c>
      <c r="E23" s="167" t="s">
        <v>141</v>
      </c>
      <c r="F23" s="170">
        <v>200</v>
      </c>
    </row>
    <row r="24" spans="1:6" ht="12.75">
      <c r="A24" s="169">
        <v>16</v>
      </c>
      <c r="B24" s="165">
        <v>43957</v>
      </c>
      <c r="C24" s="166">
        <v>34825</v>
      </c>
      <c r="D24" s="166" t="s">
        <v>140</v>
      </c>
      <c r="E24" s="167" t="s">
        <v>141</v>
      </c>
      <c r="F24" s="170">
        <v>80</v>
      </c>
    </row>
    <row r="25" spans="1:6" ht="12.75">
      <c r="A25" s="169">
        <v>17</v>
      </c>
      <c r="B25" s="165">
        <v>43957</v>
      </c>
      <c r="C25" s="166">
        <v>34828</v>
      </c>
      <c r="D25" s="166" t="s">
        <v>140</v>
      </c>
      <c r="E25" s="167" t="s">
        <v>141</v>
      </c>
      <c r="F25" s="170">
        <v>200</v>
      </c>
    </row>
    <row r="26" spans="1:6" ht="12.75">
      <c r="A26" s="169">
        <v>18</v>
      </c>
      <c r="B26" s="165">
        <v>43957</v>
      </c>
      <c r="C26" s="166">
        <v>34833</v>
      </c>
      <c r="D26" s="166" t="s">
        <v>140</v>
      </c>
      <c r="E26" s="167" t="s">
        <v>141</v>
      </c>
      <c r="F26" s="170">
        <v>25</v>
      </c>
    </row>
    <row r="27" spans="1:6" ht="12.75">
      <c r="A27" s="169">
        <v>19</v>
      </c>
      <c r="B27" s="165">
        <v>43957</v>
      </c>
      <c r="C27" s="166">
        <v>34826</v>
      </c>
      <c r="D27" s="166" t="s">
        <v>140</v>
      </c>
      <c r="E27" s="167" t="s">
        <v>141</v>
      </c>
      <c r="F27" s="170">
        <v>100</v>
      </c>
    </row>
    <row r="28" spans="1:6" ht="12.75">
      <c r="A28" s="169">
        <v>20</v>
      </c>
      <c r="B28" s="165">
        <v>43957</v>
      </c>
      <c r="C28" s="166">
        <v>34834</v>
      </c>
      <c r="D28" s="166" t="s">
        <v>140</v>
      </c>
      <c r="E28" s="167" t="s">
        <v>141</v>
      </c>
      <c r="F28" s="170">
        <v>200</v>
      </c>
    </row>
    <row r="29" spans="1:6" ht="12.75">
      <c r="A29" s="169">
        <v>21</v>
      </c>
      <c r="B29" s="165">
        <v>43957</v>
      </c>
      <c r="C29" s="166">
        <v>34845</v>
      </c>
      <c r="D29" s="166" t="s">
        <v>138</v>
      </c>
      <c r="E29" s="167" t="s">
        <v>142</v>
      </c>
      <c r="F29" s="170">
        <v>5419</v>
      </c>
    </row>
    <row r="30" spans="1:6" ht="12.75">
      <c r="A30" s="169">
        <v>22</v>
      </c>
      <c r="B30" s="165">
        <v>43957</v>
      </c>
      <c r="C30" s="166">
        <v>34841</v>
      </c>
      <c r="D30" s="166" t="s">
        <v>138</v>
      </c>
      <c r="E30" s="167" t="s">
        <v>142</v>
      </c>
      <c r="F30" s="170">
        <v>2040</v>
      </c>
    </row>
    <row r="31" spans="1:6" ht="12.75">
      <c r="A31" s="169">
        <v>23</v>
      </c>
      <c r="B31" s="165">
        <v>43957</v>
      </c>
      <c r="C31" s="166">
        <v>34839</v>
      </c>
      <c r="D31" s="166" t="s">
        <v>138</v>
      </c>
      <c r="E31" s="167" t="s">
        <v>142</v>
      </c>
      <c r="F31" s="170">
        <v>1778</v>
      </c>
    </row>
    <row r="32" spans="1:6" ht="12.75">
      <c r="A32" s="169">
        <v>24</v>
      </c>
      <c r="B32" s="165">
        <v>43957</v>
      </c>
      <c r="C32" s="166">
        <v>34837</v>
      </c>
      <c r="D32" s="166" t="s">
        <v>132</v>
      </c>
      <c r="E32" s="167" t="s">
        <v>142</v>
      </c>
      <c r="F32" s="170">
        <v>13100</v>
      </c>
    </row>
    <row r="33" spans="1:6" ht="12.75">
      <c r="A33" s="169">
        <v>25</v>
      </c>
      <c r="B33" s="165">
        <v>43957</v>
      </c>
      <c r="C33" s="166">
        <v>34844</v>
      </c>
      <c r="D33" s="166" t="s">
        <v>138</v>
      </c>
      <c r="E33" s="167" t="s">
        <v>142</v>
      </c>
      <c r="F33" s="170">
        <v>1000</v>
      </c>
    </row>
    <row r="34" spans="1:6" ht="12.75">
      <c r="A34" s="169">
        <v>26</v>
      </c>
      <c r="B34" s="165">
        <v>43957</v>
      </c>
      <c r="C34" s="166">
        <v>34842</v>
      </c>
      <c r="D34" s="166" t="s">
        <v>138</v>
      </c>
      <c r="E34" s="167" t="s">
        <v>142</v>
      </c>
      <c r="F34" s="170">
        <v>325</v>
      </c>
    </row>
    <row r="35" spans="1:6" ht="12.75">
      <c r="A35" s="169">
        <v>27</v>
      </c>
      <c r="B35" s="165">
        <v>43957</v>
      </c>
      <c r="C35" s="166">
        <v>34838</v>
      </c>
      <c r="D35" s="166" t="s">
        <v>138</v>
      </c>
      <c r="E35" s="167" t="s">
        <v>142</v>
      </c>
      <c r="F35" s="170">
        <v>1000</v>
      </c>
    </row>
    <row r="36" spans="1:6" ht="12.75">
      <c r="A36" s="169">
        <v>28</v>
      </c>
      <c r="B36" s="165">
        <v>43957</v>
      </c>
      <c r="C36" s="166">
        <v>34840</v>
      </c>
      <c r="D36" s="166" t="s">
        <v>138</v>
      </c>
      <c r="E36" s="167" t="s">
        <v>142</v>
      </c>
      <c r="F36" s="170">
        <v>1785</v>
      </c>
    </row>
    <row r="37" spans="1:6" ht="12.75">
      <c r="A37" s="169">
        <v>29</v>
      </c>
      <c r="B37" s="165">
        <v>43957</v>
      </c>
      <c r="C37" s="166">
        <v>34843</v>
      </c>
      <c r="D37" s="166" t="s">
        <v>138</v>
      </c>
      <c r="E37" s="167" t="s">
        <v>142</v>
      </c>
      <c r="F37" s="170">
        <v>1000</v>
      </c>
    </row>
    <row r="38" spans="1:6" ht="12.75">
      <c r="A38" s="169">
        <v>30</v>
      </c>
      <c r="B38" s="165">
        <v>43957</v>
      </c>
      <c r="C38" s="166">
        <v>3266</v>
      </c>
      <c r="D38" s="166" t="s">
        <v>140</v>
      </c>
      <c r="E38" s="167" t="s">
        <v>144</v>
      </c>
      <c r="F38" s="170">
        <v>247303</v>
      </c>
    </row>
    <row r="39" spans="1:6" ht="12.75">
      <c r="A39" s="169">
        <v>31</v>
      </c>
      <c r="B39" s="165">
        <v>43957</v>
      </c>
      <c r="C39" s="166">
        <v>3267</v>
      </c>
      <c r="D39" s="166" t="s">
        <v>140</v>
      </c>
      <c r="E39" s="167" t="s">
        <v>144</v>
      </c>
      <c r="F39" s="170">
        <v>269846</v>
      </c>
    </row>
    <row r="40" spans="1:6" ht="12.75">
      <c r="A40" s="169">
        <v>32</v>
      </c>
      <c r="B40" s="165">
        <v>43957</v>
      </c>
      <c r="C40" s="166">
        <v>3295</v>
      </c>
      <c r="D40" s="166" t="s">
        <v>132</v>
      </c>
      <c r="E40" s="167" t="s">
        <v>145</v>
      </c>
      <c r="F40" s="170">
        <v>517617.52</v>
      </c>
    </row>
    <row r="41" spans="1:6" ht="12.75">
      <c r="A41" s="169">
        <v>33</v>
      </c>
      <c r="B41" s="165">
        <v>43959</v>
      </c>
      <c r="C41" s="166">
        <v>34851</v>
      </c>
      <c r="D41" s="166" t="s">
        <v>140</v>
      </c>
      <c r="E41" s="167" t="s">
        <v>141</v>
      </c>
      <c r="F41" s="170">
        <v>150</v>
      </c>
    </row>
    <row r="42" spans="1:6" ht="12.75">
      <c r="A42" s="169">
        <v>34</v>
      </c>
      <c r="B42" s="165">
        <v>43959</v>
      </c>
      <c r="C42" s="166">
        <v>34849</v>
      </c>
      <c r="D42" s="166" t="s">
        <v>132</v>
      </c>
      <c r="E42" s="167" t="s">
        <v>142</v>
      </c>
      <c r="F42" s="170">
        <v>3000</v>
      </c>
    </row>
    <row r="43" spans="1:6" ht="12.75">
      <c r="A43" s="169">
        <v>35</v>
      </c>
      <c r="B43" s="165">
        <v>43959</v>
      </c>
      <c r="C43" s="166">
        <v>43850</v>
      </c>
      <c r="D43" s="166" t="s">
        <v>132</v>
      </c>
      <c r="E43" s="167" t="s">
        <v>142</v>
      </c>
      <c r="F43" s="170">
        <v>1518.18</v>
      </c>
    </row>
    <row r="44" spans="1:6" ht="12.75">
      <c r="A44" s="169">
        <v>36</v>
      </c>
      <c r="B44" s="165">
        <v>43959</v>
      </c>
      <c r="C44" s="166">
        <v>34848</v>
      </c>
      <c r="D44" s="166" t="s">
        <v>138</v>
      </c>
      <c r="E44" s="167" t="s">
        <v>142</v>
      </c>
      <c r="F44" s="170">
        <v>1878</v>
      </c>
    </row>
    <row r="45" spans="1:6" ht="12.75">
      <c r="A45" s="169">
        <v>37</v>
      </c>
      <c r="B45" s="165">
        <v>43959</v>
      </c>
      <c r="C45" s="166">
        <v>3765</v>
      </c>
      <c r="D45" s="166" t="s">
        <v>146</v>
      </c>
      <c r="E45" s="167" t="s">
        <v>147</v>
      </c>
      <c r="F45" s="170">
        <v>7855</v>
      </c>
    </row>
    <row r="46" spans="1:6" ht="12.75">
      <c r="A46" s="169">
        <v>38</v>
      </c>
      <c r="B46" s="165">
        <v>43959</v>
      </c>
      <c r="C46" s="166">
        <v>3766</v>
      </c>
      <c r="D46" s="166" t="s">
        <v>140</v>
      </c>
      <c r="E46" s="167" t="s">
        <v>144</v>
      </c>
      <c r="F46" s="170">
        <v>1728</v>
      </c>
    </row>
    <row r="47" spans="1:6" ht="12.75">
      <c r="A47" s="169">
        <v>39</v>
      </c>
      <c r="B47" s="165">
        <v>43959</v>
      </c>
      <c r="C47" s="166">
        <v>34846</v>
      </c>
      <c r="D47" s="166" t="s">
        <v>138</v>
      </c>
      <c r="E47" s="167" t="s">
        <v>142</v>
      </c>
      <c r="F47" s="170">
        <v>2000</v>
      </c>
    </row>
    <row r="48" spans="1:6" ht="12.75">
      <c r="A48" s="169">
        <v>40</v>
      </c>
      <c r="B48" s="165">
        <v>43959</v>
      </c>
      <c r="C48" s="166">
        <v>34856</v>
      </c>
      <c r="D48" s="166" t="s">
        <v>138</v>
      </c>
      <c r="E48" s="167" t="s">
        <v>143</v>
      </c>
      <c r="F48" s="170">
        <v>2234.4</v>
      </c>
    </row>
    <row r="49" spans="1:6" ht="12.75">
      <c r="A49" s="169">
        <v>41</v>
      </c>
      <c r="B49" s="165">
        <v>43959</v>
      </c>
      <c r="C49" s="166">
        <v>34857</v>
      </c>
      <c r="D49" s="166" t="s">
        <v>132</v>
      </c>
      <c r="E49" s="167" t="s">
        <v>142</v>
      </c>
      <c r="F49" s="170">
        <v>2500</v>
      </c>
    </row>
    <row r="50" spans="1:6" ht="12.75">
      <c r="A50" s="169">
        <v>42</v>
      </c>
      <c r="B50" s="165">
        <v>43959</v>
      </c>
      <c r="C50" s="166">
        <v>34854</v>
      </c>
      <c r="D50" s="166" t="s">
        <v>132</v>
      </c>
      <c r="E50" s="167" t="s">
        <v>142</v>
      </c>
      <c r="F50" s="170">
        <v>1000</v>
      </c>
    </row>
    <row r="51" spans="1:6" ht="12.75">
      <c r="A51" s="169">
        <v>43</v>
      </c>
      <c r="B51" s="165">
        <v>43959</v>
      </c>
      <c r="C51" s="166">
        <v>34852</v>
      </c>
      <c r="D51" s="166" t="s">
        <v>138</v>
      </c>
      <c r="E51" s="167" t="s">
        <v>142</v>
      </c>
      <c r="F51" s="170">
        <v>1329</v>
      </c>
    </row>
    <row r="52" spans="1:6" ht="12.75">
      <c r="A52" s="169">
        <v>44</v>
      </c>
      <c r="B52" s="165">
        <v>43959</v>
      </c>
      <c r="C52" s="166">
        <v>34853</v>
      </c>
      <c r="D52" s="166" t="s">
        <v>138</v>
      </c>
      <c r="E52" s="167" t="s">
        <v>142</v>
      </c>
      <c r="F52" s="170">
        <v>1000</v>
      </c>
    </row>
    <row r="53" spans="1:6" ht="12.75">
      <c r="A53" s="169">
        <v>45</v>
      </c>
      <c r="B53" s="165">
        <v>43959</v>
      </c>
      <c r="C53" s="166">
        <v>34858</v>
      </c>
      <c r="D53" s="166" t="s">
        <v>132</v>
      </c>
      <c r="E53" s="167" t="s">
        <v>142</v>
      </c>
      <c r="F53" s="170">
        <v>150</v>
      </c>
    </row>
    <row r="54" spans="1:6" ht="12.75">
      <c r="A54" s="169">
        <v>46</v>
      </c>
      <c r="B54" s="165">
        <v>43959</v>
      </c>
      <c r="C54" s="166">
        <v>34855</v>
      </c>
      <c r="D54" s="166" t="s">
        <v>132</v>
      </c>
      <c r="E54" s="167" t="s">
        <v>142</v>
      </c>
      <c r="F54" s="170">
        <v>1666.66</v>
      </c>
    </row>
    <row r="55" spans="1:6" ht="12.75">
      <c r="A55" s="169">
        <v>47</v>
      </c>
      <c r="B55" s="165">
        <v>43959</v>
      </c>
      <c r="C55" s="166">
        <v>3762</v>
      </c>
      <c r="D55" s="166" t="s">
        <v>146</v>
      </c>
      <c r="E55" s="167" t="s">
        <v>148</v>
      </c>
      <c r="F55" s="170">
        <v>352500</v>
      </c>
    </row>
    <row r="56" spans="1:6" ht="12.75">
      <c r="A56" s="169">
        <v>48</v>
      </c>
      <c r="B56" s="165">
        <v>43959</v>
      </c>
      <c r="C56" s="166">
        <v>3763</v>
      </c>
      <c r="D56" s="166" t="s">
        <v>132</v>
      </c>
      <c r="E56" s="167" t="s">
        <v>144</v>
      </c>
      <c r="F56" s="170">
        <v>66880</v>
      </c>
    </row>
    <row r="57" spans="1:6" ht="13.5" thickBot="1">
      <c r="A57" s="176"/>
      <c r="B57" s="177"/>
      <c r="C57" s="178"/>
      <c r="D57" s="178"/>
      <c r="E57" s="179"/>
      <c r="F57" s="180"/>
    </row>
    <row r="58" spans="1:6" ht="13.5" thickBot="1">
      <c r="A58" s="182"/>
      <c r="B58" s="183"/>
      <c r="C58" s="183"/>
      <c r="D58" s="183"/>
      <c r="E58" s="184" t="s">
        <v>7</v>
      </c>
      <c r="F58" s="181">
        <f>SUM(F9:F57)</f>
        <v>1617559.2399999998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5"/>
  <sheetViews>
    <sheetView zoomScalePageLayoutView="0" workbookViewId="0" topLeftCell="A1">
      <selection activeCell="E23" sqref="E23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43.28125" style="9" bestFit="1" customWidth="1"/>
    <col min="6" max="6" width="15.00390625" style="9" customWidth="1"/>
    <col min="7" max="16384" width="10.421875" style="9" customWidth="1"/>
  </cols>
  <sheetData>
    <row r="1" spans="1:6" ht="12.75">
      <c r="A1" s="10" t="s">
        <v>27</v>
      </c>
      <c r="B1" s="4"/>
      <c r="C1" s="6"/>
      <c r="D1" s="6"/>
      <c r="E1" s="4"/>
      <c r="F1" s="4"/>
    </row>
    <row r="2" spans="2:6" ht="12.75">
      <c r="B2" s="4"/>
      <c r="C2" s="4"/>
      <c r="D2" s="4"/>
      <c r="E2" s="4"/>
      <c r="F2" s="4"/>
    </row>
    <row r="3" spans="1:6" ht="12.75">
      <c r="A3" s="10" t="s">
        <v>28</v>
      </c>
      <c r="B3" s="6"/>
      <c r="C3" s="4"/>
      <c r="D3" s="6"/>
      <c r="E3" s="7"/>
      <c r="F3" s="4"/>
    </row>
    <row r="4" spans="1:6" ht="12.75">
      <c r="A4" s="10" t="s">
        <v>33</v>
      </c>
      <c r="B4" s="6"/>
      <c r="C4" s="4"/>
      <c r="D4" s="6"/>
      <c r="E4" s="4"/>
      <c r="F4" s="6"/>
    </row>
    <row r="5" spans="1:6" ht="12.75">
      <c r="A5" s="4"/>
      <c r="B5" s="6"/>
      <c r="C5" s="4"/>
      <c r="D5" s="4"/>
      <c r="E5" s="4"/>
      <c r="F5" s="4"/>
    </row>
    <row r="6" spans="1:6" ht="12.75">
      <c r="A6" s="4"/>
      <c r="B6" s="8"/>
      <c r="C6" s="23" t="s">
        <v>35</v>
      </c>
      <c r="D6" s="33" t="str">
        <f>personal!G4</f>
        <v>04-08.mai 2020</v>
      </c>
      <c r="E6" s="4"/>
      <c r="F6" s="4"/>
    </row>
    <row r="7" spans="1:6" ht="13.5" thickBot="1">
      <c r="A7" s="4"/>
      <c r="B7" s="4"/>
      <c r="C7" s="4"/>
      <c r="D7" s="4"/>
      <c r="E7" s="4"/>
      <c r="F7" s="4"/>
    </row>
    <row r="8" spans="1:6" ht="51.75" thickBot="1">
      <c r="A8" s="51" t="s">
        <v>9</v>
      </c>
      <c r="B8" s="52" t="s">
        <v>10</v>
      </c>
      <c r="C8" s="53" t="s">
        <v>11</v>
      </c>
      <c r="D8" s="52" t="s">
        <v>30</v>
      </c>
      <c r="E8" s="52" t="s">
        <v>31</v>
      </c>
      <c r="F8" s="55" t="s">
        <v>32</v>
      </c>
    </row>
    <row r="9" spans="1:6" ht="14.25">
      <c r="A9" s="185">
        <v>1</v>
      </c>
      <c r="B9" s="80">
        <v>43955</v>
      </c>
      <c r="C9" s="79">
        <v>10386</v>
      </c>
      <c r="D9" s="79" t="s">
        <v>132</v>
      </c>
      <c r="E9" s="81" t="s">
        <v>133</v>
      </c>
      <c r="F9" s="186">
        <v>396793</v>
      </c>
    </row>
    <row r="10" spans="1:6" ht="14.25">
      <c r="A10" s="185">
        <v>2</v>
      </c>
      <c r="B10" s="80">
        <v>43955</v>
      </c>
      <c r="C10" s="79">
        <v>10382</v>
      </c>
      <c r="D10" s="79" t="s">
        <v>132</v>
      </c>
      <c r="E10" s="81" t="s">
        <v>134</v>
      </c>
      <c r="F10" s="186">
        <v>239852.55</v>
      </c>
    </row>
    <row r="11" spans="1:6" ht="14.25">
      <c r="A11" s="185">
        <v>3</v>
      </c>
      <c r="B11" s="80">
        <v>43955</v>
      </c>
      <c r="C11" s="79">
        <v>10383</v>
      </c>
      <c r="D11" s="79" t="s">
        <v>132</v>
      </c>
      <c r="E11" s="81" t="s">
        <v>135</v>
      </c>
      <c r="F11" s="186">
        <v>727730.79</v>
      </c>
    </row>
    <row r="12" spans="1:6" ht="14.25">
      <c r="A12" s="185">
        <v>4</v>
      </c>
      <c r="B12" s="80">
        <v>43956</v>
      </c>
      <c r="C12" s="79">
        <v>10387</v>
      </c>
      <c r="D12" s="79" t="s">
        <v>132</v>
      </c>
      <c r="E12" s="81" t="s">
        <v>136</v>
      </c>
      <c r="F12" s="186">
        <v>24894.92</v>
      </c>
    </row>
    <row r="13" spans="1:256" ht="14.25">
      <c r="A13" s="185">
        <v>5</v>
      </c>
      <c r="B13" s="80">
        <v>43956</v>
      </c>
      <c r="C13" s="79">
        <v>10388</v>
      </c>
      <c r="D13" s="79" t="s">
        <v>132</v>
      </c>
      <c r="E13" s="81" t="s">
        <v>137</v>
      </c>
      <c r="F13" s="186">
        <v>3257609.61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185">
        <v>6</v>
      </c>
      <c r="B14" s="80">
        <v>43958</v>
      </c>
      <c r="C14" s="79">
        <v>34847</v>
      </c>
      <c r="D14" s="79" t="s">
        <v>138</v>
      </c>
      <c r="E14" s="81" t="s">
        <v>139</v>
      </c>
      <c r="F14" s="186">
        <v>352.23</v>
      </c>
    </row>
    <row r="15" spans="1:6" ht="15.75" thickBot="1">
      <c r="A15" s="187" t="s">
        <v>7</v>
      </c>
      <c r="B15" s="188"/>
      <c r="C15" s="188"/>
      <c r="D15" s="188"/>
      <c r="E15" s="189"/>
      <c r="F15" s="190">
        <f>SUM(F9:F14)</f>
        <v>4647233.100000001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2020-05-14T10:50:02Z</cp:lastPrinted>
  <dcterms:created xsi:type="dcterms:W3CDTF">2016-01-19T13:06:09Z</dcterms:created>
  <dcterms:modified xsi:type="dcterms:W3CDTF">2020-05-14T10:50:16Z</dcterms:modified>
  <cp:category/>
  <cp:version/>
  <cp:contentType/>
  <cp:contentStatus/>
</cp:coreProperties>
</file>