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<sst xmlns="http://schemas.openxmlformats.org/spreadsheetml/2006/main" count="442" uniqueCount="166">
  <si>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</si>
  <si>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</si>
  <si>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</si>
  <si>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</si>
  <si>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</si>
  <si>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</si>
  <si>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</si>
  <si>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</si>
  <si>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</si>
  <si>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</si>
  <si>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</si>
  <si>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</si>
  <si>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</si>
  <si>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</si>
  <si>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</si>
  <si>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</si>
  <si>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</si>
  <si>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</si>
  <si>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</si>
  <si>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</si>
  <si>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</si>
  <si>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</si>
  <si>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</si>
  <si>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</si>
  <si>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</si>
  <si>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</si>
  <si>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</si>
  <si>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</si>
  <si>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</si>
  <si>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</si>
  <si>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</si>
  <si>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</si>
  <si>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</si>
  <si>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10,02,2020</t>
  </si>
  <si>
    <t>rcs</t>
  </si>
  <si>
    <t>abonament cablu</t>
  </si>
  <si>
    <t>travel time</t>
  </si>
  <si>
    <t>bilet avion</t>
  </si>
  <si>
    <t>monitorul oficial</t>
  </si>
  <si>
    <t>publicari</t>
  </si>
  <si>
    <t>11,02,2020</t>
  </si>
  <si>
    <t>ministerul mediului</t>
  </si>
  <si>
    <t>energie electrica</t>
  </si>
  <si>
    <t>dgrfpb</t>
  </si>
  <si>
    <t>apa rece</t>
  </si>
  <si>
    <t>apa nova</t>
  </si>
  <si>
    <t>salubritate</t>
  </si>
  <si>
    <t>servicii paza</t>
  </si>
  <si>
    <t>service ascensoare</t>
  </si>
  <si>
    <t>door sistem</t>
  </si>
  <si>
    <t>intretinere usi</t>
  </si>
  <si>
    <t>service auto</t>
  </si>
  <si>
    <t>revizie tehnica</t>
  </si>
  <si>
    <t>reparatii auto</t>
  </si>
  <si>
    <t>tmau</t>
  </si>
  <si>
    <t>12,02,2020</t>
  </si>
  <si>
    <t>hanex</t>
  </si>
  <si>
    <t>ups</t>
  </si>
  <si>
    <t>bs</t>
  </si>
  <si>
    <t>penalitati</t>
  </si>
  <si>
    <t>rolfcard</t>
  </si>
  <si>
    <t>cartele</t>
  </si>
  <si>
    <t>depozitarul</t>
  </si>
  <si>
    <t>serv alocare cod isn</t>
  </si>
  <si>
    <t>eximtur</t>
  </si>
  <si>
    <t>13,02,2020</t>
  </si>
  <si>
    <t>intrarom</t>
  </si>
  <si>
    <t>servicii mentenanta</t>
  </si>
  <si>
    <t>alte venituri</t>
  </si>
  <si>
    <t>14,02,2020</t>
  </si>
  <si>
    <t>en termica</t>
  </si>
  <si>
    <t>telekom</t>
  </si>
  <si>
    <t>servicii telefonie fixa</t>
  </si>
  <si>
    <t>service acensoare</t>
  </si>
  <si>
    <t>cip avantaj</t>
  </si>
  <si>
    <t>servicii curatenie</t>
  </si>
  <si>
    <t>ascensorul</t>
  </si>
  <si>
    <t>total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</si>
  <si>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</si>
  <si>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</si>
  <si>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</si>
  <si>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</si>
  <si>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</si>
  <si>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</si>
  <si>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</si>
  <si>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</si>
  <si>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</si>
  <si>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</si>
  <si>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</si>
  <si>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</si>
  <si>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</si>
  <si>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</si>
  <si>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</si>
  <si>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</si>
  <si>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</si>
  <si>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</si>
  <si>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</si>
  <si>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</si>
  <si>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</si>
  <si>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</si>
  <si>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</si>
  <si>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</si>
  <si>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</si>
  <si>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</si>
  <si>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</si>
  <si>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</si>
  <si>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</si>
  <si>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</si>
  <si>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</si>
  <si>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10.02.2020</t>
  </si>
  <si>
    <t>BIROU EXPERTIZE</t>
  </si>
  <si>
    <t>onorariu expert dosar 4021/3/2019</t>
  </si>
  <si>
    <t>12.02.2020</t>
  </si>
  <si>
    <t>onorariu expert dosar 5270/256/2019</t>
  </si>
  <si>
    <t>EXPERT TEHNIC JUD</t>
  </si>
  <si>
    <t>servicii expertiza tehnica F.14/28.11.2019</t>
  </si>
  <si>
    <t>13.02.2020</t>
  </si>
  <si>
    <t>onorariu expert dosar 2602/216/2019</t>
  </si>
  <si>
    <t>onorariu expert dosar 19396/197/2019</t>
  </si>
  <si>
    <t>onorariu expert dosar 607/212/2019</t>
  </si>
  <si>
    <t>onorariu expert dosar 2064/315/2018</t>
  </si>
  <si>
    <t>onorariu expert dosar 9893/236/2019</t>
  </si>
  <si>
    <t>onorariu expert dosar 10097/212/2018</t>
  </si>
  <si>
    <t>onorariu expert dosar 8380/320/2018</t>
  </si>
  <si>
    <t>onorariu expert dosar 26864/3/2017</t>
  </si>
  <si>
    <t>PERSOANA JURIDICA</t>
  </si>
  <si>
    <t>servicii expertiza contabila F.ASE000016/08.01.2020</t>
  </si>
  <si>
    <t>14.02.2020</t>
  </si>
  <si>
    <t>onorariu expert dosar 2412/297/2017</t>
  </si>
  <si>
    <t>onorariu expert dosar 9294/236/2019</t>
  </si>
  <si>
    <t>onorariu expert dosar 541/249/2018</t>
  </si>
  <si>
    <t>servicii expertiza contabila F.ASE000017/23.01.2020</t>
  </si>
  <si>
    <t>onorariu expert dosar 5145/97/2014/a1</t>
  </si>
  <si>
    <t xml:space="preserve">  PERSOANA JURIDICA</t>
  </si>
  <si>
    <t>poprire DE 464/2019</t>
  </si>
  <si>
    <t>PERSOANA FIZICA</t>
  </si>
  <si>
    <t xml:space="preserve">cheltuieli judecata </t>
  </si>
  <si>
    <t>cheltuieli judecata si executare</t>
  </si>
  <si>
    <t>cheltuieli executare</t>
  </si>
  <si>
    <t>BUGET DE STAT</t>
  </si>
  <si>
    <t xml:space="preserve">cheltuieli judiciare </t>
  </si>
  <si>
    <t>onorariu curator</t>
  </si>
  <si>
    <t>OP 1380</t>
  </si>
  <si>
    <t>SERVICII ORGANIZARE EVENIMENTE - PROIECT SIPOCA 449- 58.02.01</t>
  </si>
  <si>
    <t>ABC EVENTS INTERNATIONAL</t>
  </si>
  <si>
    <t>OP 1381</t>
  </si>
  <si>
    <t>SERVICII ORGANIZARE EVENIMENTE - PROIECT SIPOCA 449- 58.02.02</t>
  </si>
  <si>
    <t>OP 1378</t>
  </si>
  <si>
    <t>PUBLICARE ANUNT PRESA - PROIECT SIPOCA 449 - 58.02.01</t>
  </si>
  <si>
    <t>ROFUSION ADVERTISING</t>
  </si>
  <si>
    <t>OP 1379</t>
  </si>
  <si>
    <t>PUBLICARE ANUNT PRESA - PROIECT SIPOCA 449 - 58.02.02</t>
  </si>
  <si>
    <t>OP 1376</t>
  </si>
  <si>
    <t>ACHIZITIE CARBURANT - PROIECT SIPOCA 449 - 58.02.01</t>
  </si>
  <si>
    <t>ROMPETROL DOWNSTREAM</t>
  </si>
  <si>
    <t>OP 1377</t>
  </si>
  <si>
    <t>ACHIZITIE CARBURANT - PROIECT SIPOCA 449 - 58.02.02</t>
  </si>
  <si>
    <t>10-14 februarie 2020</t>
  </si>
  <si>
    <t xml:space="preserve">publicari </t>
  </si>
  <si>
    <t>11.02.2020</t>
  </si>
  <si>
    <t>fact 2221/13.12.2019 echipamente IT hardware si software SIV</t>
  </si>
  <si>
    <t>Q-EAST SOFTWARE SRL</t>
  </si>
  <si>
    <t>fact 40000000584/30.01.2020 serv mentenanta Forexebug</t>
  </si>
  <si>
    <t>SC INTRAROM SA</t>
  </si>
  <si>
    <t>FACT 343789/31.01.2020 videoproiector</t>
  </si>
  <si>
    <t>BIRO MEDIA TRADING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</si>
</sst>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27" fillId="0" borderId="13" xfId="59" applyFont="1" applyFill="1" applyBorder="1" applyAlignment="1">
      <alignment horizontal="center"/>
      <protection/>
    </xf>
    <xf numFmtId="167" fontId="27" fillId="0" borderId="13" xfId="59" applyNumberFormat="1" applyFont="1" applyFill="1" applyBorder="1" applyAlignment="1">
      <alignment horizontal="center"/>
      <protection/>
    </xf>
    <xf numFmtId="0" fontId="27" fillId="0" borderId="13" xfId="0" applyFont="1" applyBorder="1" applyAlignment="1">
      <alignment/>
    </xf>
    <xf numFmtId="0" fontId="27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0" fontId="19" fillId="0" borderId="18" xfId="60" applyFont="1" applyBorder="1" applyAlignment="1">
      <alignment horizontal="center" vertical="center"/>
      <protection/>
    </xf>
    <xf numFmtId="0" fontId="27" fillId="0" borderId="19" xfId="59" applyFont="1" applyFill="1" applyBorder="1" applyAlignment="1">
      <alignment horizontal="center"/>
      <protection/>
    </xf>
    <xf numFmtId="167" fontId="27" fillId="0" borderId="20" xfId="59" applyNumberFormat="1" applyFont="1" applyFill="1" applyBorder="1" applyAlignment="1">
      <alignment horizontal="center"/>
      <protection/>
    </xf>
    <xf numFmtId="0" fontId="27" fillId="0" borderId="20" xfId="59" applyFont="1" applyFill="1" applyBorder="1" applyAlignment="1">
      <alignment horizontal="center"/>
      <protection/>
    </xf>
    <xf numFmtId="0" fontId="27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42" applyFont="1" applyFill="1" applyBorder="1" applyAlignment="1" applyProtection="1">
      <alignment/>
      <protection/>
    </xf>
    <xf numFmtId="0" fontId="19" fillId="0" borderId="24" xfId="0" applyFont="1" applyBorder="1" applyAlignment="1">
      <alignment horizontal="center"/>
    </xf>
    <xf numFmtId="168" fontId="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68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68" fontId="0" fillId="0" borderId="36" xfId="0" applyNumberFormat="1" applyFont="1" applyBorder="1" applyAlignment="1">
      <alignment/>
    </xf>
    <xf numFmtId="0" fontId="28" fillId="0" borderId="37" xfId="59" applyFont="1" applyFill="1" applyBorder="1" applyAlignment="1">
      <alignment horizontal="center"/>
      <protection/>
    </xf>
    <xf numFmtId="167" fontId="28" fillId="0" borderId="37" xfId="59" applyNumberFormat="1" applyFont="1" applyFill="1" applyBorder="1" applyAlignment="1">
      <alignment horizontal="center"/>
      <protection/>
    </xf>
    <xf numFmtId="0" fontId="28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4" fontId="1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19" fillId="0" borderId="38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19" fillId="0" borderId="47" xfId="0" applyFont="1" applyBorder="1" applyAlignment="1">
      <alignment/>
    </xf>
    <xf numFmtId="0" fontId="0" fillId="0" borderId="15" xfId="0" applyFont="1" applyBorder="1" applyAlignment="1">
      <alignment/>
    </xf>
    <xf numFmtId="14" fontId="19" fillId="0" borderId="47" xfId="0" applyNumberFormat="1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68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4" fontId="14" fillId="0" borderId="33" xfId="0" applyNumberFormat="1" applyFont="1" applyBorder="1" applyAlignment="1">
      <alignment horizontal="center"/>
    </xf>
    <xf numFmtId="0" fontId="29" fillId="0" borderId="56" xfId="0" applyNumberFormat="1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17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14" fontId="14" fillId="0" borderId="47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5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8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justify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justify"/>
    </xf>
    <xf numFmtId="0" fontId="30" fillId="0" borderId="13" xfId="0" applyFont="1" applyBorder="1" applyAlignment="1">
      <alignment horizontal="left" wrapText="1"/>
    </xf>
    <xf numFmtId="14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wrapText="1"/>
    </xf>
    <xf numFmtId="0" fontId="30" fillId="0" borderId="60" xfId="62" applyFont="1" applyFill="1" applyBorder="1" applyAlignment="1">
      <alignment horizontal="center"/>
      <protection/>
    </xf>
    <xf numFmtId="169" fontId="30" fillId="0" borderId="61" xfId="0" applyNumberFormat="1" applyFont="1" applyBorder="1" applyAlignment="1">
      <alignment/>
    </xf>
    <xf numFmtId="0" fontId="30" fillId="0" borderId="14" xfId="62" applyFont="1" applyFill="1" applyBorder="1" applyAlignment="1">
      <alignment horizontal="center"/>
      <protection/>
    </xf>
    <xf numFmtId="169" fontId="30" fillId="0" borderId="15" xfId="0" applyNumberFormat="1" applyFont="1" applyBorder="1" applyAlignment="1">
      <alignment/>
    </xf>
    <xf numFmtId="0" fontId="30" fillId="0" borderId="14" xfId="62" applyFont="1" applyFill="1" applyBorder="1" applyAlignment="1">
      <alignment horizontal="center" vertical="center"/>
      <protection/>
    </xf>
    <xf numFmtId="43" fontId="31" fillId="0" borderId="15" xfId="0" applyNumberFormat="1" applyFont="1" applyBorder="1" applyAlignment="1">
      <alignment horizontal="right" vertical="center" wrapText="1"/>
    </xf>
    <xf numFmtId="4" fontId="32" fillId="0" borderId="62" xfId="0" applyNumberFormat="1" applyFont="1" applyBorder="1" applyAlignment="1">
      <alignment horizontal="right" vertical="center" wrapText="1"/>
    </xf>
    <xf numFmtId="0" fontId="19" fillId="0" borderId="63" xfId="59" applyFont="1" applyBorder="1">
      <alignment/>
      <protection/>
    </xf>
    <xf numFmtId="0" fontId="32" fillId="0" borderId="64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left" vertical="center" wrapText="1"/>
    </xf>
    <xf numFmtId="0" fontId="28" fillId="0" borderId="65" xfId="59" applyFont="1" applyFill="1" applyBorder="1" applyAlignment="1">
      <alignment horizontal="center"/>
      <protection/>
    </xf>
    <xf numFmtId="169" fontId="27" fillId="0" borderId="66" xfId="0" applyNumberFormat="1" applyFont="1" applyBorder="1" applyAlignment="1">
      <alignment/>
    </xf>
    <xf numFmtId="4" fontId="20" fillId="0" borderId="18" xfId="61" applyNumberFormat="1" applyFont="1" applyBorder="1" applyAlignment="1">
      <alignment horizontal="right"/>
      <protection/>
    </xf>
    <xf numFmtId="0" fontId="29" fillId="0" borderId="37" xfId="57" applyFont="1" applyFill="1" applyBorder="1" applyAlignment="1">
      <alignment horizontal="left"/>
      <protection/>
    </xf>
    <xf numFmtId="0" fontId="29" fillId="0" borderId="37" xfId="57" applyFont="1" applyFill="1" applyBorder="1" applyAlignment="1">
      <alignment horizontal="left" wrapText="1"/>
      <protection/>
    </xf>
    <xf numFmtId="0" fontId="29" fillId="0" borderId="37" xfId="57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29" fillId="0" borderId="58" xfId="57" applyFont="1" applyFill="1" applyBorder="1" applyAlignment="1">
      <alignment horizontal="left"/>
      <protection/>
    </xf>
    <xf numFmtId="0" fontId="29" fillId="0" borderId="58" xfId="57" applyFont="1" applyFill="1" applyBorder="1" applyAlignment="1">
      <alignment horizontal="left" wrapText="1"/>
      <protection/>
    </xf>
    <xf numFmtId="0" fontId="29" fillId="0" borderId="58" xfId="57" applyFont="1" applyFill="1" applyBorder="1" applyAlignment="1">
      <alignment horizontal="center" wrapText="1"/>
      <protection/>
    </xf>
    <xf numFmtId="0" fontId="32" fillId="0" borderId="67" xfId="57" applyFont="1" applyFill="1" applyBorder="1" applyAlignment="1">
      <alignment horizontal="center"/>
      <protection/>
    </xf>
    <xf numFmtId="0" fontId="32" fillId="0" borderId="68" xfId="57" applyFont="1" applyFill="1" applyBorder="1" applyAlignment="1">
      <alignment/>
      <protection/>
    </xf>
    <xf numFmtId="4" fontId="32" fillId="0" borderId="69" xfId="57" applyNumberFormat="1" applyFont="1" applyFill="1" applyBorder="1" applyAlignment="1">
      <alignment/>
      <protection/>
    </xf>
    <xf numFmtId="0" fontId="29" fillId="0" borderId="65" xfId="57" applyFont="1" applyFill="1" applyBorder="1" applyAlignment="1">
      <alignment horizontal="center"/>
      <protection/>
    </xf>
    <xf numFmtId="4" fontId="29" fillId="25" borderId="66" xfId="0" applyNumberFormat="1" applyFont="1" applyFill="1" applyBorder="1" applyAlignment="1">
      <alignment/>
    </xf>
    <xf numFmtId="0" fontId="29" fillId="0" borderId="60" xfId="57" applyFont="1" applyFill="1" applyBorder="1" applyAlignment="1">
      <alignment horizontal="center"/>
      <protection/>
    </xf>
    <xf numFmtId="4" fontId="29" fillId="25" borderId="61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zoomScalePageLayoutView="0" workbookViewId="0" topLeftCell="C1">
      <selection activeCell="O27" sqref="O27"/>
    </sheetView>
  </sheetViews>
  <sheetFormatPr defaultColWidth="9.140625" defaultRowHeight="12.75"/>
  <cols>
    <col min="1" max="2" width="0" style="0" hidden="1" customWidth="1"/>
    <col min="3" max="3" width="16.421875" style="0" customWidth="1"/>
    <col min="4" max="4" width="11.28125" style="0" customWidth="1"/>
    <col min="5" max="5" width="8.28125" style="0" customWidth="1"/>
    <col min="6" max="6" width="20.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35" t="s">
        <v>157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95" t="s">
        <v>78</v>
      </c>
      <c r="D9" s="72"/>
      <c r="E9" s="72"/>
      <c r="F9" s="73">
        <v>26193373</v>
      </c>
      <c r="G9" s="96"/>
    </row>
    <row r="10" spans="3:7" ht="12.75">
      <c r="C10" s="97" t="s">
        <v>79</v>
      </c>
      <c r="D10" s="74" t="s">
        <v>80</v>
      </c>
      <c r="E10" s="64">
        <v>14</v>
      </c>
      <c r="F10" s="75">
        <f>29428</f>
        <v>29428</v>
      </c>
      <c r="G10" s="98"/>
    </row>
    <row r="11" spans="3:7" ht="12.75">
      <c r="C11" s="97"/>
      <c r="D11" s="74"/>
      <c r="E11" s="64"/>
      <c r="F11" s="75"/>
      <c r="G11" s="98"/>
    </row>
    <row r="12" spans="3:7" ht="13.5" thickBot="1">
      <c r="C12" s="99" t="s">
        <v>81</v>
      </c>
      <c r="D12" s="77"/>
      <c r="E12" s="78"/>
      <c r="F12" s="79">
        <f>SUM(F9:F11)</f>
        <v>26222801</v>
      </c>
      <c r="G12" s="100"/>
    </row>
    <row r="13" spans="3:7" ht="12.75">
      <c r="C13" s="101" t="s">
        <v>82</v>
      </c>
      <c r="D13" s="80"/>
      <c r="E13" s="81"/>
      <c r="F13" s="82">
        <v>3511430</v>
      </c>
      <c r="G13" s="102"/>
    </row>
    <row r="14" spans="3:7" ht="12.75">
      <c r="C14" s="103" t="s">
        <v>83</v>
      </c>
      <c r="D14" s="74" t="s">
        <v>80</v>
      </c>
      <c r="E14" s="64"/>
      <c r="F14" s="75"/>
      <c r="G14" s="98"/>
    </row>
    <row r="15" spans="3:7" ht="12.75" hidden="1">
      <c r="C15" s="103"/>
      <c r="D15" s="64"/>
      <c r="E15" s="64"/>
      <c r="F15" s="75"/>
      <c r="G15" s="98"/>
    </row>
    <row r="16" spans="3:7" ht="12.75" hidden="1">
      <c r="C16" s="104"/>
      <c r="D16" s="83"/>
      <c r="E16" s="83"/>
      <c r="F16" s="84"/>
      <c r="G16" s="105"/>
    </row>
    <row r="17" spans="3:7" ht="12.75" hidden="1">
      <c r="C17" s="104"/>
      <c r="D17" s="83"/>
      <c r="E17" s="83"/>
      <c r="F17" s="84"/>
      <c r="G17" s="105"/>
    </row>
    <row r="18" spans="3:7" ht="13.5" hidden="1" thickBot="1">
      <c r="C18" s="99" t="s">
        <v>84</v>
      </c>
      <c r="D18" s="78"/>
      <c r="E18" s="78"/>
      <c r="F18" s="79">
        <f>SUM(F13:F17)</f>
        <v>3511430</v>
      </c>
      <c r="G18" s="100"/>
    </row>
    <row r="19" spans="3:7" ht="12.75" hidden="1">
      <c r="C19" s="101" t="s">
        <v>85</v>
      </c>
      <c r="D19" s="80"/>
      <c r="E19" s="81"/>
      <c r="F19" s="82">
        <v>66560</v>
      </c>
      <c r="G19" s="102"/>
    </row>
    <row r="20" spans="3:7" ht="12.75" hidden="1">
      <c r="C20" s="103" t="s">
        <v>86</v>
      </c>
      <c r="D20" s="74"/>
      <c r="E20" s="64"/>
      <c r="F20" s="75"/>
      <c r="G20" s="98"/>
    </row>
    <row r="21" spans="3:7" ht="12.75" hidden="1">
      <c r="C21" s="103"/>
      <c r="D21" s="64"/>
      <c r="E21" s="64"/>
      <c r="F21" s="75"/>
      <c r="G21" s="98"/>
    </row>
    <row r="22" spans="3:7" ht="12.75" hidden="1">
      <c r="C22" s="104"/>
      <c r="D22" s="83"/>
      <c r="E22" s="83"/>
      <c r="F22" s="84"/>
      <c r="G22" s="105"/>
    </row>
    <row r="23" spans="3:7" ht="12.75">
      <c r="C23" s="104"/>
      <c r="D23" s="83"/>
      <c r="E23" s="83"/>
      <c r="F23" s="84"/>
      <c r="G23" s="105"/>
    </row>
    <row r="24" spans="3:7" ht="13.5" thickBot="1">
      <c r="C24" s="99" t="s">
        <v>87</v>
      </c>
      <c r="D24" s="78"/>
      <c r="E24" s="78"/>
      <c r="F24" s="79">
        <f>SUM(F19:F23)</f>
        <v>66560</v>
      </c>
      <c r="G24" s="100"/>
    </row>
    <row r="25" spans="3:7" ht="12.75">
      <c r="C25" s="106" t="s">
        <v>88</v>
      </c>
      <c r="D25" s="86"/>
      <c r="E25" s="86"/>
      <c r="F25" s="87">
        <v>297394</v>
      </c>
      <c r="G25" s="107"/>
    </row>
    <row r="26" spans="3:7" ht="12.75">
      <c r="C26" s="103" t="s">
        <v>89</v>
      </c>
      <c r="D26" s="74" t="s">
        <v>80</v>
      </c>
      <c r="E26" s="88"/>
      <c r="F26" s="89"/>
      <c r="G26" s="98"/>
    </row>
    <row r="27" spans="3:7" ht="12.75">
      <c r="C27" s="104"/>
      <c r="D27" s="85"/>
      <c r="E27" s="85"/>
      <c r="F27" s="84"/>
      <c r="G27" s="105"/>
    </row>
    <row r="28" spans="3:7" ht="13.5" thickBot="1">
      <c r="C28" s="99" t="s">
        <v>90</v>
      </c>
      <c r="D28" s="76"/>
      <c r="E28" s="76"/>
      <c r="F28" s="79">
        <f>SUM(F25:F27)</f>
        <v>297394</v>
      </c>
      <c r="G28" s="100"/>
    </row>
    <row r="29" spans="3:7" ht="12.75">
      <c r="C29" s="106" t="s">
        <v>91</v>
      </c>
      <c r="D29" s="85"/>
      <c r="E29" s="85"/>
      <c r="F29" s="84">
        <v>36608</v>
      </c>
      <c r="G29" s="105"/>
    </row>
    <row r="30" spans="3:7" ht="12.75">
      <c r="C30" s="104" t="s">
        <v>92</v>
      </c>
      <c r="D30" s="74"/>
      <c r="E30" s="64"/>
      <c r="F30" s="75"/>
      <c r="G30" s="98"/>
    </row>
    <row r="31" spans="3:7" ht="12.75">
      <c r="C31" s="104"/>
      <c r="D31" s="85"/>
      <c r="E31" s="85"/>
      <c r="F31" s="84"/>
      <c r="G31" s="98"/>
    </row>
    <row r="32" spans="3:7" ht="12.75">
      <c r="C32" s="104"/>
      <c r="D32" s="85"/>
      <c r="E32" s="85"/>
      <c r="F32" s="84"/>
      <c r="G32" s="105"/>
    </row>
    <row r="33" spans="3:7" ht="13.5" thickBot="1">
      <c r="C33" s="99" t="s">
        <v>93</v>
      </c>
      <c r="D33" s="76"/>
      <c r="E33" s="76"/>
      <c r="F33" s="79">
        <f>SUM(F29:F32)</f>
        <v>36608</v>
      </c>
      <c r="G33" s="100"/>
    </row>
    <row r="34" spans="3:7" ht="12.75">
      <c r="C34" s="108" t="s">
        <v>94</v>
      </c>
      <c r="D34" s="86"/>
      <c r="E34" s="86"/>
      <c r="F34" s="87">
        <v>279583.66</v>
      </c>
      <c r="G34" s="109"/>
    </row>
    <row r="35" spans="3:7" ht="12.75">
      <c r="C35" s="103" t="s">
        <v>95</v>
      </c>
      <c r="D35" s="74" t="s">
        <v>80</v>
      </c>
      <c r="E35" s="85">
        <v>12</v>
      </c>
      <c r="F35" s="75">
        <v>2500</v>
      </c>
      <c r="G35" s="98"/>
    </row>
    <row r="36" spans="3:7" ht="12.75">
      <c r="C36" s="110"/>
      <c r="D36" s="64"/>
      <c r="E36" s="90"/>
      <c r="F36" s="75"/>
      <c r="G36" s="98"/>
    </row>
    <row r="37" spans="3:7" ht="13.5" thickBot="1">
      <c r="C37" s="111" t="s">
        <v>96</v>
      </c>
      <c r="D37" s="76"/>
      <c r="E37" s="76"/>
      <c r="F37" s="79">
        <f>SUM(F34:F36)</f>
        <v>282083.66</v>
      </c>
      <c r="G37" s="112"/>
    </row>
    <row r="38" spans="3:7" ht="12.75">
      <c r="C38" s="106" t="s">
        <v>97</v>
      </c>
      <c r="D38" s="86"/>
      <c r="E38" s="86"/>
      <c r="F38" s="87">
        <v>964153</v>
      </c>
      <c r="G38" s="107"/>
    </row>
    <row r="39" spans="3:7" ht="12.75">
      <c r="C39" s="113" t="s">
        <v>98</v>
      </c>
      <c r="D39" s="74" t="s">
        <v>80</v>
      </c>
      <c r="E39" s="88"/>
      <c r="F39" s="89"/>
      <c r="G39" s="98"/>
    </row>
    <row r="40" spans="3:7" ht="12.75">
      <c r="C40" s="104"/>
      <c r="D40" s="85"/>
      <c r="E40" s="85"/>
      <c r="F40" s="84"/>
      <c r="G40" s="105"/>
    </row>
    <row r="41" spans="3:7" ht="13.5" thickBot="1">
      <c r="C41" s="99" t="s">
        <v>99</v>
      </c>
      <c r="D41" s="76"/>
      <c r="E41" s="76"/>
      <c r="F41" s="79">
        <f>SUM(F38:F40)</f>
        <v>964153</v>
      </c>
      <c r="G41" s="100"/>
    </row>
    <row r="42" spans="3:7" ht="12.75">
      <c r="C42" s="108" t="s">
        <v>100</v>
      </c>
      <c r="D42" s="86"/>
      <c r="E42" s="86"/>
      <c r="F42" s="87">
        <v>219381</v>
      </c>
      <c r="G42" s="109"/>
    </row>
    <row r="43" spans="3:7" ht="12.75">
      <c r="C43" s="114" t="s">
        <v>101</v>
      </c>
      <c r="D43" s="74" t="s">
        <v>80</v>
      </c>
      <c r="E43" s="74"/>
      <c r="F43" s="75"/>
      <c r="G43" s="98"/>
    </row>
    <row r="44" spans="3:7" ht="12.75">
      <c r="C44" s="103"/>
      <c r="D44" s="85"/>
      <c r="E44" s="85"/>
      <c r="F44" s="84"/>
      <c r="G44" s="98"/>
    </row>
    <row r="45" spans="3:7" ht="13.5" thickBot="1">
      <c r="C45" s="99" t="s">
        <v>102</v>
      </c>
      <c r="D45" s="76"/>
      <c r="E45" s="76"/>
      <c r="F45" s="79">
        <f>SUM(F42:F44)</f>
        <v>219381</v>
      </c>
      <c r="G45" s="98"/>
    </row>
    <row r="46" spans="3:7" ht="12.75">
      <c r="C46" s="108" t="s">
        <v>103</v>
      </c>
      <c r="D46" s="86"/>
      <c r="E46" s="86"/>
      <c r="F46" s="91">
        <v>695973</v>
      </c>
      <c r="G46" s="115"/>
    </row>
    <row r="47" spans="3:7" ht="12.75">
      <c r="C47" s="116" t="s">
        <v>104</v>
      </c>
      <c r="D47" s="74" t="s">
        <v>80</v>
      </c>
      <c r="E47" s="74">
        <v>14</v>
      </c>
      <c r="F47" s="84">
        <f>663</f>
        <v>663</v>
      </c>
      <c r="G47" s="117"/>
    </row>
    <row r="48" spans="3:7" ht="12.75">
      <c r="C48" s="104"/>
      <c r="D48" s="85"/>
      <c r="E48" s="85"/>
      <c r="F48" s="84"/>
      <c r="G48" s="98"/>
    </row>
    <row r="49" spans="3:7" ht="13.5" thickBot="1">
      <c r="C49" s="99" t="s">
        <v>105</v>
      </c>
      <c r="D49" s="76"/>
      <c r="E49" s="76"/>
      <c r="F49" s="79">
        <f>SUM(F46:F48)</f>
        <v>696636</v>
      </c>
      <c r="G49" s="112"/>
    </row>
    <row r="50" spans="3:7" ht="12.75">
      <c r="C50" s="108" t="s">
        <v>106</v>
      </c>
      <c r="D50" s="86"/>
      <c r="E50" s="86"/>
      <c r="F50" s="87">
        <v>220976</v>
      </c>
      <c r="G50" s="109"/>
    </row>
    <row r="51" spans="3:7" ht="12.75">
      <c r="C51" s="116" t="s">
        <v>107</v>
      </c>
      <c r="D51" s="74" t="s">
        <v>80</v>
      </c>
      <c r="E51" s="74"/>
      <c r="F51" s="84"/>
      <c r="G51" s="98"/>
    </row>
    <row r="52" spans="3:7" ht="12.75">
      <c r="C52" s="104"/>
      <c r="D52" s="85"/>
      <c r="E52" s="85"/>
      <c r="F52" s="84"/>
      <c r="G52" s="98"/>
    </row>
    <row r="53" spans="3:7" ht="13.5" thickBot="1">
      <c r="C53" s="118" t="s">
        <v>108</v>
      </c>
      <c r="D53" s="119"/>
      <c r="E53" s="119"/>
      <c r="F53" s="120">
        <f>SUM(F50:F52)</f>
        <v>220976</v>
      </c>
      <c r="G53" s="1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8" sqref="F8:F4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35" t="str">
        <f>personal!G6</f>
        <v>10-14 februarie 2020</v>
      </c>
    </row>
    <row r="6" ht="13.5" thickBot="1"/>
    <row r="7" spans="1:6" ht="39" thickBot="1">
      <c r="A7" s="37" t="s">
        <v>9</v>
      </c>
      <c r="B7" s="38" t="s">
        <v>10</v>
      </c>
      <c r="C7" s="39" t="s">
        <v>11</v>
      </c>
      <c r="D7" s="38" t="s">
        <v>12</v>
      </c>
      <c r="E7" s="38" t="s">
        <v>13</v>
      </c>
      <c r="F7" s="40" t="s">
        <v>14</v>
      </c>
    </row>
    <row r="8" spans="1:6" ht="12.75">
      <c r="A8" s="125">
        <v>1</v>
      </c>
      <c r="B8" s="126" t="s">
        <v>33</v>
      </c>
      <c r="C8" s="127">
        <v>1372</v>
      </c>
      <c r="D8" s="62" t="s">
        <v>34</v>
      </c>
      <c r="E8" s="62" t="s">
        <v>35</v>
      </c>
      <c r="F8" s="63">
        <v>282.63</v>
      </c>
    </row>
    <row r="9" spans="1:6" ht="12.75">
      <c r="A9" s="122">
        <v>2</v>
      </c>
      <c r="B9" s="123" t="s">
        <v>33</v>
      </c>
      <c r="C9" s="124">
        <v>1239</v>
      </c>
      <c r="D9" s="64" t="s">
        <v>36</v>
      </c>
      <c r="E9" s="64" t="s">
        <v>37</v>
      </c>
      <c r="F9" s="65">
        <v>1324.4</v>
      </c>
    </row>
    <row r="10" spans="1:6" ht="12.75">
      <c r="A10" s="122">
        <v>3</v>
      </c>
      <c r="B10" s="123" t="s">
        <v>33</v>
      </c>
      <c r="C10" s="124">
        <v>1238</v>
      </c>
      <c r="D10" s="64" t="s">
        <v>36</v>
      </c>
      <c r="E10" s="64" t="s">
        <v>37</v>
      </c>
      <c r="F10" s="65">
        <v>2379.5</v>
      </c>
    </row>
    <row r="11" spans="1:6" ht="12.75">
      <c r="A11" s="122">
        <v>4</v>
      </c>
      <c r="B11" s="123" t="s">
        <v>33</v>
      </c>
      <c r="C11" s="124">
        <v>1373</v>
      </c>
      <c r="D11" s="64" t="s">
        <v>38</v>
      </c>
      <c r="E11" s="64" t="s">
        <v>158</v>
      </c>
      <c r="F11" s="65">
        <v>488</v>
      </c>
    </row>
    <row r="12" spans="1:6" ht="12.75">
      <c r="A12" s="122">
        <f>A11+1</f>
        <v>5</v>
      </c>
      <c r="B12" s="123" t="s">
        <v>40</v>
      </c>
      <c r="C12" s="124">
        <v>1344</v>
      </c>
      <c r="D12" s="64" t="s">
        <v>41</v>
      </c>
      <c r="E12" s="64" t="s">
        <v>42</v>
      </c>
      <c r="F12" s="65">
        <v>6684.83</v>
      </c>
    </row>
    <row r="13" spans="1:6" ht="12.75">
      <c r="A13" s="122">
        <f aca="true" t="shared" si="0" ref="A13:A41">A12+1</f>
        <v>6</v>
      </c>
      <c r="B13" s="123" t="s">
        <v>40</v>
      </c>
      <c r="C13" s="124">
        <v>1341</v>
      </c>
      <c r="D13" s="64" t="s">
        <v>43</v>
      </c>
      <c r="E13" s="64" t="s">
        <v>42</v>
      </c>
      <c r="F13" s="65">
        <v>2023.94</v>
      </c>
    </row>
    <row r="14" spans="1:6" ht="12.75">
      <c r="A14" s="122">
        <f t="shared" si="0"/>
        <v>7</v>
      </c>
      <c r="B14" s="123" t="s">
        <v>40</v>
      </c>
      <c r="C14" s="124">
        <v>1345</v>
      </c>
      <c r="D14" s="64" t="s">
        <v>41</v>
      </c>
      <c r="E14" s="64" t="s">
        <v>44</v>
      </c>
      <c r="F14" s="65">
        <v>410.04</v>
      </c>
    </row>
    <row r="15" spans="1:6" ht="12.75">
      <c r="A15" s="122">
        <f t="shared" si="0"/>
        <v>8</v>
      </c>
      <c r="B15" s="123" t="s">
        <v>40</v>
      </c>
      <c r="C15" s="124">
        <v>1350</v>
      </c>
      <c r="D15" s="64" t="s">
        <v>45</v>
      </c>
      <c r="E15" s="64" t="s">
        <v>44</v>
      </c>
      <c r="F15" s="65">
        <v>1121.56</v>
      </c>
    </row>
    <row r="16" spans="1:6" ht="12.75">
      <c r="A16" s="122">
        <f t="shared" si="0"/>
        <v>9</v>
      </c>
      <c r="B16" s="123" t="s">
        <v>40</v>
      </c>
      <c r="C16" s="124">
        <v>1342</v>
      </c>
      <c r="D16" s="64" t="s">
        <v>41</v>
      </c>
      <c r="E16" s="64" t="s">
        <v>46</v>
      </c>
      <c r="F16" s="65">
        <v>402.44</v>
      </c>
    </row>
    <row r="17" spans="1:6" ht="12.75">
      <c r="A17" s="122">
        <f t="shared" si="0"/>
        <v>10</v>
      </c>
      <c r="B17" s="123" t="s">
        <v>40</v>
      </c>
      <c r="C17" s="124">
        <v>1343</v>
      </c>
      <c r="D17" s="64" t="s">
        <v>43</v>
      </c>
      <c r="E17" s="64" t="s">
        <v>46</v>
      </c>
      <c r="F17" s="65">
        <v>7.92</v>
      </c>
    </row>
    <row r="18" spans="1:6" ht="12.75">
      <c r="A18" s="122">
        <f t="shared" si="0"/>
        <v>11</v>
      </c>
      <c r="B18" s="123" t="s">
        <v>40</v>
      </c>
      <c r="C18" s="124">
        <v>1347</v>
      </c>
      <c r="D18" s="64" t="s">
        <v>43</v>
      </c>
      <c r="E18" s="64" t="s">
        <v>47</v>
      </c>
      <c r="F18" s="65">
        <v>1703.98</v>
      </c>
    </row>
    <row r="19" spans="1:6" ht="12.75">
      <c r="A19" s="122">
        <f t="shared" si="0"/>
        <v>12</v>
      </c>
      <c r="B19" s="123" t="s">
        <v>40</v>
      </c>
      <c r="C19" s="124">
        <v>1348</v>
      </c>
      <c r="D19" s="64" t="s">
        <v>43</v>
      </c>
      <c r="E19" s="64" t="s">
        <v>48</v>
      </c>
      <c r="F19" s="65">
        <v>19.57</v>
      </c>
    </row>
    <row r="20" spans="1:6" ht="12.75">
      <c r="A20" s="122">
        <f t="shared" si="0"/>
        <v>13</v>
      </c>
      <c r="B20" s="123" t="s">
        <v>40</v>
      </c>
      <c r="C20" s="124">
        <v>1387</v>
      </c>
      <c r="D20" s="64" t="s">
        <v>49</v>
      </c>
      <c r="E20" s="64" t="s">
        <v>50</v>
      </c>
      <c r="F20" s="65">
        <v>1436.93</v>
      </c>
    </row>
    <row r="21" spans="1:6" ht="12.75">
      <c r="A21" s="122">
        <f t="shared" si="0"/>
        <v>14</v>
      </c>
      <c r="B21" s="123" t="s">
        <v>40</v>
      </c>
      <c r="C21" s="124">
        <v>1374</v>
      </c>
      <c r="D21" s="64" t="s">
        <v>51</v>
      </c>
      <c r="E21" s="64" t="s">
        <v>52</v>
      </c>
      <c r="F21" s="65">
        <v>778.55</v>
      </c>
    </row>
    <row r="22" spans="1:6" ht="12.75">
      <c r="A22" s="122">
        <f t="shared" si="0"/>
        <v>15</v>
      </c>
      <c r="B22" s="123" t="s">
        <v>40</v>
      </c>
      <c r="C22" s="124">
        <v>1375</v>
      </c>
      <c r="D22" s="64" t="s">
        <v>51</v>
      </c>
      <c r="E22" s="64" t="s">
        <v>53</v>
      </c>
      <c r="F22" s="65">
        <v>265.76</v>
      </c>
    </row>
    <row r="23" spans="1:6" ht="12.75">
      <c r="A23" s="122">
        <f t="shared" si="0"/>
        <v>16</v>
      </c>
      <c r="B23" s="123" t="s">
        <v>40</v>
      </c>
      <c r="C23" s="124">
        <v>1346</v>
      </c>
      <c r="D23" s="64" t="s">
        <v>41</v>
      </c>
      <c r="E23" s="64" t="s">
        <v>54</v>
      </c>
      <c r="F23" s="65">
        <v>11.8</v>
      </c>
    </row>
    <row r="24" spans="1:6" ht="12.75">
      <c r="A24" s="122">
        <f t="shared" si="0"/>
        <v>17</v>
      </c>
      <c r="B24" s="123" t="s">
        <v>40</v>
      </c>
      <c r="C24" s="124">
        <v>1351</v>
      </c>
      <c r="D24" s="64" t="s">
        <v>45</v>
      </c>
      <c r="E24" s="64" t="s">
        <v>54</v>
      </c>
      <c r="F24" s="65">
        <v>54.12</v>
      </c>
    </row>
    <row r="25" spans="1:6" ht="12.75">
      <c r="A25" s="122">
        <f t="shared" si="0"/>
        <v>18</v>
      </c>
      <c r="B25" s="123" t="s">
        <v>55</v>
      </c>
      <c r="C25" s="124">
        <v>1392</v>
      </c>
      <c r="D25" s="64" t="s">
        <v>56</v>
      </c>
      <c r="E25" s="64" t="s">
        <v>57</v>
      </c>
      <c r="F25" s="65">
        <v>1896.01</v>
      </c>
    </row>
    <row r="26" spans="1:6" ht="12.75">
      <c r="A26" s="122">
        <f t="shared" si="0"/>
        <v>19</v>
      </c>
      <c r="B26" s="123" t="s">
        <v>55</v>
      </c>
      <c r="C26" s="124">
        <v>1393</v>
      </c>
      <c r="D26" s="64" t="s">
        <v>58</v>
      </c>
      <c r="E26" s="64" t="s">
        <v>59</v>
      </c>
      <c r="F26" s="65">
        <v>1316.99</v>
      </c>
    </row>
    <row r="27" spans="1:6" ht="12.75">
      <c r="A27" s="122">
        <f t="shared" si="0"/>
        <v>20</v>
      </c>
      <c r="B27" s="123" t="s">
        <v>55</v>
      </c>
      <c r="C27" s="124">
        <v>1390</v>
      </c>
      <c r="D27" s="64" t="s">
        <v>60</v>
      </c>
      <c r="E27" s="64" t="s">
        <v>61</v>
      </c>
      <c r="F27" s="65">
        <v>315.95</v>
      </c>
    </row>
    <row r="28" spans="1:6" ht="12.75">
      <c r="A28" s="122">
        <f t="shared" si="0"/>
        <v>21</v>
      </c>
      <c r="B28" s="123" t="s">
        <v>55</v>
      </c>
      <c r="C28" s="124">
        <v>1386</v>
      </c>
      <c r="D28" s="64" t="s">
        <v>62</v>
      </c>
      <c r="E28" s="64" t="s">
        <v>63</v>
      </c>
      <c r="F28" s="65">
        <v>358</v>
      </c>
    </row>
    <row r="29" spans="1:6" ht="12.75">
      <c r="A29" s="122">
        <f t="shared" si="0"/>
        <v>22</v>
      </c>
      <c r="B29" s="123" t="s">
        <v>55</v>
      </c>
      <c r="C29" s="124">
        <v>1391</v>
      </c>
      <c r="D29" s="64" t="s">
        <v>64</v>
      </c>
      <c r="E29" s="64" t="s">
        <v>37</v>
      </c>
      <c r="F29" s="65">
        <v>541.56</v>
      </c>
    </row>
    <row r="30" spans="1:6" ht="12.75">
      <c r="A30" s="122">
        <f t="shared" si="0"/>
        <v>23</v>
      </c>
      <c r="B30" s="123" t="s">
        <v>55</v>
      </c>
      <c r="C30" s="124">
        <v>1389</v>
      </c>
      <c r="D30" s="64" t="s">
        <v>38</v>
      </c>
      <c r="E30" s="64" t="s">
        <v>39</v>
      </c>
      <c r="F30" s="65">
        <v>183</v>
      </c>
    </row>
    <row r="31" spans="1:6" ht="12.75">
      <c r="A31" s="122">
        <f t="shared" si="0"/>
        <v>24</v>
      </c>
      <c r="B31" s="123" t="s">
        <v>65</v>
      </c>
      <c r="C31" s="124">
        <v>1408</v>
      </c>
      <c r="D31" s="64" t="s">
        <v>66</v>
      </c>
      <c r="E31" s="64" t="s">
        <v>67</v>
      </c>
      <c r="F31" s="65">
        <v>31536.56</v>
      </c>
    </row>
    <row r="32" spans="1:6" ht="12.75">
      <c r="A32" s="122">
        <f t="shared" si="0"/>
        <v>25</v>
      </c>
      <c r="B32" s="123" t="s">
        <v>65</v>
      </c>
      <c r="C32" s="124">
        <v>1407</v>
      </c>
      <c r="D32" s="64" t="s">
        <v>58</v>
      </c>
      <c r="E32" s="64" t="s">
        <v>68</v>
      </c>
      <c r="F32" s="65">
        <v>10042.04</v>
      </c>
    </row>
    <row r="33" spans="1:6" ht="12.75">
      <c r="A33" s="122">
        <f t="shared" si="0"/>
        <v>26</v>
      </c>
      <c r="B33" s="123" t="s">
        <v>69</v>
      </c>
      <c r="C33" s="124">
        <v>1400</v>
      </c>
      <c r="D33" s="64" t="s">
        <v>41</v>
      </c>
      <c r="E33" s="64" t="s">
        <v>42</v>
      </c>
      <c r="F33" s="65">
        <v>6492.15</v>
      </c>
    </row>
    <row r="34" spans="1:6" ht="12.75">
      <c r="A34" s="122">
        <f t="shared" si="0"/>
        <v>27</v>
      </c>
      <c r="B34" s="123" t="s">
        <v>69</v>
      </c>
      <c r="C34" s="124">
        <v>1401</v>
      </c>
      <c r="D34" s="64" t="s">
        <v>41</v>
      </c>
      <c r="E34" s="64" t="s">
        <v>70</v>
      </c>
      <c r="F34" s="65">
        <v>14655.89</v>
      </c>
    </row>
    <row r="35" spans="1:6" ht="12.75">
      <c r="A35" s="122">
        <f t="shared" si="0"/>
        <v>28</v>
      </c>
      <c r="B35" s="123" t="s">
        <v>69</v>
      </c>
      <c r="C35" s="124">
        <v>1402</v>
      </c>
      <c r="D35" s="64" t="s">
        <v>43</v>
      </c>
      <c r="E35" s="64" t="s">
        <v>46</v>
      </c>
      <c r="F35" s="65">
        <v>10.55</v>
      </c>
    </row>
    <row r="36" spans="1:6" ht="12.75">
      <c r="A36" s="122">
        <f t="shared" si="0"/>
        <v>29</v>
      </c>
      <c r="B36" s="123" t="s">
        <v>69</v>
      </c>
      <c r="C36" s="124">
        <v>1399</v>
      </c>
      <c r="D36" s="64" t="s">
        <v>71</v>
      </c>
      <c r="E36" s="64" t="s">
        <v>72</v>
      </c>
      <c r="F36" s="65">
        <v>1211</v>
      </c>
    </row>
    <row r="37" spans="1:6" ht="12.75">
      <c r="A37" s="122">
        <f t="shared" si="0"/>
        <v>30</v>
      </c>
      <c r="B37" s="123" t="s">
        <v>69</v>
      </c>
      <c r="C37" s="124">
        <v>1398</v>
      </c>
      <c r="D37" s="64" t="s">
        <v>43</v>
      </c>
      <c r="E37" s="64" t="s">
        <v>73</v>
      </c>
      <c r="F37" s="65">
        <v>19.57</v>
      </c>
    </row>
    <row r="38" spans="1:6" ht="12.75">
      <c r="A38" s="122">
        <f t="shared" si="0"/>
        <v>31</v>
      </c>
      <c r="B38" s="123" t="s">
        <v>69</v>
      </c>
      <c r="C38" s="124">
        <v>1397</v>
      </c>
      <c r="D38" s="64" t="s">
        <v>74</v>
      </c>
      <c r="E38" s="64" t="s">
        <v>75</v>
      </c>
      <c r="F38" s="65">
        <v>22553.6</v>
      </c>
    </row>
    <row r="39" spans="1:6" ht="12.75">
      <c r="A39" s="122">
        <f t="shared" si="0"/>
        <v>32</v>
      </c>
      <c r="B39" s="123" t="s">
        <v>69</v>
      </c>
      <c r="C39" s="124">
        <v>1414</v>
      </c>
      <c r="D39" s="64" t="s">
        <v>76</v>
      </c>
      <c r="E39" s="64" t="s">
        <v>48</v>
      </c>
      <c r="F39" s="65">
        <v>11424</v>
      </c>
    </row>
    <row r="40" spans="1:6" ht="12.75">
      <c r="A40" s="122">
        <f t="shared" si="0"/>
        <v>33</v>
      </c>
      <c r="B40" s="123" t="s">
        <v>69</v>
      </c>
      <c r="C40" s="124">
        <v>1415</v>
      </c>
      <c r="D40" s="64" t="s">
        <v>38</v>
      </c>
      <c r="E40" s="64" t="s">
        <v>39</v>
      </c>
      <c r="F40" s="65">
        <v>183</v>
      </c>
    </row>
    <row r="41" spans="1:6" ht="13.5" thickBot="1">
      <c r="A41" s="122">
        <f t="shared" si="0"/>
        <v>34</v>
      </c>
      <c r="B41" s="123" t="s">
        <v>69</v>
      </c>
      <c r="C41" s="124">
        <v>1416</v>
      </c>
      <c r="D41" s="64" t="s">
        <v>38</v>
      </c>
      <c r="E41" s="64" t="s">
        <v>39</v>
      </c>
      <c r="F41" s="65">
        <v>1041.7</v>
      </c>
    </row>
    <row r="42" spans="1:6" ht="13.5" thickBot="1">
      <c r="A42" s="66"/>
      <c r="B42" s="67"/>
      <c r="C42" s="68"/>
      <c r="D42" s="69"/>
      <c r="E42" s="70" t="s">
        <v>77</v>
      </c>
      <c r="F42" s="71">
        <f>SUM(F8:F41)</f>
        <v>123177.54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9" sqref="E9:E1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60" t="s">
        <v>21</v>
      </c>
      <c r="B3" s="60"/>
      <c r="C3" s="60"/>
      <c r="D3" s="15"/>
    </row>
    <row r="4" spans="1:10" ht="30" customHeight="1">
      <c r="A4" s="61" t="s">
        <v>31</v>
      </c>
      <c r="B4" s="61"/>
      <c r="C4" s="61"/>
      <c r="D4" s="61"/>
      <c r="E4" s="6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10-14 februarie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41" t="s">
        <v>16</v>
      </c>
      <c r="B8" s="42" t="s">
        <v>17</v>
      </c>
      <c r="C8" s="42" t="s">
        <v>18</v>
      </c>
      <c r="D8" s="42" t="s">
        <v>22</v>
      </c>
      <c r="E8" s="43" t="s">
        <v>19</v>
      </c>
    </row>
    <row r="9" spans="1:5" s="20" customFormat="1" ht="25.5">
      <c r="A9" s="135" t="s">
        <v>109</v>
      </c>
      <c r="B9" s="128" t="s">
        <v>142</v>
      </c>
      <c r="C9" s="129" t="s">
        <v>143</v>
      </c>
      <c r="D9" s="130" t="s">
        <v>144</v>
      </c>
      <c r="E9" s="136">
        <v>1609.94</v>
      </c>
    </row>
    <row r="10" spans="1:5" s="20" customFormat="1" ht="25.5">
      <c r="A10" s="135" t="s">
        <v>109</v>
      </c>
      <c r="B10" s="131" t="s">
        <v>145</v>
      </c>
      <c r="C10" s="129" t="s">
        <v>146</v>
      </c>
      <c r="D10" s="130" t="s">
        <v>144</v>
      </c>
      <c r="E10" s="136">
        <v>8442.06</v>
      </c>
    </row>
    <row r="11" spans="1:5" s="20" customFormat="1" ht="25.5">
      <c r="A11" s="135" t="s">
        <v>109</v>
      </c>
      <c r="B11" s="131" t="s">
        <v>147</v>
      </c>
      <c r="C11" s="129" t="s">
        <v>148</v>
      </c>
      <c r="D11" s="130" t="s">
        <v>149</v>
      </c>
      <c r="E11" s="136">
        <v>76.24</v>
      </c>
    </row>
    <row r="12" spans="1:5" s="20" customFormat="1" ht="25.5">
      <c r="A12" s="135" t="s">
        <v>109</v>
      </c>
      <c r="B12" s="131" t="s">
        <v>150</v>
      </c>
      <c r="C12" s="129" t="s">
        <v>151</v>
      </c>
      <c r="D12" s="130" t="s">
        <v>149</v>
      </c>
      <c r="E12" s="136">
        <v>399.76</v>
      </c>
    </row>
    <row r="13" spans="1:5" s="20" customFormat="1" ht="25.5">
      <c r="A13" s="135" t="s">
        <v>109</v>
      </c>
      <c r="B13" s="131" t="s">
        <v>152</v>
      </c>
      <c r="C13" s="129" t="s">
        <v>153</v>
      </c>
      <c r="D13" s="130" t="s">
        <v>154</v>
      </c>
      <c r="E13" s="136">
        <v>36.87</v>
      </c>
    </row>
    <row r="14" spans="1:5" s="20" customFormat="1" ht="25.5">
      <c r="A14" s="135" t="s">
        <v>109</v>
      </c>
      <c r="B14" s="132" t="s">
        <v>155</v>
      </c>
      <c r="C14" s="129" t="s">
        <v>156</v>
      </c>
      <c r="D14" s="130" t="s">
        <v>154</v>
      </c>
      <c r="E14" s="136">
        <v>193.33</v>
      </c>
    </row>
    <row r="15" spans="1:5" s="20" customFormat="1" ht="12.75">
      <c r="A15" s="28"/>
      <c r="B15" s="26"/>
      <c r="C15" s="27"/>
      <c r="D15" s="27"/>
      <c r="E15" s="29"/>
    </row>
    <row r="16" spans="1:5" s="20" customFormat="1" ht="12.75">
      <c r="A16" s="28"/>
      <c r="B16" s="26"/>
      <c r="C16" s="27"/>
      <c r="D16" s="27"/>
      <c r="E16" s="29"/>
    </row>
    <row r="17" spans="1:5" s="20" customFormat="1" ht="13.5" thickBot="1">
      <c r="A17" s="44"/>
      <c r="B17" s="45"/>
      <c r="C17" s="46"/>
      <c r="D17" s="46"/>
      <c r="E17" s="47"/>
    </row>
    <row r="18" spans="1:5" ht="13.5" thickBot="1">
      <c r="A18" s="41" t="s">
        <v>20</v>
      </c>
      <c r="B18" s="133"/>
      <c r="C18" s="133"/>
      <c r="D18" s="133"/>
      <c r="E18" s="134">
        <f>SUM(E9:E17)</f>
        <v>10758.2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60" t="s">
        <v>21</v>
      </c>
      <c r="B3" s="60"/>
      <c r="C3" s="60"/>
      <c r="D3" s="15"/>
    </row>
    <row r="4" spans="1:10" ht="19.5" customHeight="1">
      <c r="A4" s="61" t="s">
        <v>23</v>
      </c>
      <c r="B4" s="61"/>
      <c r="C4" s="61"/>
      <c r="D4" s="61"/>
      <c r="E4" s="6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10-14 februarie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24" customHeight="1" thickBot="1">
      <c r="A8" s="41" t="s">
        <v>16</v>
      </c>
      <c r="B8" s="42" t="s">
        <v>17</v>
      </c>
      <c r="C8" s="42" t="s">
        <v>18</v>
      </c>
      <c r="D8" s="42" t="s">
        <v>22</v>
      </c>
      <c r="E8" s="43" t="s">
        <v>19</v>
      </c>
    </row>
    <row r="9" spans="1:5" s="20" customFormat="1" ht="30" customHeight="1">
      <c r="A9" s="175" t="s">
        <v>159</v>
      </c>
      <c r="B9" s="165">
        <v>1138</v>
      </c>
      <c r="C9" s="166" t="s">
        <v>160</v>
      </c>
      <c r="D9" s="167" t="s">
        <v>161</v>
      </c>
      <c r="E9" s="176">
        <v>729869.44</v>
      </c>
    </row>
    <row r="10" spans="1:5" s="20" customFormat="1" ht="27" customHeight="1">
      <c r="A10" s="175" t="s">
        <v>116</v>
      </c>
      <c r="B10" s="165">
        <v>1409</v>
      </c>
      <c r="C10" s="166" t="s">
        <v>162</v>
      </c>
      <c r="D10" s="167" t="s">
        <v>163</v>
      </c>
      <c r="E10" s="176">
        <v>20324.9</v>
      </c>
    </row>
    <row r="11" spans="1:5" s="20" customFormat="1" ht="18.75" customHeight="1" thickBot="1">
      <c r="A11" s="177" t="s">
        <v>116</v>
      </c>
      <c r="B11" s="169">
        <v>1410</v>
      </c>
      <c r="C11" s="170" t="s">
        <v>164</v>
      </c>
      <c r="D11" s="171" t="s">
        <v>165</v>
      </c>
      <c r="E11" s="178">
        <v>4141.2</v>
      </c>
    </row>
    <row r="12" spans="1:5" s="168" customFormat="1" ht="19.5" customHeight="1" thickBot="1">
      <c r="A12" s="172" t="s">
        <v>20</v>
      </c>
      <c r="B12" s="173"/>
      <c r="C12" s="173"/>
      <c r="D12" s="173"/>
      <c r="E12" s="174">
        <f>E9+E10+E11</f>
        <v>754335.5399999999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zoomScalePageLayoutView="0" workbookViewId="0" topLeftCell="A1">
      <selection activeCell="M95" sqref="M95"/>
    </sheetView>
  </sheetViews>
  <sheetFormatPr defaultColWidth="10.421875" defaultRowHeight="12.75"/>
  <cols>
    <col min="1" max="1" width="9.421875" style="138" customWidth="1"/>
    <col min="2" max="2" width="17.28125" style="138" customWidth="1"/>
    <col min="3" max="3" width="14.7109375" style="138" customWidth="1"/>
    <col min="4" max="4" width="24.7109375" style="138" customWidth="1"/>
    <col min="5" max="5" width="44.8515625" style="138" customWidth="1"/>
    <col min="6" max="6" width="15.00390625" style="138" customWidth="1"/>
    <col min="7" max="16384" width="10.421875" style="138" customWidth="1"/>
  </cols>
  <sheetData>
    <row r="1" spans="1:6" ht="12.75">
      <c r="A1" s="6" t="s">
        <v>24</v>
      </c>
      <c r="B1" s="137"/>
      <c r="C1" s="7"/>
      <c r="D1" s="7"/>
      <c r="E1" s="137"/>
      <c r="F1" s="137"/>
    </row>
    <row r="2" spans="2:6" ht="12.75">
      <c r="B2" s="137"/>
      <c r="C2" s="137"/>
      <c r="D2" s="137"/>
      <c r="E2" s="137"/>
      <c r="F2" s="137"/>
    </row>
    <row r="3" spans="1:6" ht="12.75">
      <c r="A3" s="6" t="s">
        <v>25</v>
      </c>
      <c r="B3" s="7"/>
      <c r="C3" s="137"/>
      <c r="D3" s="7"/>
      <c r="E3" s="139"/>
      <c r="F3" s="137"/>
    </row>
    <row r="4" spans="1:6" ht="12.75">
      <c r="A4" s="6" t="s">
        <v>26</v>
      </c>
      <c r="B4" s="7"/>
      <c r="C4" s="137"/>
      <c r="D4" s="7"/>
      <c r="E4" s="137"/>
      <c r="F4" s="7"/>
    </row>
    <row r="5" spans="1:6" ht="12.75">
      <c r="A5" s="137"/>
      <c r="B5" s="7"/>
      <c r="C5" s="137"/>
      <c r="D5" s="137"/>
      <c r="E5" s="137"/>
      <c r="F5" s="137"/>
    </row>
    <row r="6" spans="1:6" ht="12.75">
      <c r="A6" s="137"/>
      <c r="B6" s="9"/>
      <c r="C6" s="22" t="s">
        <v>32</v>
      </c>
      <c r="D6" s="36" t="str">
        <f>personal!G6</f>
        <v>10-14 februarie 2020</v>
      </c>
      <c r="E6" s="137"/>
      <c r="F6" s="137"/>
    </row>
    <row r="7" spans="1:6" ht="13.5" thickBot="1">
      <c r="A7" s="137"/>
      <c r="B7" s="137"/>
      <c r="C7" s="137"/>
      <c r="D7" s="137"/>
      <c r="E7" s="137"/>
      <c r="F7" s="137"/>
    </row>
    <row r="8" spans="1:6" ht="51.75" thickBot="1">
      <c r="A8" s="48" t="s">
        <v>9</v>
      </c>
      <c r="B8" s="49" t="s">
        <v>10</v>
      </c>
      <c r="C8" s="50" t="s">
        <v>11</v>
      </c>
      <c r="D8" s="49" t="s">
        <v>27</v>
      </c>
      <c r="E8" s="49" t="s">
        <v>28</v>
      </c>
      <c r="F8" s="51" t="s">
        <v>29</v>
      </c>
    </row>
    <row r="9" spans="1:6" ht="12.75">
      <c r="A9" s="152">
        <v>1</v>
      </c>
      <c r="B9" s="142" t="s">
        <v>109</v>
      </c>
      <c r="C9" s="140">
        <v>33965</v>
      </c>
      <c r="D9" s="143" t="s">
        <v>110</v>
      </c>
      <c r="E9" s="144" t="s">
        <v>111</v>
      </c>
      <c r="F9" s="153">
        <v>1500</v>
      </c>
    </row>
    <row r="10" spans="1:6" ht="12.75">
      <c r="A10" s="154">
        <v>2</v>
      </c>
      <c r="B10" s="131" t="s">
        <v>112</v>
      </c>
      <c r="C10" s="131">
        <v>33981</v>
      </c>
      <c r="D10" s="145" t="s">
        <v>110</v>
      </c>
      <c r="E10" s="146" t="s">
        <v>113</v>
      </c>
      <c r="F10" s="155">
        <v>1200</v>
      </c>
    </row>
    <row r="11" spans="1:6" ht="12.75">
      <c r="A11" s="154">
        <v>3</v>
      </c>
      <c r="B11" s="131" t="s">
        <v>112</v>
      </c>
      <c r="C11" s="131">
        <v>1396</v>
      </c>
      <c r="D11" s="145" t="s">
        <v>114</v>
      </c>
      <c r="E11" s="146" t="s">
        <v>115</v>
      </c>
      <c r="F11" s="155">
        <v>4664.8</v>
      </c>
    </row>
    <row r="12" spans="1:6" ht="12.75">
      <c r="A12" s="154">
        <v>4</v>
      </c>
      <c r="B12" s="131" t="s">
        <v>116</v>
      </c>
      <c r="C12" s="131">
        <v>34008</v>
      </c>
      <c r="D12" s="145" t="s">
        <v>110</v>
      </c>
      <c r="E12" s="146" t="s">
        <v>117</v>
      </c>
      <c r="F12" s="155">
        <v>1500</v>
      </c>
    </row>
    <row r="13" spans="1:256" ht="12.75">
      <c r="A13" s="154">
        <v>5</v>
      </c>
      <c r="B13" s="131" t="s">
        <v>116</v>
      </c>
      <c r="C13" s="131">
        <v>34005</v>
      </c>
      <c r="D13" s="145" t="s">
        <v>110</v>
      </c>
      <c r="E13" s="146" t="s">
        <v>118</v>
      </c>
      <c r="F13" s="155">
        <v>1500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6" ht="12.75">
      <c r="A14" s="154">
        <v>6</v>
      </c>
      <c r="B14" s="131" t="s">
        <v>116</v>
      </c>
      <c r="C14" s="131">
        <v>34001</v>
      </c>
      <c r="D14" s="145" t="s">
        <v>110</v>
      </c>
      <c r="E14" s="146" t="s">
        <v>119</v>
      </c>
      <c r="F14" s="155">
        <v>4500</v>
      </c>
    </row>
    <row r="15" spans="1:6" ht="12.75">
      <c r="A15" s="154">
        <v>7</v>
      </c>
      <c r="B15" s="131" t="s">
        <v>116</v>
      </c>
      <c r="C15" s="131">
        <v>34006</v>
      </c>
      <c r="D15" s="145" t="s">
        <v>110</v>
      </c>
      <c r="E15" s="146" t="s">
        <v>117</v>
      </c>
      <c r="F15" s="155">
        <v>1500</v>
      </c>
    </row>
    <row r="16" spans="1:6" ht="12.75">
      <c r="A16" s="154">
        <v>8</v>
      </c>
      <c r="B16" s="131" t="s">
        <v>116</v>
      </c>
      <c r="C16" s="131">
        <v>34000</v>
      </c>
      <c r="D16" s="145" t="s">
        <v>110</v>
      </c>
      <c r="E16" s="146" t="s">
        <v>120</v>
      </c>
      <c r="F16" s="155">
        <v>1200</v>
      </c>
    </row>
    <row r="17" spans="1:6" ht="12.75">
      <c r="A17" s="154">
        <v>9</v>
      </c>
      <c r="B17" s="131" t="s">
        <v>116</v>
      </c>
      <c r="C17" s="131">
        <v>34003</v>
      </c>
      <c r="D17" s="145" t="s">
        <v>110</v>
      </c>
      <c r="E17" s="146" t="s">
        <v>121</v>
      </c>
      <c r="F17" s="155">
        <v>1500</v>
      </c>
    </row>
    <row r="18" spans="1:6" ht="12.75">
      <c r="A18" s="154">
        <v>10</v>
      </c>
      <c r="B18" s="131" t="s">
        <v>116</v>
      </c>
      <c r="C18" s="131">
        <v>33999</v>
      </c>
      <c r="D18" s="145" t="s">
        <v>110</v>
      </c>
      <c r="E18" s="146" t="s">
        <v>122</v>
      </c>
      <c r="F18" s="155">
        <v>600</v>
      </c>
    </row>
    <row r="19" spans="1:6" ht="12.75">
      <c r="A19" s="154">
        <v>11</v>
      </c>
      <c r="B19" s="131" t="s">
        <v>116</v>
      </c>
      <c r="C19" s="131">
        <v>34002</v>
      </c>
      <c r="D19" s="145" t="s">
        <v>110</v>
      </c>
      <c r="E19" s="146" t="s">
        <v>123</v>
      </c>
      <c r="F19" s="155">
        <v>285</v>
      </c>
    </row>
    <row r="20" spans="1:6" ht="12.75">
      <c r="A20" s="154">
        <v>12</v>
      </c>
      <c r="B20" s="131" t="s">
        <v>116</v>
      </c>
      <c r="C20" s="131">
        <v>33998</v>
      </c>
      <c r="D20" s="145" t="s">
        <v>110</v>
      </c>
      <c r="E20" s="146" t="s">
        <v>124</v>
      </c>
      <c r="F20" s="155">
        <v>500</v>
      </c>
    </row>
    <row r="21" spans="1:6" ht="12.75" customHeight="1">
      <c r="A21" s="154">
        <v>13</v>
      </c>
      <c r="B21" s="131" t="s">
        <v>116</v>
      </c>
      <c r="C21" s="131">
        <v>1412</v>
      </c>
      <c r="D21" s="145" t="s">
        <v>125</v>
      </c>
      <c r="E21" s="147" t="s">
        <v>126</v>
      </c>
      <c r="F21" s="155">
        <v>23800</v>
      </c>
    </row>
    <row r="22" spans="1:6" ht="12.75">
      <c r="A22" s="156">
        <v>14</v>
      </c>
      <c r="B22" s="131" t="s">
        <v>127</v>
      </c>
      <c r="C22" s="131">
        <v>34057</v>
      </c>
      <c r="D22" s="145" t="s">
        <v>110</v>
      </c>
      <c r="E22" s="146" t="s">
        <v>128</v>
      </c>
      <c r="F22" s="155">
        <v>2000</v>
      </c>
    </row>
    <row r="23" spans="1:6" ht="12.75">
      <c r="A23" s="156">
        <v>15</v>
      </c>
      <c r="B23" s="131" t="s">
        <v>127</v>
      </c>
      <c r="C23" s="131">
        <v>34051</v>
      </c>
      <c r="D23" s="145" t="s">
        <v>110</v>
      </c>
      <c r="E23" s="146" t="s">
        <v>129</v>
      </c>
      <c r="F23" s="155">
        <v>1500</v>
      </c>
    </row>
    <row r="24" spans="1:6" ht="12.75">
      <c r="A24" s="156">
        <v>16</v>
      </c>
      <c r="B24" s="131" t="s">
        <v>127</v>
      </c>
      <c r="C24" s="131">
        <v>34054</v>
      </c>
      <c r="D24" s="145" t="s">
        <v>110</v>
      </c>
      <c r="E24" s="146" t="s">
        <v>130</v>
      </c>
      <c r="F24" s="155">
        <v>300</v>
      </c>
    </row>
    <row r="25" spans="1:6" ht="14.25" customHeight="1">
      <c r="A25" s="156">
        <v>17</v>
      </c>
      <c r="B25" s="131" t="s">
        <v>127</v>
      </c>
      <c r="C25" s="131">
        <v>1417</v>
      </c>
      <c r="D25" s="145" t="s">
        <v>125</v>
      </c>
      <c r="E25" s="147" t="s">
        <v>131</v>
      </c>
      <c r="F25" s="155">
        <v>27262.5</v>
      </c>
    </row>
    <row r="26" spans="1:6" ht="12.75">
      <c r="A26" s="156">
        <v>18</v>
      </c>
      <c r="B26" s="131" t="s">
        <v>127</v>
      </c>
      <c r="C26" s="131">
        <v>34055</v>
      </c>
      <c r="D26" s="145" t="s">
        <v>110</v>
      </c>
      <c r="E26" s="146" t="s">
        <v>132</v>
      </c>
      <c r="F26" s="155">
        <v>125</v>
      </c>
    </row>
    <row r="27" spans="1:6" ht="12.75">
      <c r="A27" s="156">
        <v>19</v>
      </c>
      <c r="B27" s="148">
        <v>43871</v>
      </c>
      <c r="C27" s="149">
        <v>33966</v>
      </c>
      <c r="D27" s="149" t="s">
        <v>135</v>
      </c>
      <c r="E27" s="150" t="s">
        <v>136</v>
      </c>
      <c r="F27" s="157">
        <v>3500</v>
      </c>
    </row>
    <row r="28" spans="1:6" ht="12.75">
      <c r="A28" s="156">
        <v>20</v>
      </c>
      <c r="B28" s="148">
        <v>43872</v>
      </c>
      <c r="C28" s="149">
        <v>33967</v>
      </c>
      <c r="D28" s="149" t="s">
        <v>135</v>
      </c>
      <c r="E28" s="150" t="s">
        <v>137</v>
      </c>
      <c r="F28" s="157">
        <v>263.4</v>
      </c>
    </row>
    <row r="29" spans="1:6" ht="12.75">
      <c r="A29" s="156">
        <v>21</v>
      </c>
      <c r="B29" s="148">
        <v>43872</v>
      </c>
      <c r="C29" s="151">
        <v>33968</v>
      </c>
      <c r="D29" s="149" t="s">
        <v>135</v>
      </c>
      <c r="E29" s="150" t="s">
        <v>136</v>
      </c>
      <c r="F29" s="157">
        <v>4690</v>
      </c>
    </row>
    <row r="30" spans="1:6" ht="12.75">
      <c r="A30" s="156">
        <v>22</v>
      </c>
      <c r="B30" s="148">
        <v>43872</v>
      </c>
      <c r="C30" s="149">
        <v>33973</v>
      </c>
      <c r="D30" s="149" t="s">
        <v>135</v>
      </c>
      <c r="E30" s="150" t="s">
        <v>138</v>
      </c>
      <c r="F30" s="157">
        <v>6288</v>
      </c>
    </row>
    <row r="31" spans="1:6" ht="12.75">
      <c r="A31" s="156">
        <v>23</v>
      </c>
      <c r="B31" s="148">
        <v>43872</v>
      </c>
      <c r="C31" s="149">
        <v>33974</v>
      </c>
      <c r="D31" s="149" t="s">
        <v>135</v>
      </c>
      <c r="E31" s="150" t="s">
        <v>137</v>
      </c>
      <c r="F31" s="157">
        <v>2395.74</v>
      </c>
    </row>
    <row r="32" spans="1:6" ht="12.75">
      <c r="A32" s="156">
        <v>24</v>
      </c>
      <c r="B32" s="148">
        <v>43872</v>
      </c>
      <c r="C32" s="149">
        <v>33972</v>
      </c>
      <c r="D32" s="149" t="s">
        <v>135</v>
      </c>
      <c r="E32" s="150" t="s">
        <v>136</v>
      </c>
      <c r="F32" s="157">
        <v>1350</v>
      </c>
    </row>
    <row r="33" spans="1:6" ht="12.75">
      <c r="A33" s="156">
        <v>25</v>
      </c>
      <c r="B33" s="148">
        <v>43872</v>
      </c>
      <c r="C33" s="149">
        <v>33969</v>
      </c>
      <c r="D33" s="149" t="s">
        <v>135</v>
      </c>
      <c r="E33" s="150" t="s">
        <v>136</v>
      </c>
      <c r="F33" s="157">
        <v>510</v>
      </c>
    </row>
    <row r="34" spans="1:6" ht="12.75">
      <c r="A34" s="156">
        <v>26</v>
      </c>
      <c r="B34" s="148">
        <v>43872</v>
      </c>
      <c r="C34" s="149">
        <v>33970</v>
      </c>
      <c r="D34" s="149" t="s">
        <v>135</v>
      </c>
      <c r="E34" s="150" t="s">
        <v>136</v>
      </c>
      <c r="F34" s="157">
        <v>502</v>
      </c>
    </row>
    <row r="35" spans="1:6" ht="12.75">
      <c r="A35" s="156">
        <v>27</v>
      </c>
      <c r="B35" s="148">
        <v>43872</v>
      </c>
      <c r="C35" s="149">
        <v>33975</v>
      </c>
      <c r="D35" s="149" t="s">
        <v>135</v>
      </c>
      <c r="E35" s="150" t="s">
        <v>136</v>
      </c>
      <c r="F35" s="157">
        <v>3150</v>
      </c>
    </row>
    <row r="36" spans="1:6" ht="12.75">
      <c r="A36" s="156">
        <v>28</v>
      </c>
      <c r="B36" s="148">
        <v>43872</v>
      </c>
      <c r="C36" s="149">
        <v>33976</v>
      </c>
      <c r="D36" s="149" t="s">
        <v>135</v>
      </c>
      <c r="E36" s="150" t="s">
        <v>136</v>
      </c>
      <c r="F36" s="157">
        <v>1300</v>
      </c>
    </row>
    <row r="37" spans="1:6" ht="12.75">
      <c r="A37" s="156">
        <v>29</v>
      </c>
      <c r="B37" s="148">
        <v>43872</v>
      </c>
      <c r="C37" s="149">
        <v>33977</v>
      </c>
      <c r="D37" s="149" t="s">
        <v>135</v>
      </c>
      <c r="E37" s="150" t="s">
        <v>136</v>
      </c>
      <c r="F37" s="157">
        <v>1025</v>
      </c>
    </row>
    <row r="38" spans="1:6" ht="12.75">
      <c r="A38" s="156">
        <v>30</v>
      </c>
      <c r="B38" s="148">
        <v>43872</v>
      </c>
      <c r="C38" s="149">
        <v>33978</v>
      </c>
      <c r="D38" s="149" t="s">
        <v>135</v>
      </c>
      <c r="E38" s="150" t="s">
        <v>136</v>
      </c>
      <c r="F38" s="157">
        <v>1017</v>
      </c>
    </row>
    <row r="39" spans="1:6" ht="12.75">
      <c r="A39" s="156">
        <v>31</v>
      </c>
      <c r="B39" s="148">
        <v>43872</v>
      </c>
      <c r="C39" s="149">
        <v>33971</v>
      </c>
      <c r="D39" s="149" t="s">
        <v>135</v>
      </c>
      <c r="E39" s="150" t="s">
        <v>138</v>
      </c>
      <c r="F39" s="157">
        <v>1519.57</v>
      </c>
    </row>
    <row r="40" spans="1:6" ht="12.75">
      <c r="A40" s="156">
        <v>32</v>
      </c>
      <c r="B40" s="148">
        <v>43873</v>
      </c>
      <c r="C40" s="149">
        <v>33979</v>
      </c>
      <c r="D40" s="149" t="s">
        <v>139</v>
      </c>
      <c r="E40" s="150" t="s">
        <v>140</v>
      </c>
      <c r="F40" s="157">
        <v>70</v>
      </c>
    </row>
    <row r="41" spans="1:6" ht="12.75">
      <c r="A41" s="156">
        <v>33</v>
      </c>
      <c r="B41" s="148">
        <v>43873</v>
      </c>
      <c r="C41" s="149">
        <v>33983</v>
      </c>
      <c r="D41" s="149" t="s">
        <v>139</v>
      </c>
      <c r="E41" s="150" t="s">
        <v>140</v>
      </c>
      <c r="F41" s="157">
        <v>150</v>
      </c>
    </row>
    <row r="42" spans="1:6" ht="12.75">
      <c r="A42" s="156">
        <v>34</v>
      </c>
      <c r="B42" s="148">
        <v>43873</v>
      </c>
      <c r="C42" s="149">
        <v>33980</v>
      </c>
      <c r="D42" s="149" t="s">
        <v>139</v>
      </c>
      <c r="E42" s="150" t="s">
        <v>140</v>
      </c>
      <c r="F42" s="157">
        <v>50</v>
      </c>
    </row>
    <row r="43" spans="1:6" ht="12.75">
      <c r="A43" s="156">
        <v>35</v>
      </c>
      <c r="B43" s="148">
        <v>43873</v>
      </c>
      <c r="C43" s="149">
        <v>33982</v>
      </c>
      <c r="D43" s="149" t="s">
        <v>135</v>
      </c>
      <c r="E43" s="150" t="s">
        <v>141</v>
      </c>
      <c r="F43" s="157">
        <v>700</v>
      </c>
    </row>
    <row r="44" spans="1:6" ht="12.75">
      <c r="A44" s="156">
        <v>36</v>
      </c>
      <c r="B44" s="148">
        <v>43874</v>
      </c>
      <c r="C44" s="149">
        <v>34024</v>
      </c>
      <c r="D44" s="149" t="s">
        <v>139</v>
      </c>
      <c r="E44" s="150" t="s">
        <v>140</v>
      </c>
      <c r="F44" s="157">
        <v>100</v>
      </c>
    </row>
    <row r="45" spans="1:6" ht="12.75">
      <c r="A45" s="156">
        <v>37</v>
      </c>
      <c r="B45" s="148">
        <v>43874</v>
      </c>
      <c r="C45" s="149">
        <v>34020</v>
      </c>
      <c r="D45" s="149" t="s">
        <v>139</v>
      </c>
      <c r="E45" s="150" t="s">
        <v>140</v>
      </c>
      <c r="F45" s="157">
        <v>170</v>
      </c>
    </row>
    <row r="46" spans="1:6" ht="12.75">
      <c r="A46" s="156">
        <v>38</v>
      </c>
      <c r="B46" s="148">
        <v>43874</v>
      </c>
      <c r="C46" s="149">
        <v>34019</v>
      </c>
      <c r="D46" s="149" t="s">
        <v>139</v>
      </c>
      <c r="E46" s="150" t="s">
        <v>140</v>
      </c>
      <c r="F46" s="157">
        <v>100</v>
      </c>
    </row>
    <row r="47" spans="1:6" ht="12.75">
      <c r="A47" s="156">
        <v>39</v>
      </c>
      <c r="B47" s="148">
        <v>43874</v>
      </c>
      <c r="C47" s="149">
        <v>34021</v>
      </c>
      <c r="D47" s="149" t="s">
        <v>139</v>
      </c>
      <c r="E47" s="150" t="s">
        <v>140</v>
      </c>
      <c r="F47" s="157">
        <v>210</v>
      </c>
    </row>
    <row r="48" spans="1:6" ht="12.75">
      <c r="A48" s="156">
        <v>40</v>
      </c>
      <c r="B48" s="148">
        <v>43874</v>
      </c>
      <c r="C48" s="149">
        <v>34022</v>
      </c>
      <c r="D48" s="149" t="s">
        <v>139</v>
      </c>
      <c r="E48" s="150" t="s">
        <v>140</v>
      </c>
      <c r="F48" s="157">
        <v>150</v>
      </c>
    </row>
    <row r="49" spans="1:6" ht="12.75">
      <c r="A49" s="156">
        <v>41</v>
      </c>
      <c r="B49" s="148">
        <v>43874</v>
      </c>
      <c r="C49" s="149">
        <v>34023</v>
      </c>
      <c r="D49" s="149" t="s">
        <v>139</v>
      </c>
      <c r="E49" s="150" t="s">
        <v>140</v>
      </c>
      <c r="F49" s="157">
        <v>200</v>
      </c>
    </row>
    <row r="50" spans="1:6" ht="12.75">
      <c r="A50" s="156">
        <v>42</v>
      </c>
      <c r="B50" s="148">
        <v>43874</v>
      </c>
      <c r="C50" s="149">
        <v>34018</v>
      </c>
      <c r="D50" s="149" t="s">
        <v>139</v>
      </c>
      <c r="E50" s="150" t="s">
        <v>140</v>
      </c>
      <c r="F50" s="157">
        <v>50</v>
      </c>
    </row>
    <row r="51" spans="1:6" ht="12.75">
      <c r="A51" s="156">
        <v>43</v>
      </c>
      <c r="B51" s="148">
        <v>43874</v>
      </c>
      <c r="C51" s="151">
        <v>34015</v>
      </c>
      <c r="D51" s="149" t="s">
        <v>135</v>
      </c>
      <c r="E51" s="150" t="s">
        <v>136</v>
      </c>
      <c r="F51" s="157">
        <v>10405</v>
      </c>
    </row>
    <row r="52" spans="1:6" ht="12.75">
      <c r="A52" s="156">
        <v>44</v>
      </c>
      <c r="B52" s="148">
        <v>43874</v>
      </c>
      <c r="C52" s="151">
        <v>33984</v>
      </c>
      <c r="D52" s="149" t="s">
        <v>135</v>
      </c>
      <c r="E52" s="150" t="s">
        <v>136</v>
      </c>
      <c r="F52" s="157">
        <v>1100</v>
      </c>
    </row>
    <row r="53" spans="1:6" ht="12.75">
      <c r="A53" s="156">
        <v>45</v>
      </c>
      <c r="B53" s="148">
        <v>43874</v>
      </c>
      <c r="C53" s="151">
        <v>34007</v>
      </c>
      <c r="D53" s="149" t="s">
        <v>135</v>
      </c>
      <c r="E53" s="150" t="s">
        <v>136</v>
      </c>
      <c r="F53" s="157">
        <v>2500</v>
      </c>
    </row>
    <row r="54" spans="1:6" ht="12.75">
      <c r="A54" s="156">
        <v>46</v>
      </c>
      <c r="B54" s="148">
        <v>43874</v>
      </c>
      <c r="C54" s="151">
        <v>34016</v>
      </c>
      <c r="D54" s="149" t="s">
        <v>135</v>
      </c>
      <c r="E54" s="150" t="s">
        <v>136</v>
      </c>
      <c r="F54" s="157">
        <v>4525</v>
      </c>
    </row>
    <row r="55" spans="1:6" ht="12.75">
      <c r="A55" s="156">
        <v>47</v>
      </c>
      <c r="B55" s="148">
        <v>43874</v>
      </c>
      <c r="C55" s="151">
        <v>34031</v>
      </c>
      <c r="D55" s="149" t="s">
        <v>135</v>
      </c>
      <c r="E55" s="150" t="s">
        <v>136</v>
      </c>
      <c r="F55" s="157">
        <v>2900</v>
      </c>
    </row>
    <row r="56" spans="1:6" ht="12.75">
      <c r="A56" s="156">
        <v>48</v>
      </c>
      <c r="B56" s="148">
        <v>43874</v>
      </c>
      <c r="C56" s="151">
        <v>33997</v>
      </c>
      <c r="D56" s="149" t="s">
        <v>135</v>
      </c>
      <c r="E56" s="150" t="s">
        <v>137</v>
      </c>
      <c r="F56" s="157">
        <v>3166.5</v>
      </c>
    </row>
    <row r="57" spans="1:6" ht="12.75">
      <c r="A57" s="156">
        <v>49</v>
      </c>
      <c r="B57" s="148">
        <v>43874</v>
      </c>
      <c r="C57" s="149">
        <v>34009</v>
      </c>
      <c r="D57" s="149" t="s">
        <v>135</v>
      </c>
      <c r="E57" s="150" t="s">
        <v>136</v>
      </c>
      <c r="F57" s="157">
        <v>2800</v>
      </c>
    </row>
    <row r="58" spans="1:6" ht="12.75">
      <c r="A58" s="156">
        <v>50</v>
      </c>
      <c r="B58" s="148">
        <v>43874</v>
      </c>
      <c r="C58" s="149">
        <v>33995</v>
      </c>
      <c r="D58" s="149" t="s">
        <v>135</v>
      </c>
      <c r="E58" s="150" t="s">
        <v>136</v>
      </c>
      <c r="F58" s="157">
        <v>3500</v>
      </c>
    </row>
    <row r="59" spans="1:6" ht="12.75">
      <c r="A59" s="156">
        <v>51</v>
      </c>
      <c r="B59" s="148">
        <v>43874</v>
      </c>
      <c r="C59" s="149">
        <v>33988</v>
      </c>
      <c r="D59" s="149" t="s">
        <v>125</v>
      </c>
      <c r="E59" s="150" t="s">
        <v>136</v>
      </c>
      <c r="F59" s="157">
        <v>8234</v>
      </c>
    </row>
    <row r="60" spans="1:6" ht="12.75">
      <c r="A60" s="156">
        <v>52</v>
      </c>
      <c r="B60" s="148">
        <v>43874</v>
      </c>
      <c r="C60" s="149">
        <v>33987</v>
      </c>
      <c r="D60" s="149" t="s">
        <v>125</v>
      </c>
      <c r="E60" s="150" t="s">
        <v>136</v>
      </c>
      <c r="F60" s="157">
        <v>4526.76</v>
      </c>
    </row>
    <row r="61" spans="1:6" ht="12.75">
      <c r="A61" s="156">
        <v>53</v>
      </c>
      <c r="B61" s="148">
        <v>43874</v>
      </c>
      <c r="C61" s="149">
        <v>33991</v>
      </c>
      <c r="D61" s="149" t="s">
        <v>135</v>
      </c>
      <c r="E61" s="150" t="s">
        <v>136</v>
      </c>
      <c r="F61" s="157">
        <v>156.07</v>
      </c>
    </row>
    <row r="62" spans="1:6" ht="12.75">
      <c r="A62" s="156">
        <v>54</v>
      </c>
      <c r="B62" s="148">
        <v>43874</v>
      </c>
      <c r="C62" s="149">
        <v>33985</v>
      </c>
      <c r="D62" s="149" t="s">
        <v>135</v>
      </c>
      <c r="E62" s="150" t="s">
        <v>138</v>
      </c>
      <c r="F62" s="157">
        <v>1297.17</v>
      </c>
    </row>
    <row r="63" spans="1:6" ht="12.75">
      <c r="A63" s="156">
        <v>55</v>
      </c>
      <c r="B63" s="148">
        <v>43874</v>
      </c>
      <c r="C63" s="149">
        <v>33993</v>
      </c>
      <c r="D63" s="149" t="s">
        <v>125</v>
      </c>
      <c r="E63" s="150" t="s">
        <v>136</v>
      </c>
      <c r="F63" s="157">
        <v>500</v>
      </c>
    </row>
    <row r="64" spans="1:6" ht="12.75">
      <c r="A64" s="156">
        <v>56</v>
      </c>
      <c r="B64" s="148">
        <v>43874</v>
      </c>
      <c r="C64" s="149">
        <v>33989</v>
      </c>
      <c r="D64" s="149" t="s">
        <v>135</v>
      </c>
      <c r="E64" s="150" t="s">
        <v>136</v>
      </c>
      <c r="F64" s="157">
        <v>895</v>
      </c>
    </row>
    <row r="65" spans="1:6" ht="12.75">
      <c r="A65" s="156">
        <v>57</v>
      </c>
      <c r="B65" s="148">
        <v>43874</v>
      </c>
      <c r="C65" s="149">
        <v>34028</v>
      </c>
      <c r="D65" s="149" t="s">
        <v>135</v>
      </c>
      <c r="E65" s="150" t="s">
        <v>136</v>
      </c>
      <c r="F65" s="157">
        <v>226.23</v>
      </c>
    </row>
    <row r="66" spans="1:6" ht="12.75">
      <c r="A66" s="156">
        <v>58</v>
      </c>
      <c r="B66" s="148">
        <v>43874</v>
      </c>
      <c r="C66" s="149">
        <v>34033</v>
      </c>
      <c r="D66" s="149" t="s">
        <v>125</v>
      </c>
      <c r="E66" s="150" t="s">
        <v>136</v>
      </c>
      <c r="F66" s="157">
        <v>4000</v>
      </c>
    </row>
    <row r="67" spans="1:6" ht="12.75">
      <c r="A67" s="156">
        <v>59</v>
      </c>
      <c r="B67" s="148">
        <v>43874</v>
      </c>
      <c r="C67" s="149">
        <v>33992</v>
      </c>
      <c r="D67" s="149" t="s">
        <v>125</v>
      </c>
      <c r="E67" s="150" t="s">
        <v>136</v>
      </c>
      <c r="F67" s="157">
        <v>2700</v>
      </c>
    </row>
    <row r="68" spans="1:6" ht="12.75">
      <c r="A68" s="156">
        <v>60</v>
      </c>
      <c r="B68" s="148">
        <v>43874</v>
      </c>
      <c r="C68" s="149">
        <v>34026</v>
      </c>
      <c r="D68" s="149" t="s">
        <v>135</v>
      </c>
      <c r="E68" s="150" t="s">
        <v>136</v>
      </c>
      <c r="F68" s="157">
        <v>1841.8</v>
      </c>
    </row>
    <row r="69" spans="1:6" ht="12.75">
      <c r="A69" s="156">
        <v>61</v>
      </c>
      <c r="B69" s="148">
        <v>43874</v>
      </c>
      <c r="C69" s="149">
        <v>34034</v>
      </c>
      <c r="D69" s="149" t="s">
        <v>125</v>
      </c>
      <c r="E69" s="150" t="s">
        <v>136</v>
      </c>
      <c r="F69" s="157">
        <v>5670</v>
      </c>
    </row>
    <row r="70" spans="1:6" ht="12.75">
      <c r="A70" s="156">
        <v>62</v>
      </c>
      <c r="B70" s="148">
        <v>43874</v>
      </c>
      <c r="C70" s="149">
        <v>34011</v>
      </c>
      <c r="D70" s="149" t="s">
        <v>125</v>
      </c>
      <c r="E70" s="150" t="s">
        <v>136</v>
      </c>
      <c r="F70" s="157">
        <v>7720.94</v>
      </c>
    </row>
    <row r="71" spans="1:6" ht="12.75">
      <c r="A71" s="156">
        <v>63</v>
      </c>
      <c r="B71" s="148">
        <v>43874</v>
      </c>
      <c r="C71" s="149">
        <v>33990</v>
      </c>
      <c r="D71" s="149" t="s">
        <v>135</v>
      </c>
      <c r="E71" s="150" t="s">
        <v>136</v>
      </c>
      <c r="F71" s="157">
        <v>50</v>
      </c>
    </row>
    <row r="72" spans="1:6" ht="12.75">
      <c r="A72" s="156">
        <v>64</v>
      </c>
      <c r="B72" s="148">
        <v>43874</v>
      </c>
      <c r="C72" s="149">
        <v>34017</v>
      </c>
      <c r="D72" s="149" t="s">
        <v>135</v>
      </c>
      <c r="E72" s="150" t="s">
        <v>136</v>
      </c>
      <c r="F72" s="157">
        <v>1000</v>
      </c>
    </row>
    <row r="73" spans="1:6" ht="12.75">
      <c r="A73" s="156">
        <v>65</v>
      </c>
      <c r="B73" s="148">
        <v>43874</v>
      </c>
      <c r="C73" s="149">
        <v>34014</v>
      </c>
      <c r="D73" s="149" t="s">
        <v>135</v>
      </c>
      <c r="E73" s="150" t="s">
        <v>136</v>
      </c>
      <c r="F73" s="157">
        <v>1250</v>
      </c>
    </row>
    <row r="74" spans="1:6" ht="12.75">
      <c r="A74" s="156">
        <v>66</v>
      </c>
      <c r="B74" s="148">
        <v>43874</v>
      </c>
      <c r="C74" s="149">
        <v>33986</v>
      </c>
      <c r="D74" s="149" t="s">
        <v>135</v>
      </c>
      <c r="E74" s="150" t="s">
        <v>136</v>
      </c>
      <c r="F74" s="157">
        <v>1066.2</v>
      </c>
    </row>
    <row r="75" spans="1:6" ht="12.75">
      <c r="A75" s="156">
        <v>67</v>
      </c>
      <c r="B75" s="148">
        <v>43874</v>
      </c>
      <c r="C75" s="149">
        <v>33996</v>
      </c>
      <c r="D75" s="149" t="s">
        <v>135</v>
      </c>
      <c r="E75" s="150" t="s">
        <v>138</v>
      </c>
      <c r="F75" s="157">
        <v>589.47</v>
      </c>
    </row>
    <row r="76" spans="1:6" ht="12.75">
      <c r="A76" s="156">
        <v>68</v>
      </c>
      <c r="B76" s="148">
        <v>43874</v>
      </c>
      <c r="C76" s="149">
        <v>34004</v>
      </c>
      <c r="D76" s="149" t="s">
        <v>135</v>
      </c>
      <c r="E76" s="150" t="s">
        <v>136</v>
      </c>
      <c r="F76" s="157">
        <v>2000</v>
      </c>
    </row>
    <row r="77" spans="1:6" ht="12.75">
      <c r="A77" s="156">
        <v>69</v>
      </c>
      <c r="B77" s="148">
        <v>43874</v>
      </c>
      <c r="C77" s="149">
        <v>34013</v>
      </c>
      <c r="D77" s="149" t="s">
        <v>135</v>
      </c>
      <c r="E77" s="150" t="s">
        <v>136</v>
      </c>
      <c r="F77" s="157">
        <v>1250</v>
      </c>
    </row>
    <row r="78" spans="1:6" ht="12.75">
      <c r="A78" s="156">
        <v>70</v>
      </c>
      <c r="B78" s="148">
        <v>43874</v>
      </c>
      <c r="C78" s="149">
        <v>34025</v>
      </c>
      <c r="D78" s="149" t="s">
        <v>125</v>
      </c>
      <c r="E78" s="150" t="s">
        <v>136</v>
      </c>
      <c r="F78" s="157">
        <v>8299</v>
      </c>
    </row>
    <row r="79" spans="1:6" ht="12.75">
      <c r="A79" s="156">
        <v>71</v>
      </c>
      <c r="B79" s="148">
        <v>43874</v>
      </c>
      <c r="C79" s="149">
        <v>34012</v>
      </c>
      <c r="D79" s="149" t="s">
        <v>135</v>
      </c>
      <c r="E79" s="150" t="s">
        <v>141</v>
      </c>
      <c r="F79" s="157">
        <v>200</v>
      </c>
    </row>
    <row r="80" spans="1:6" ht="12.75">
      <c r="A80" s="156">
        <v>72</v>
      </c>
      <c r="B80" s="148">
        <v>43874</v>
      </c>
      <c r="C80" s="149">
        <v>34030</v>
      </c>
      <c r="D80" s="149" t="s">
        <v>135</v>
      </c>
      <c r="E80" s="150" t="s">
        <v>141</v>
      </c>
      <c r="F80" s="157">
        <v>300</v>
      </c>
    </row>
    <row r="81" spans="1:6" ht="12.75">
      <c r="A81" s="156">
        <v>73</v>
      </c>
      <c r="B81" s="148">
        <v>43874</v>
      </c>
      <c r="C81" s="149">
        <v>34029</v>
      </c>
      <c r="D81" s="149" t="s">
        <v>135</v>
      </c>
      <c r="E81" s="150" t="s">
        <v>141</v>
      </c>
      <c r="F81" s="157">
        <v>600</v>
      </c>
    </row>
    <row r="82" spans="1:6" ht="12.75">
      <c r="A82" s="156">
        <v>74</v>
      </c>
      <c r="B82" s="148">
        <v>43874</v>
      </c>
      <c r="C82" s="149">
        <v>34032</v>
      </c>
      <c r="D82" s="149" t="s">
        <v>135</v>
      </c>
      <c r="E82" s="150" t="s">
        <v>141</v>
      </c>
      <c r="F82" s="157">
        <v>300</v>
      </c>
    </row>
    <row r="83" spans="1:6" ht="12.75">
      <c r="A83" s="156">
        <v>75</v>
      </c>
      <c r="B83" s="148">
        <v>43874</v>
      </c>
      <c r="C83" s="149">
        <v>34010</v>
      </c>
      <c r="D83" s="149" t="s">
        <v>135</v>
      </c>
      <c r="E83" s="150" t="s">
        <v>141</v>
      </c>
      <c r="F83" s="157">
        <v>867</v>
      </c>
    </row>
    <row r="84" spans="1:6" ht="12.75">
      <c r="A84" s="156">
        <v>76</v>
      </c>
      <c r="B84" s="148">
        <v>43875</v>
      </c>
      <c r="C84" s="149">
        <v>34043</v>
      </c>
      <c r="D84" s="149" t="s">
        <v>139</v>
      </c>
      <c r="E84" s="150" t="s">
        <v>140</v>
      </c>
      <c r="F84" s="157">
        <v>50</v>
      </c>
    </row>
    <row r="85" spans="1:6" ht="12.75">
      <c r="A85" s="156">
        <v>77</v>
      </c>
      <c r="B85" s="148">
        <v>43875</v>
      </c>
      <c r="C85" s="149">
        <v>34042</v>
      </c>
      <c r="D85" s="149" t="s">
        <v>139</v>
      </c>
      <c r="E85" s="150" t="s">
        <v>140</v>
      </c>
      <c r="F85" s="157">
        <v>115</v>
      </c>
    </row>
    <row r="86" spans="1:6" ht="12.75">
      <c r="A86" s="156">
        <v>78</v>
      </c>
      <c r="B86" s="148">
        <v>43875</v>
      </c>
      <c r="C86" s="149">
        <v>34058</v>
      </c>
      <c r="D86" s="149" t="s">
        <v>139</v>
      </c>
      <c r="E86" s="150" t="s">
        <v>140</v>
      </c>
      <c r="F86" s="157">
        <v>100</v>
      </c>
    </row>
    <row r="87" spans="1:6" ht="12.75">
      <c r="A87" s="156">
        <v>79</v>
      </c>
      <c r="B87" s="148">
        <v>43875</v>
      </c>
      <c r="C87" s="149">
        <v>34041</v>
      </c>
      <c r="D87" s="149" t="s">
        <v>125</v>
      </c>
      <c r="E87" s="150" t="s">
        <v>136</v>
      </c>
      <c r="F87" s="157">
        <v>3550</v>
      </c>
    </row>
    <row r="88" spans="1:6" ht="12.75">
      <c r="A88" s="156">
        <v>80</v>
      </c>
      <c r="B88" s="148">
        <v>43875</v>
      </c>
      <c r="C88" s="149">
        <v>34036</v>
      </c>
      <c r="D88" s="149" t="s">
        <v>135</v>
      </c>
      <c r="E88" s="150" t="s">
        <v>138</v>
      </c>
      <c r="F88" s="157">
        <v>2828.15</v>
      </c>
    </row>
    <row r="89" spans="1:6" ht="12.75">
      <c r="A89" s="156">
        <v>81</v>
      </c>
      <c r="B89" s="148">
        <v>43875</v>
      </c>
      <c r="C89" s="149">
        <v>34049</v>
      </c>
      <c r="D89" s="149" t="s">
        <v>125</v>
      </c>
      <c r="E89" s="150" t="s">
        <v>136</v>
      </c>
      <c r="F89" s="157">
        <v>11900</v>
      </c>
    </row>
    <row r="90" spans="1:6" ht="12.75">
      <c r="A90" s="156">
        <v>82</v>
      </c>
      <c r="B90" s="148">
        <v>43875</v>
      </c>
      <c r="C90" s="149">
        <v>34050</v>
      </c>
      <c r="D90" s="149" t="s">
        <v>135</v>
      </c>
      <c r="E90" s="150" t="s">
        <v>136</v>
      </c>
      <c r="F90" s="157">
        <v>1650</v>
      </c>
    </row>
    <row r="91" spans="1:6" ht="12.75">
      <c r="A91" s="156">
        <v>83</v>
      </c>
      <c r="B91" s="148">
        <v>43875</v>
      </c>
      <c r="C91" s="149">
        <v>34053</v>
      </c>
      <c r="D91" s="149" t="s">
        <v>125</v>
      </c>
      <c r="E91" s="150" t="s">
        <v>136</v>
      </c>
      <c r="F91" s="157">
        <v>1200</v>
      </c>
    </row>
    <row r="92" spans="1:6" ht="12.75">
      <c r="A92" s="156">
        <v>84</v>
      </c>
      <c r="B92" s="148">
        <v>43875</v>
      </c>
      <c r="C92" s="149">
        <v>34046</v>
      </c>
      <c r="D92" s="149" t="s">
        <v>125</v>
      </c>
      <c r="E92" s="150" t="s">
        <v>136</v>
      </c>
      <c r="F92" s="157">
        <v>2500</v>
      </c>
    </row>
    <row r="93" spans="1:6" ht="12.75">
      <c r="A93" s="156">
        <v>85</v>
      </c>
      <c r="B93" s="148">
        <v>43875</v>
      </c>
      <c r="C93" s="149">
        <v>34035</v>
      </c>
      <c r="D93" s="149" t="s">
        <v>125</v>
      </c>
      <c r="E93" s="150" t="s">
        <v>138</v>
      </c>
      <c r="F93" s="157">
        <v>160</v>
      </c>
    </row>
    <row r="94" spans="1:6" ht="12.75">
      <c r="A94" s="156">
        <v>86</v>
      </c>
      <c r="B94" s="148">
        <v>43875</v>
      </c>
      <c r="C94" s="149">
        <v>34038</v>
      </c>
      <c r="D94" s="149" t="s">
        <v>135</v>
      </c>
      <c r="E94" s="150" t="s">
        <v>136</v>
      </c>
      <c r="F94" s="157">
        <v>5950</v>
      </c>
    </row>
    <row r="95" spans="1:6" ht="12.75">
      <c r="A95" s="156">
        <v>87</v>
      </c>
      <c r="B95" s="148">
        <v>43875</v>
      </c>
      <c r="C95" s="149">
        <v>34039</v>
      </c>
      <c r="D95" s="149" t="s">
        <v>135</v>
      </c>
      <c r="E95" s="150" t="s">
        <v>136</v>
      </c>
      <c r="F95" s="157">
        <v>1000</v>
      </c>
    </row>
    <row r="96" spans="1:6" ht="12.75">
      <c r="A96" s="156">
        <v>88</v>
      </c>
      <c r="B96" s="148">
        <v>43875</v>
      </c>
      <c r="C96" s="149">
        <v>34052</v>
      </c>
      <c r="D96" s="149" t="s">
        <v>125</v>
      </c>
      <c r="E96" s="150" t="s">
        <v>136</v>
      </c>
      <c r="F96" s="157">
        <v>24396.99</v>
      </c>
    </row>
    <row r="97" spans="1:6" ht="12.75">
      <c r="A97" s="156">
        <v>89</v>
      </c>
      <c r="B97" s="148">
        <v>43875</v>
      </c>
      <c r="C97" s="149">
        <v>34048</v>
      </c>
      <c r="D97" s="149" t="s">
        <v>135</v>
      </c>
      <c r="E97" s="150" t="s">
        <v>136</v>
      </c>
      <c r="F97" s="157">
        <v>8500</v>
      </c>
    </row>
    <row r="98" spans="1:6" ht="12.75">
      <c r="A98" s="156">
        <v>90</v>
      </c>
      <c r="B98" s="148">
        <v>43875</v>
      </c>
      <c r="C98" s="149">
        <v>34040</v>
      </c>
      <c r="D98" s="149" t="s">
        <v>125</v>
      </c>
      <c r="E98" s="150" t="s">
        <v>136</v>
      </c>
      <c r="F98" s="157">
        <v>450</v>
      </c>
    </row>
    <row r="99" spans="1:6" ht="12.75">
      <c r="A99" s="156">
        <v>91</v>
      </c>
      <c r="B99" s="148">
        <v>43875</v>
      </c>
      <c r="C99" s="149">
        <v>34037</v>
      </c>
      <c r="D99" s="149" t="s">
        <v>125</v>
      </c>
      <c r="E99" s="150" t="s">
        <v>136</v>
      </c>
      <c r="F99" s="157">
        <v>1500</v>
      </c>
    </row>
    <row r="100" spans="1:6" ht="12.75">
      <c r="A100" s="156">
        <v>92</v>
      </c>
      <c r="B100" s="148">
        <v>43875</v>
      </c>
      <c r="C100" s="149">
        <v>34056</v>
      </c>
      <c r="D100" s="149" t="s">
        <v>135</v>
      </c>
      <c r="E100" s="150" t="s">
        <v>136</v>
      </c>
      <c r="F100" s="157">
        <v>1850</v>
      </c>
    </row>
    <row r="101" spans="1:6" ht="12.75">
      <c r="A101" s="156">
        <v>93</v>
      </c>
      <c r="B101" s="148">
        <v>43875</v>
      </c>
      <c r="C101" s="149">
        <v>34047</v>
      </c>
      <c r="D101" s="149" t="s">
        <v>135</v>
      </c>
      <c r="E101" s="150" t="s">
        <v>136</v>
      </c>
      <c r="F101" s="157">
        <v>2550</v>
      </c>
    </row>
    <row r="102" spans="1:6" ht="12.75">
      <c r="A102" s="156">
        <v>94</v>
      </c>
      <c r="B102" s="148">
        <v>43875</v>
      </c>
      <c r="C102" s="149">
        <v>34059</v>
      </c>
      <c r="D102" s="149" t="s">
        <v>125</v>
      </c>
      <c r="E102" s="150" t="s">
        <v>136</v>
      </c>
      <c r="F102" s="157">
        <v>800</v>
      </c>
    </row>
    <row r="103" spans="1:6" s="6" customFormat="1" ht="13.5" thickBot="1">
      <c r="A103" s="159"/>
      <c r="B103" s="160"/>
      <c r="C103" s="160"/>
      <c r="D103" s="160"/>
      <c r="E103" s="161" t="s">
        <v>7</v>
      </c>
      <c r="F103" s="158">
        <f>SUM(F9:F102)</f>
        <v>262384.29000000004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E26" sqref="E26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36" t="str">
        <f>personal!G6</f>
        <v>10-14 februarie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8" t="s">
        <v>9</v>
      </c>
      <c r="B8" s="49" t="s">
        <v>10</v>
      </c>
      <c r="C8" s="50" t="s">
        <v>11</v>
      </c>
      <c r="D8" s="49" t="s">
        <v>27</v>
      </c>
      <c r="E8" s="49" t="s">
        <v>28</v>
      </c>
      <c r="F8" s="54" t="s">
        <v>29</v>
      </c>
    </row>
    <row r="9" spans="1:6" ht="14.25">
      <c r="A9" s="162">
        <v>1</v>
      </c>
      <c r="B9" s="93">
        <v>43871</v>
      </c>
      <c r="C9" s="92">
        <v>10131</v>
      </c>
      <c r="D9" s="92" t="s">
        <v>133</v>
      </c>
      <c r="E9" s="94" t="s">
        <v>134</v>
      </c>
      <c r="F9" s="163">
        <v>90493.03</v>
      </c>
    </row>
    <row r="10" spans="1:6" ht="14.25">
      <c r="A10" s="33"/>
      <c r="B10" s="31"/>
      <c r="C10" s="30"/>
      <c r="D10" s="30"/>
      <c r="E10" s="32"/>
      <c r="F10" s="34"/>
    </row>
    <row r="11" spans="1:6" ht="14.25">
      <c r="A11" s="33"/>
      <c r="B11" s="31"/>
      <c r="C11" s="30"/>
      <c r="D11" s="30"/>
      <c r="E11" s="32"/>
      <c r="F11" s="34"/>
    </row>
    <row r="12" spans="1:6" ht="14.25">
      <c r="A12" s="33"/>
      <c r="B12" s="31"/>
      <c r="C12" s="30"/>
      <c r="D12" s="30"/>
      <c r="E12" s="32"/>
      <c r="F12" s="34"/>
    </row>
    <row r="13" spans="1:256" ht="14.25">
      <c r="A13" s="33"/>
      <c r="B13" s="31"/>
      <c r="C13" s="30"/>
      <c r="D13" s="30"/>
      <c r="E13" s="32"/>
      <c r="F13" s="3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33"/>
      <c r="B14" s="31"/>
      <c r="C14" s="30"/>
      <c r="D14" s="30"/>
      <c r="E14" s="32"/>
      <c r="F14" s="34"/>
    </row>
    <row r="15" spans="1:6" ht="14.25">
      <c r="A15" s="33"/>
      <c r="B15" s="31"/>
      <c r="C15" s="30"/>
      <c r="D15" s="30"/>
      <c r="E15" s="32"/>
      <c r="F15" s="34"/>
    </row>
    <row r="16" spans="1:6" ht="14.25">
      <c r="A16" s="33"/>
      <c r="B16" s="31"/>
      <c r="C16" s="30"/>
      <c r="D16" s="30"/>
      <c r="E16" s="32"/>
      <c r="F16" s="34"/>
    </row>
    <row r="17" spans="1:6" ht="15" thickBot="1">
      <c r="A17" s="55"/>
      <c r="B17" s="56"/>
      <c r="C17" s="57"/>
      <c r="D17" s="57"/>
      <c r="E17" s="58"/>
      <c r="F17" s="59"/>
    </row>
    <row r="18" spans="1:6" ht="15.75" thickBot="1">
      <c r="A18" s="52" t="s">
        <v>7</v>
      </c>
      <c r="B18" s="53"/>
      <c r="C18" s="53"/>
      <c r="D18" s="53"/>
      <c r="E18" s="53"/>
      <c r="F18" s="164">
        <f>SUM(F9:F17)</f>
        <v>90493.03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2020-02-18T13:43:15Z</cp:lastPrinted>
  <dcterms:created xsi:type="dcterms:W3CDTF">2016-01-19T13:06:09Z</dcterms:created>
  <dcterms:modified xsi:type="dcterms:W3CDTF">2020-02-18T13:45:07Z</dcterms:modified>
  <cp:category/>
  <cp:version/>
  <cp:contentType/>
  <cp:contentStatus/>
</cp:coreProperties>
</file>