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5"/>
  </bookViews>
  <sheets>
    <sheet name="personal" sheetId="1" r:id="rId1"/>
    <sheet name="materiale" sheetId="2" r:id="rId2"/>
    <sheet name="cotizatii" sheetId="3" r:id="rId3"/>
    <sheet name="proiecte 58" sheetId="4" r:id="rId4"/>
    <sheet name="juridice" sheetId="5" r:id="rId5"/>
    <sheet name="despagubiri" sheetId="6" r:id="rId6"/>
  </sheets>
  <definedNames/>
  <calcPr fullCalcOnLoad="1"/>
</workbook>
</file>

<file path=xl/sharedStrings.xml><?xml version="1.0" encoding="utf-8"?>
<sst xmlns="http://schemas.openxmlformats.org/spreadsheetml/2006/main" count="509" uniqueCount="230">
  <si>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</si>
  <si>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</si>
  <si>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</si>
  <si>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</si>
  <si>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</si>
  <si>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</si>
  <si>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</si>
  <si>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</si>
  <si>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</si>
  <si>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</si>
  <si>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</si>
  <si>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</si>
  <si>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</si>
  <si>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</si>
  <si>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</si>
  <si>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</si>
  <si>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CAPITOLUL 51.01 "AUTORITĂŢI PUBLICE ŞI ACŢIUNI EXTERNE"</t>
  </si>
  <si>
    <t>Data</t>
  </si>
  <si>
    <t>Document</t>
  </si>
  <si>
    <t>Explicaţii</t>
  </si>
  <si>
    <t>Furnizor/Beneficiar sumă</t>
  </si>
  <si>
    <t>Suma (lei)</t>
  </si>
  <si>
    <t>TOTAL TITLU</t>
  </si>
  <si>
    <t>TITLUL 55 "ALTE TRANSFERURI"</t>
  </si>
  <si>
    <t>CAPITOLUL  51.01 "AUTORITĂŢI PUBLICE ŞI ACŢIUNI EXTERNE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</si>
  <si>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</si>
  <si>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</si>
  <si>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</si>
  <si>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</si>
  <si>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</si>
  <si>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</si>
  <si>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</si>
  <si>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</si>
  <si>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</si>
  <si>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</si>
  <si>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Clasificatie bugetara</t>
  </si>
  <si>
    <t>Subtotal 10.01.01</t>
  </si>
  <si>
    <t>10.01.01</t>
  </si>
  <si>
    <t>august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</si>
  <si>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</si>
  <si>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</si>
  <si>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</si>
  <si>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</si>
  <si>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</si>
  <si>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</si>
  <si>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</si>
  <si>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</si>
  <si>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</si>
  <si>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</si>
  <si>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</si>
  <si>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</si>
  <si>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</si>
  <si>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</si>
  <si>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</si>
  <si>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</si>
  <si>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</si>
  <si>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</si>
  <si>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</si>
  <si>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</si>
  <si>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10.02.06</t>
  </si>
  <si>
    <t>10.02.06</t>
  </si>
  <si>
    <t>Total 10.02.06</t>
  </si>
  <si>
    <t>Subtotal 10.03.07</t>
  </si>
  <si>
    <t>„10.03.07”</t>
  </si>
  <si>
    <t>Total 10.03.07</t>
  </si>
  <si>
    <t>Subtotal 59.40.00</t>
  </si>
  <si>
    <t>„59.40.00”</t>
  </si>
  <si>
    <t>Total 59.40.00</t>
  </si>
  <si>
    <t>19-23 august 2019</t>
  </si>
  <si>
    <t>19.08.2019</t>
  </si>
  <si>
    <t>BIROU EXPERTIZE</t>
  </si>
  <si>
    <t>onorariu expert dosar 521/293/2017</t>
  </si>
  <si>
    <t>21.08.2019</t>
  </si>
  <si>
    <t>onorariu expert dosar 4474/320/2017</t>
  </si>
  <si>
    <t>onorariu expert dosar 1861/223/2017</t>
  </si>
  <si>
    <t>PERSOANA FIZICA</t>
  </si>
  <si>
    <t>despagubire CEDO</t>
  </si>
  <si>
    <t>PERSOANA JURIDICA</t>
  </si>
  <si>
    <t>cheltuieli judecata D 8864/30/2017</t>
  </si>
  <si>
    <t>cheltuieli judecata D 867/59/2015</t>
  </si>
  <si>
    <t>cheltuieli judecata D 1878/85/2018</t>
  </si>
  <si>
    <t>cheltuieli judecata D 177/236/2015</t>
  </si>
  <si>
    <t>onorariu curator D 5603/118/2015/a1</t>
  </si>
  <si>
    <t>cheltuieli judecata CEDO</t>
  </si>
  <si>
    <t>cheltuieli executare D 16150/197/2011 DE 287/2014</t>
  </si>
  <si>
    <t>BUGET DE STAT</t>
  </si>
  <si>
    <t>cheltuieli judiciare D 446/P/2018</t>
  </si>
  <si>
    <t>cheltuieli judiciare D 2824/P/2013</t>
  </si>
  <si>
    <t>cheltuieli judiciare D 405/P/2017 D 1151/102/2019</t>
  </si>
  <si>
    <t>cheltuieli judiciare D 1545/P/2015</t>
  </si>
  <si>
    <t>cheltuieli judiciare D 513/P/2017</t>
  </si>
  <si>
    <t>cheltuieli judiciare D 1089/102/2019</t>
  </si>
  <si>
    <t>taxa judic. de timbru D 94/36/2018</t>
  </si>
  <si>
    <t>cheltuieli judecata D 16805/197/2017</t>
  </si>
  <si>
    <t>cheltuieli judecata D 35064/301/2016</t>
  </si>
  <si>
    <t>cheltuieli judecata D 7834/236/2018</t>
  </si>
  <si>
    <t>onorariu curator D 5581/99/2018/a1</t>
  </si>
  <si>
    <t>cheltuieli judecata D 706/1285/2015/a1</t>
  </si>
  <si>
    <t>cheltuieli judecata D 4615/104/2017</t>
  </si>
  <si>
    <t>cheltuieli judecata D 1979/265/2014</t>
  </si>
  <si>
    <t>cheltuieli judecata D 1552/40/2018</t>
  </si>
  <si>
    <t>cheltuieli judecata D 218/117/2018</t>
  </si>
  <si>
    <t>MFP</t>
  </si>
  <si>
    <t>alimentare plata -asist. jurid. ARB/16/19</t>
  </si>
  <si>
    <t>alimentare plata -asist. jurid. ARB/18/19</t>
  </si>
  <si>
    <t>alimentare plata -asist. jurid. ARB/05/20</t>
  </si>
  <si>
    <t>TVA fact 3IS/22,07,2019</t>
  </si>
  <si>
    <t>cheltuieli judiciare D 2502/P/2012</t>
  </si>
  <si>
    <t>cheltuieli judiciare D 789/P/2017 D 1408/97/2019</t>
  </si>
  <si>
    <t>cheltuieli judiciare D 1459/93/2019 D 52/II-2/2019</t>
  </si>
  <si>
    <t>cheltuieli judiciare D 486/103/2019</t>
  </si>
  <si>
    <t>cheltuieli judiciare D 351/114/2019 D 247/P/2017</t>
  </si>
  <si>
    <t>cheltuieli judiciare D 115/96/2019 D 121/II/2/2018</t>
  </si>
  <si>
    <t>TVA fact 0031569/01,08,2019</t>
  </si>
  <si>
    <t>cheltuieli judiciare D 2344/62/2019</t>
  </si>
  <si>
    <t>cheltuieli judiciare D 768/63/2018</t>
  </si>
  <si>
    <t>cheltuieli judiciare D 1786/P/2018</t>
  </si>
  <si>
    <t>cheltuieli judiciare D 12102/299/2019 D 117/II-2/2019</t>
  </si>
  <si>
    <t>cheltuieli judiciare D 852/102/2019 D 23/II/2/2019</t>
  </si>
  <si>
    <t>cheltuieli judiciare D 947/104/2019</t>
  </si>
  <si>
    <t>cheltuieli judiciare D 499/316/2019 D 12/II/2/2019</t>
  </si>
  <si>
    <t>cheltuieli judiciare D 821/P/2015 D 1160/93/2019</t>
  </si>
  <si>
    <t>cheltuieli fotocopiere D 2506/236/2019 DE 162/2018</t>
  </si>
  <si>
    <t>onorariu curator D 29654/3/2016/A1</t>
  </si>
  <si>
    <t>cheltuieli judecata D 923/87/2019</t>
  </si>
  <si>
    <t>cheltuieli judecata D 3110/318/2018</t>
  </si>
  <si>
    <t>cheltuieli judecata D 8075/280/2012</t>
  </si>
  <si>
    <t>cheltuieli judecata D 4849/325/2017</t>
  </si>
  <si>
    <t>cheltuieli judiciare D 1904/P/2012 D 1417/93/2019</t>
  </si>
  <si>
    <t>cheltuieli judiciare D 858/101/2019</t>
  </si>
  <si>
    <t>cheltuieli judiciare D 922/87/2019 D 47/II/2/2019</t>
  </si>
  <si>
    <t>cheltuieli judiciare D 3352/1/2017</t>
  </si>
  <si>
    <t>cheltuieli judiciare D 1095/95/2019 D 572/P/2018</t>
  </si>
  <si>
    <t>cheltuieli judiciare D 1549/121/2019</t>
  </si>
  <si>
    <t>cheltuieli judiciare D 36/II/2019 D 796/104/2019</t>
  </si>
  <si>
    <t>cheltuieli judecata D 3176/30/2017</t>
  </si>
  <si>
    <t>cheltuieli judecata D 5957/86/2015</t>
  </si>
  <si>
    <t>cheltuieli judecata D 13155/318/2016</t>
  </si>
  <si>
    <t>cheltuieli judecata D 20160/302/2017</t>
  </si>
  <si>
    <t>cheltuieli judecata D 1806/2/2016</t>
  </si>
  <si>
    <t>onorariu curator D 4241/99/2018/a1</t>
  </si>
  <si>
    <t>cheltuieli judecata D 295/59/2019</t>
  </si>
  <si>
    <t>onorariu curator D 454/30/2019</t>
  </si>
  <si>
    <t>onorariu curator D 30917/3/2016/a1</t>
  </si>
  <si>
    <t>onorarriu curator D 4241/99/2018/a1</t>
  </si>
  <si>
    <t>TVA fact.1720704/2019</t>
  </si>
  <si>
    <t>cheltuieli judiciare D 1923/105/2016</t>
  </si>
  <si>
    <t>cheltuieli judiciare D 2262/118/2019</t>
  </si>
  <si>
    <t>cheltuieli judiciare D 3899/P/2018 D 209/30/2019</t>
  </si>
  <si>
    <t>cheltuieli judiciare D 1550/267/2017</t>
  </si>
  <si>
    <t>cheltuieli judiciare D 441/P/2018 D 9991/102/2019</t>
  </si>
  <si>
    <t>cheltuieli judiciare D 14/P/2017</t>
  </si>
  <si>
    <t>cheltuieli judiciare D 1376/P/2013</t>
  </si>
  <si>
    <t>cheltuieli judiciare D 158/32/2018</t>
  </si>
  <si>
    <t>cheltuieli judiciare D 347/P/2018 D 1409/97/2019</t>
  </si>
  <si>
    <t>cheltuieli judiciare D 8737/63/2018/a2</t>
  </si>
  <si>
    <t>cheltuieli judiciare D 481/98/2018</t>
  </si>
  <si>
    <t>cheltuieli judiciare D 4677/97/2015 D 4677/97/2015/a4</t>
  </si>
  <si>
    <t>23.08.2019</t>
  </si>
  <si>
    <t>OP 6090</t>
  </si>
  <si>
    <t>OP 6091</t>
  </si>
  <si>
    <t>OP 6092</t>
  </si>
  <si>
    <t>OP 6093</t>
  </si>
  <si>
    <t>OP 6088</t>
  </si>
  <si>
    <t>OP 6089</t>
  </si>
  <si>
    <t>OP 6094</t>
  </si>
  <si>
    <t>PRESTARI SERVICII INCHIRIERI AUTO CU SOFER - PROIECT ACP 1 - 58.14.01</t>
  </si>
  <si>
    <t>COMPACT LEASING SRL</t>
  </si>
  <si>
    <t>OP 6095</t>
  </si>
  <si>
    <t>PRESTARI SERVICII INCHIRIERI AUTO CU SOFER - PROIECT ACP 1 - 58.14.02</t>
  </si>
  <si>
    <t>personal angajat</t>
  </si>
  <si>
    <t>AVANS DEPLASARE 26.08 -01.09.2019  - PROIECT ACP 118718 - 58.06.01</t>
  </si>
  <si>
    <t>AVANS DEPLASARE 26.08 -01.09.2019  - PROIECT ACP 118718 - 58.06.02</t>
  </si>
  <si>
    <t>AVANS DEPLASARE  25.08 -01.09.2019  - PROIECT ACP 118718 - 58.06.01</t>
  </si>
  <si>
    <t>AVANS DEPLASARE 25.08 -01.09.2019  - PROIECT ACP 118718 - 58.06.02</t>
  </si>
  <si>
    <t>AVANS DEPLASARE 26.08 -01.09.2019  - PROIECT ACP 128054 - 58.14.01</t>
  </si>
  <si>
    <t>OP 6085</t>
  </si>
  <si>
    <t>CUMPARARE VALUTA CONTRIBUTIE OMV</t>
  </si>
  <si>
    <t>19,08,20019</t>
  </si>
  <si>
    <t>SUPPORT INDUSTRY</t>
  </si>
  <si>
    <t>servicii industry</t>
  </si>
  <si>
    <t>19,08,2019</t>
  </si>
  <si>
    <t>service auto serus</t>
  </si>
  <si>
    <t>service auto</t>
  </si>
  <si>
    <t>reparatii auto</t>
  </si>
  <si>
    <t>20,08,2019</t>
  </si>
  <si>
    <t>ministerul mediului</t>
  </si>
  <si>
    <t>energie electrica</t>
  </si>
  <si>
    <t>ascensorul</t>
  </si>
  <si>
    <t>service ascensoare</t>
  </si>
  <si>
    <t>clean prest</t>
  </si>
  <si>
    <t>mentenanta</t>
  </si>
  <si>
    <t>xerox echipamente</t>
  </si>
  <si>
    <t>servicii intretinere</t>
  </si>
  <si>
    <t>pf</t>
  </si>
  <si>
    <t>ch transport</t>
  </si>
  <si>
    <t>21,08,2019</t>
  </si>
  <si>
    <t>mfp</t>
  </si>
  <si>
    <t>alimentare refinitiv</t>
  </si>
  <si>
    <t>alimentare bloomberg</t>
  </si>
  <si>
    <t>alimentare swift</t>
  </si>
  <si>
    <t>bs</t>
  </si>
  <si>
    <t>tva swift</t>
  </si>
  <si>
    <t>tva bloomberg</t>
  </si>
  <si>
    <t>tva refinitiv</t>
  </si>
  <si>
    <t>raapps</t>
  </si>
  <si>
    <t>chirie + utilitati</t>
  </si>
  <si>
    <t>22,08,2019</t>
  </si>
  <si>
    <t>radet</t>
  </si>
  <si>
    <t>energie termica</t>
  </si>
  <si>
    <t>cn posta romana</t>
  </si>
  <si>
    <t>trimiteri ems</t>
  </si>
  <si>
    <t>business information</t>
  </si>
  <si>
    <t>servicii software</t>
  </si>
  <si>
    <t>smart generation</t>
  </si>
  <si>
    <t>servicii intretinere sistem supraveghere</t>
  </si>
  <si>
    <t>comision gaze</t>
  </si>
  <si>
    <t>23,08,2019</t>
  </si>
  <si>
    <t>anaf</t>
  </si>
  <si>
    <t>digisign</t>
  </si>
  <si>
    <t>certificat digital</t>
  </si>
  <si>
    <t>servicii expertiza</t>
  </si>
  <si>
    <t>international consulting</t>
  </si>
  <si>
    <t>servicii traducere</t>
  </si>
  <si>
    <t>mae</t>
  </si>
  <si>
    <t>taxa pasaport</t>
  </si>
  <si>
    <t>monitorul oficial</t>
  </si>
  <si>
    <t xml:space="preserve">publicare acte </t>
  </si>
  <si>
    <t>total</t>
  </si>
  <si>
    <t xml:space="preserve">pfa 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</si>
</sst>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#,##0.00"/>
    <numFmt numFmtId="170" formatCode="_(* #,##0.00_);_(* \(#,##0.00\);_(* &quot;-&quot;??_);_(@_)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1"/>
      <family val="0"/>
    </font>
    <font>
      <sz val="10"/>
      <color indexed="8"/>
      <name val="Liberation Sans"/>
      <family val="2"/>
    </font>
    <font>
      <b/>
      <sz val="10"/>
      <color indexed="8"/>
      <name val="Liberation Sans1"/>
      <family val="0"/>
    </font>
    <font>
      <sz val="11"/>
      <color indexed="8"/>
      <name val="Arial1"/>
      <family val="0"/>
    </font>
    <font>
      <sz val="11"/>
      <color indexed="8"/>
      <name val="Arial"/>
      <family val="2"/>
    </font>
    <font>
      <b/>
      <sz val="11"/>
      <color indexed="8"/>
      <name val="Arial1"/>
      <family val="0"/>
    </font>
    <font>
      <b/>
      <sz val="11"/>
      <color indexed="8"/>
      <name val="Arial"/>
      <family val="2"/>
    </font>
    <font>
      <sz val="10"/>
      <color rgb="FF000000"/>
      <name val="Arial1"/>
      <family val="0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1"/>
      <family val="0"/>
    </font>
    <font>
      <sz val="11"/>
      <color rgb="FF000000"/>
      <name val="Arial1"/>
      <family val="0"/>
    </font>
    <font>
      <sz val="11"/>
      <color rgb="FF000000"/>
      <name val="Arial"/>
      <family val="2"/>
    </font>
    <font>
      <b/>
      <sz val="11"/>
      <color rgb="FF000000"/>
      <name val="Arial1"/>
      <family val="0"/>
    </font>
    <font>
      <b/>
      <sz val="11"/>
      <color rgb="FF000000"/>
      <name val="Arial"/>
      <family val="2"/>
    </font>
    <font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164" fontId="0" fillId="0" borderId="11" xfId="42" applyFont="1" applyFill="1" applyBorder="1" applyAlignment="1" applyProtection="1">
      <alignment/>
      <protection/>
    </xf>
    <xf numFmtId="0" fontId="19" fillId="0" borderId="12" xfId="0" applyFont="1" applyBorder="1" applyAlignment="1">
      <alignment horizontal="center"/>
    </xf>
    <xf numFmtId="168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168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168" fontId="0" fillId="0" borderId="13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168" fontId="0" fillId="0" borderId="15" xfId="0" applyNumberFormat="1" applyFont="1" applyBorder="1" applyAlignment="1">
      <alignment/>
    </xf>
    <xf numFmtId="0" fontId="0" fillId="0" borderId="17" xfId="0" applyFont="1" applyBorder="1" applyAlignment="1">
      <alignment/>
    </xf>
    <xf numFmtId="168" fontId="0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/>
    </xf>
    <xf numFmtId="168" fontId="0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19" fillId="0" borderId="0" xfId="0" applyFont="1" applyAlignment="1">
      <alignment/>
    </xf>
    <xf numFmtId="0" fontId="19" fillId="0" borderId="0" xfId="62" applyFont="1">
      <alignment/>
      <protection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19" fillId="0" borderId="25" xfId="0" applyFont="1" applyBorder="1" applyAlignment="1">
      <alignment horizontal="center"/>
    </xf>
    <xf numFmtId="14" fontId="19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19" fillId="0" borderId="24" xfId="0" applyFont="1" applyBorder="1" applyAlignment="1">
      <alignment/>
    </xf>
    <xf numFmtId="0" fontId="19" fillId="0" borderId="28" xfId="0" applyFont="1" applyBorder="1" applyAlignment="1">
      <alignment/>
    </xf>
    <xf numFmtId="3" fontId="0" fillId="0" borderId="30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0" fontId="19" fillId="0" borderId="32" xfId="0" applyFont="1" applyBorder="1" applyAlignment="1">
      <alignment/>
    </xf>
    <xf numFmtId="0" fontId="0" fillId="0" borderId="26" xfId="0" applyBorder="1" applyAlignment="1">
      <alignment/>
    </xf>
    <xf numFmtId="3" fontId="0" fillId="0" borderId="27" xfId="0" applyNumberFormat="1" applyFont="1" applyBorder="1" applyAlignment="1">
      <alignment/>
    </xf>
    <xf numFmtId="14" fontId="19" fillId="0" borderId="24" xfId="0" applyNumberFormat="1" applyFont="1" applyBorder="1" applyAlignment="1">
      <alignment horizontal="left"/>
    </xf>
    <xf numFmtId="0" fontId="19" fillId="0" borderId="31" xfId="0" applyFont="1" applyBorder="1" applyAlignment="1">
      <alignment/>
    </xf>
    <xf numFmtId="14" fontId="19" fillId="0" borderId="31" xfId="0" applyNumberFormat="1" applyFont="1" applyBorder="1" applyAlignment="1">
      <alignment horizontal="left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168" fontId="0" fillId="0" borderId="3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0" fontId="0" fillId="0" borderId="0" xfId="62" applyFont="1" applyBorder="1">
      <alignment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justify"/>
    </xf>
    <xf numFmtId="14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28" fillId="0" borderId="36" xfId="62" applyFont="1" applyFill="1" applyBorder="1" applyAlignment="1">
      <alignment horizontal="center" vertical="center"/>
      <protection/>
    </xf>
    <xf numFmtId="169" fontId="28" fillId="0" borderId="11" xfId="0" applyNumberFormat="1" applyFont="1" applyBorder="1" applyAlignment="1">
      <alignment/>
    </xf>
    <xf numFmtId="43" fontId="29" fillId="0" borderId="11" xfId="0" applyNumberFormat="1" applyFont="1" applyBorder="1" applyAlignment="1">
      <alignment horizontal="right" vertical="center" wrapText="1"/>
    </xf>
    <xf numFmtId="4" fontId="29" fillId="0" borderId="11" xfId="0" applyNumberFormat="1" applyFont="1" applyBorder="1" applyAlignment="1">
      <alignment horizontal="right" vertical="center" wrapText="1"/>
    </xf>
    <xf numFmtId="43" fontId="29" fillId="0" borderId="11" xfId="42" applyNumberFormat="1" applyFont="1" applyBorder="1" applyAlignment="1">
      <alignment horizontal="right" vertical="center" wrapText="1"/>
    </xf>
    <xf numFmtId="0" fontId="28" fillId="0" borderId="37" xfId="62" applyFont="1" applyFill="1" applyBorder="1" applyAlignment="1">
      <alignment horizontal="center" vertical="center"/>
      <protection/>
    </xf>
    <xf numFmtId="14" fontId="29" fillId="0" borderId="38" xfId="0" applyNumberFormat="1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left" vertical="center" wrapText="1"/>
    </xf>
    <xf numFmtId="43" fontId="29" fillId="0" borderId="39" xfId="0" applyNumberFormat="1" applyFont="1" applyBorder="1" applyAlignment="1">
      <alignment horizontal="right" vertical="center" wrapText="1"/>
    </xf>
    <xf numFmtId="0" fontId="19" fillId="0" borderId="40" xfId="59" applyFont="1" applyBorder="1">
      <alignment/>
      <protection/>
    </xf>
    <xf numFmtId="0" fontId="30" fillId="0" borderId="41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left" vertical="center" wrapText="1"/>
    </xf>
    <xf numFmtId="0" fontId="31" fillId="0" borderId="41" xfId="0" applyFont="1" applyBorder="1" applyAlignment="1">
      <alignment horizontal="left" vertical="center" wrapText="1"/>
    </xf>
    <xf numFmtId="4" fontId="30" fillId="0" borderId="42" xfId="0" applyNumberFormat="1" applyFont="1" applyBorder="1" applyAlignment="1">
      <alignment horizontal="right" vertical="center" wrapText="1"/>
    </xf>
    <xf numFmtId="0" fontId="28" fillId="0" borderId="43" xfId="62" applyFont="1" applyFill="1" applyBorder="1" applyAlignment="1">
      <alignment horizontal="center" vertical="center"/>
      <protection/>
    </xf>
    <xf numFmtId="0" fontId="0" fillId="0" borderId="44" xfId="0" applyFont="1" applyBorder="1" applyAlignment="1">
      <alignment horizontal="center"/>
    </xf>
    <xf numFmtId="0" fontId="28" fillId="0" borderId="44" xfId="0" applyFont="1" applyBorder="1" applyAlignment="1">
      <alignment horizontal="center"/>
    </xf>
    <xf numFmtId="0" fontId="28" fillId="0" borderId="44" xfId="0" applyFont="1" applyBorder="1" applyAlignment="1">
      <alignment horizontal="justify"/>
    </xf>
    <xf numFmtId="169" fontId="28" fillId="0" borderId="45" xfId="0" applyNumberFormat="1" applyFont="1" applyBorder="1" applyAlignment="1">
      <alignment/>
    </xf>
    <xf numFmtId="0" fontId="19" fillId="0" borderId="40" xfId="62" applyFont="1" applyBorder="1" applyAlignment="1">
      <alignment horizontal="center" vertical="center"/>
      <protection/>
    </xf>
    <xf numFmtId="0" fontId="19" fillId="0" borderId="41" xfId="62" applyFont="1" applyBorder="1" applyAlignment="1">
      <alignment horizontal="center" vertical="center"/>
      <protection/>
    </xf>
    <xf numFmtId="0" fontId="19" fillId="0" borderId="41" xfId="62" applyFont="1" applyBorder="1" applyAlignment="1">
      <alignment horizontal="center" vertical="center" wrapText="1"/>
      <protection/>
    </xf>
    <xf numFmtId="0" fontId="19" fillId="0" borderId="42" xfId="59" applyFont="1" applyBorder="1" applyAlignment="1">
      <alignment horizontal="center" vertical="center"/>
      <protection/>
    </xf>
    <xf numFmtId="0" fontId="32" fillId="0" borderId="10" xfId="59" applyFont="1" applyFill="1" applyBorder="1" applyAlignment="1">
      <alignment horizontal="center"/>
      <protection/>
    </xf>
    <xf numFmtId="167" fontId="32" fillId="0" borderId="10" xfId="59" applyNumberFormat="1" applyFont="1" applyFill="1" applyBorder="1" applyAlignment="1">
      <alignment horizontal="center"/>
      <protection/>
    </xf>
    <xf numFmtId="0" fontId="32" fillId="0" borderId="10" xfId="59" applyFont="1" applyFill="1" applyBorder="1" applyAlignment="1">
      <alignment horizontal="left" indent="1"/>
      <protection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horizontal="justify"/>
    </xf>
    <xf numFmtId="0" fontId="32" fillId="0" borderId="36" xfId="59" applyFont="1" applyFill="1" applyBorder="1" applyAlignment="1">
      <alignment horizontal="center"/>
      <protection/>
    </xf>
    <xf numFmtId="169" fontId="33" fillId="0" borderId="11" xfId="0" applyNumberFormat="1" applyFont="1" applyBorder="1" applyAlignment="1">
      <alignment horizontal="right"/>
    </xf>
    <xf numFmtId="0" fontId="32" fillId="0" borderId="43" xfId="59" applyFont="1" applyFill="1" applyBorder="1" applyAlignment="1">
      <alignment horizontal="center"/>
      <protection/>
    </xf>
    <xf numFmtId="167" fontId="32" fillId="0" borderId="44" xfId="59" applyNumberFormat="1" applyFont="1" applyFill="1" applyBorder="1" applyAlignment="1">
      <alignment horizontal="center"/>
      <protection/>
    </xf>
    <xf numFmtId="0" fontId="32" fillId="0" borderId="44" xfId="59" applyFont="1" applyFill="1" applyBorder="1" applyAlignment="1">
      <alignment horizontal="center"/>
      <protection/>
    </xf>
    <xf numFmtId="0" fontId="32" fillId="0" borderId="44" xfId="59" applyFont="1" applyFill="1" applyBorder="1" applyAlignment="1">
      <alignment horizontal="left" indent="1"/>
      <protection/>
    </xf>
    <xf numFmtId="0" fontId="32" fillId="0" borderId="44" xfId="0" applyFont="1" applyBorder="1" applyAlignment="1">
      <alignment/>
    </xf>
    <xf numFmtId="169" fontId="33" fillId="0" borderId="45" xfId="0" applyNumberFormat="1" applyFont="1" applyBorder="1" applyAlignment="1">
      <alignment horizontal="right"/>
    </xf>
    <xf numFmtId="0" fontId="19" fillId="0" borderId="42" xfId="60" applyFont="1" applyBorder="1" applyAlignment="1">
      <alignment horizontal="center" vertical="center"/>
      <protection/>
    </xf>
    <xf numFmtId="0" fontId="32" fillId="0" borderId="37" xfId="59" applyFont="1" applyFill="1" applyBorder="1" applyAlignment="1">
      <alignment horizontal="center"/>
      <protection/>
    </xf>
    <xf numFmtId="167" fontId="32" fillId="0" borderId="38" xfId="59" applyNumberFormat="1" applyFont="1" applyFill="1" applyBorder="1" applyAlignment="1">
      <alignment horizontal="center"/>
      <protection/>
    </xf>
    <xf numFmtId="0" fontId="32" fillId="0" borderId="38" xfId="59" applyFont="1" applyFill="1" applyBorder="1" applyAlignment="1">
      <alignment horizontal="center"/>
      <protection/>
    </xf>
    <xf numFmtId="0" fontId="32" fillId="0" borderId="38" xfId="59" applyFont="1" applyFill="1" applyBorder="1" applyAlignment="1">
      <alignment horizontal="left" indent="1"/>
      <protection/>
    </xf>
    <xf numFmtId="0" fontId="32" fillId="0" borderId="38" xfId="0" applyFont="1" applyBorder="1" applyAlignment="1">
      <alignment horizontal="justify"/>
    </xf>
    <xf numFmtId="169" fontId="33" fillId="0" borderId="39" xfId="0" applyNumberFormat="1" applyFont="1" applyBorder="1" applyAlignment="1">
      <alignment horizontal="right"/>
    </xf>
    <xf numFmtId="0" fontId="34" fillId="0" borderId="40" xfId="61" applyFont="1" applyFill="1" applyBorder="1" applyAlignment="1">
      <alignment/>
      <protection/>
    </xf>
    <xf numFmtId="0" fontId="28" fillId="0" borderId="41" xfId="61" applyFont="1" applyFill="1" applyBorder="1" applyAlignment="1">
      <alignment/>
      <protection/>
    </xf>
    <xf numFmtId="0" fontId="32" fillId="0" borderId="41" xfId="0" applyFont="1" applyBorder="1" applyAlignment="1">
      <alignment/>
    </xf>
    <xf numFmtId="169" fontId="35" fillId="0" borderId="42" xfId="61" applyNumberFormat="1" applyFont="1" applyFill="1" applyBorder="1" applyAlignment="1">
      <alignment horizontal="right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>
      <alignment/>
      <protection/>
    </xf>
    <xf numFmtId="14" fontId="14" fillId="0" borderId="17" xfId="0" applyNumberFormat="1" applyFont="1" applyBorder="1" applyAlignment="1">
      <alignment horizontal="center"/>
    </xf>
    <xf numFmtId="0" fontId="36" fillId="0" borderId="44" xfId="0" applyNumberFormat="1" applyFont="1" applyBorder="1" applyAlignment="1">
      <alignment vertical="center" wrapText="1"/>
    </xf>
    <xf numFmtId="0" fontId="14" fillId="0" borderId="44" xfId="0" applyFont="1" applyBorder="1" applyAlignment="1">
      <alignment horizontal="center" wrapText="1"/>
    </xf>
    <xf numFmtId="0" fontId="36" fillId="0" borderId="10" xfId="0" applyFont="1" applyBorder="1" applyAlignment="1">
      <alignment horizontal="center"/>
    </xf>
    <xf numFmtId="2" fontId="36" fillId="0" borderId="10" xfId="0" applyNumberFormat="1" applyFont="1" applyBorder="1" applyAlignment="1">
      <alignment vertical="center" wrapText="1"/>
    </xf>
    <xf numFmtId="0" fontId="20" fillId="0" borderId="0" xfId="57" applyFont="1">
      <alignment/>
      <protection/>
    </xf>
    <xf numFmtId="14" fontId="14" fillId="0" borderId="31" xfId="0" applyNumberFormat="1" applyFont="1" applyBorder="1" applyAlignment="1">
      <alignment horizontal="center"/>
    </xf>
    <xf numFmtId="4" fontId="14" fillId="0" borderId="46" xfId="0" applyNumberFormat="1" applyFont="1" applyBorder="1" applyAlignment="1">
      <alignment/>
    </xf>
    <xf numFmtId="16" fontId="36" fillId="0" borderId="36" xfId="0" applyNumberFormat="1" applyFont="1" applyBorder="1" applyAlignment="1">
      <alignment horizontal="center"/>
    </xf>
    <xf numFmtId="4" fontId="36" fillId="0" borderId="11" xfId="0" applyNumberFormat="1" applyFont="1" applyBorder="1" applyAlignment="1">
      <alignment/>
    </xf>
    <xf numFmtId="16" fontId="36" fillId="0" borderId="37" xfId="0" applyNumberFormat="1" applyFont="1" applyBorder="1" applyAlignment="1">
      <alignment horizontal="center"/>
    </xf>
    <xf numFmtId="0" fontId="36" fillId="0" borderId="38" xfId="0" applyFont="1" applyBorder="1" applyAlignment="1">
      <alignment horizontal="center"/>
    </xf>
    <xf numFmtId="2" fontId="36" fillId="0" borderId="38" xfId="0" applyNumberFormat="1" applyFont="1" applyBorder="1" applyAlignment="1">
      <alignment vertical="center" wrapText="1"/>
    </xf>
    <xf numFmtId="0" fontId="14" fillId="0" borderId="47" xfId="0" applyFont="1" applyBorder="1" applyAlignment="1">
      <alignment horizontal="center" wrapText="1"/>
    </xf>
    <xf numFmtId="4" fontId="36" fillId="0" borderId="39" xfId="0" applyNumberFormat="1" applyFont="1" applyBorder="1" applyAlignment="1">
      <alignment/>
    </xf>
    <xf numFmtId="0" fontId="20" fillId="0" borderId="48" xfId="57" applyFont="1" applyBorder="1" applyAlignment="1">
      <alignment horizontal="center"/>
      <protection/>
    </xf>
    <xf numFmtId="0" fontId="20" fillId="0" borderId="41" xfId="57" applyFont="1" applyBorder="1" applyAlignment="1">
      <alignment horizontal="center"/>
      <protection/>
    </xf>
    <xf numFmtId="0" fontId="20" fillId="0" borderId="49" xfId="57" applyFont="1" applyBorder="1">
      <alignment/>
      <protection/>
    </xf>
    <xf numFmtId="0" fontId="20" fillId="0" borderId="50" xfId="57" applyFont="1" applyBorder="1" applyAlignment="1">
      <alignment horizontal="center"/>
      <protection/>
    </xf>
    <xf numFmtId="4" fontId="20" fillId="0" borderId="51" xfId="57" applyNumberFormat="1" applyFont="1" applyBorder="1">
      <alignment/>
      <protection/>
    </xf>
    <xf numFmtId="14" fontId="14" fillId="0" borderId="52" xfId="0" applyNumberFormat="1" applyFont="1" applyBorder="1" applyAlignment="1">
      <alignment horizontal="center"/>
    </xf>
    <xf numFmtId="4" fontId="14" fillId="0" borderId="53" xfId="0" applyNumberFormat="1" applyFont="1" applyBorder="1" applyAlignment="1">
      <alignment/>
    </xf>
    <xf numFmtId="0" fontId="20" fillId="0" borderId="40" xfId="57" applyFont="1" applyBorder="1" applyAlignment="1">
      <alignment horizontal="center"/>
      <protection/>
    </xf>
    <xf numFmtId="0" fontId="20" fillId="0" borderId="42" xfId="57" applyFont="1" applyBorder="1" applyAlignment="1">
      <alignment horizontal="center"/>
      <protection/>
    </xf>
    <xf numFmtId="166" fontId="14" fillId="0" borderId="37" xfId="57" applyNumberFormat="1" applyFont="1" applyBorder="1" applyAlignment="1">
      <alignment horizontal="center"/>
      <protection/>
    </xf>
    <xf numFmtId="0" fontId="14" fillId="0" borderId="38" xfId="57" applyFont="1" applyBorder="1" applyAlignment="1">
      <alignment horizontal="center"/>
      <protection/>
    </xf>
    <xf numFmtId="4" fontId="14" fillId="0" borderId="39" xfId="57" applyNumberFormat="1" applyFont="1" applyBorder="1" applyAlignment="1">
      <alignment horizontal="center"/>
      <protection/>
    </xf>
    <xf numFmtId="0" fontId="14" fillId="0" borderId="17" xfId="57" applyFont="1" applyBorder="1" applyAlignment="1">
      <alignment horizontal="left" wrapText="1"/>
      <protection/>
    </xf>
    <xf numFmtId="0" fontId="14" fillId="0" borderId="17" xfId="57" applyFont="1" applyBorder="1" applyAlignment="1">
      <alignment horizontal="center" wrapText="1"/>
      <protection/>
    </xf>
    <xf numFmtId="4" fontId="14" fillId="0" borderId="30" xfId="57" applyNumberFormat="1" applyFont="1" applyBorder="1" applyAlignment="1">
      <alignment horizontal="right"/>
      <protection/>
    </xf>
    <xf numFmtId="0" fontId="20" fillId="0" borderId="40" xfId="57" applyFont="1" applyBorder="1" applyAlignment="1">
      <alignment horizontal="center"/>
      <protection/>
    </xf>
    <xf numFmtId="0" fontId="20" fillId="0" borderId="41" xfId="57" applyFont="1" applyBorder="1">
      <alignment/>
      <protection/>
    </xf>
    <xf numFmtId="4" fontId="20" fillId="0" borderId="42" xfId="57" applyNumberFormat="1" applyFont="1" applyBorder="1">
      <alignment/>
      <protection/>
    </xf>
    <xf numFmtId="14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0" fillId="0" borderId="44" xfId="0" applyNumberFormat="1" applyFont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4" xfId="0" applyBorder="1" applyAlignment="1">
      <alignment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/>
    </xf>
    <xf numFmtId="14" fontId="0" fillId="0" borderId="38" xfId="0" applyNumberFormat="1" applyFont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40" xfId="0" applyBorder="1" applyAlignment="1">
      <alignment/>
    </xf>
    <xf numFmtId="14" fontId="0" fillId="0" borderId="41" xfId="0" applyNumberFormat="1" applyBorder="1" applyAlignment="1">
      <alignment/>
    </xf>
    <xf numFmtId="0" fontId="0" fillId="0" borderId="41" xfId="0" applyFill="1" applyBorder="1" applyAlignment="1">
      <alignment/>
    </xf>
    <xf numFmtId="0" fontId="0" fillId="0" borderId="41" xfId="0" applyBorder="1" applyAlignment="1">
      <alignment/>
    </xf>
    <xf numFmtId="0" fontId="19" fillId="0" borderId="41" xfId="0" applyFont="1" applyBorder="1" applyAlignment="1">
      <alignment horizontal="right"/>
    </xf>
    <xf numFmtId="164" fontId="19" fillId="0" borderId="42" xfId="42" applyFont="1" applyFill="1" applyBorder="1" applyAlignment="1" applyProtection="1">
      <alignment/>
      <protection/>
    </xf>
    <xf numFmtId="0" fontId="0" fillId="0" borderId="43" xfId="0" applyBorder="1" applyAlignment="1">
      <alignment horizontal="center"/>
    </xf>
    <xf numFmtId="164" fontId="0" fillId="0" borderId="45" xfId="42" applyFont="1" applyFill="1" applyBorder="1" applyAlignment="1" applyProtection="1">
      <alignment/>
      <protection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164" fontId="0" fillId="0" borderId="39" xfId="42" applyFont="1" applyFill="1" applyBorder="1" applyAlignment="1" applyProtection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5"/>
  <sheetViews>
    <sheetView zoomScalePageLayoutView="0" workbookViewId="0" topLeftCell="C1">
      <selection activeCell="E14" sqref="E14"/>
    </sheetView>
  </sheetViews>
  <sheetFormatPr defaultColWidth="9.140625" defaultRowHeight="12.75"/>
  <cols>
    <col min="1" max="2" width="0" style="0" hidden="1" customWidth="1"/>
    <col min="3" max="3" width="22.2812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3" t="s">
        <v>34</v>
      </c>
      <c r="G6" s="46" t="s">
        <v>68</v>
      </c>
      <c r="H6" s="2"/>
    </row>
    <row r="7" spans="4:6" ht="13.5" thickBot="1">
      <c r="D7" s="1"/>
      <c r="E7" s="1"/>
      <c r="F7" s="1"/>
    </row>
    <row r="8" spans="3:7" ht="12.75">
      <c r="C8" s="48" t="s">
        <v>35</v>
      </c>
      <c r="D8" s="49" t="s">
        <v>3</v>
      </c>
      <c r="E8" s="49" t="s">
        <v>4</v>
      </c>
      <c r="F8" s="49" t="s">
        <v>5</v>
      </c>
      <c r="G8" s="50" t="s">
        <v>6</v>
      </c>
    </row>
    <row r="9" spans="3:7" ht="12.75">
      <c r="C9" s="51" t="s">
        <v>36</v>
      </c>
      <c r="D9" s="27"/>
      <c r="E9" s="27"/>
      <c r="F9" s="28">
        <v>100498294</v>
      </c>
      <c r="G9" s="52"/>
    </row>
    <row r="10" spans="3:7" ht="12.75">
      <c r="C10" s="53" t="s">
        <v>37</v>
      </c>
      <c r="D10" s="29" t="s">
        <v>38</v>
      </c>
      <c r="E10" s="30">
        <v>23</v>
      </c>
      <c r="F10" s="31">
        <v>4791</v>
      </c>
      <c r="G10" s="54"/>
    </row>
    <row r="11" spans="3:7" ht="12.75">
      <c r="C11" s="53"/>
      <c r="D11" s="29"/>
      <c r="E11" s="30"/>
      <c r="F11" s="31"/>
      <c r="G11" s="54"/>
    </row>
    <row r="12" spans="3:7" ht="13.5" thickBot="1">
      <c r="C12" s="55" t="s">
        <v>39</v>
      </c>
      <c r="D12" s="33"/>
      <c r="E12" s="34"/>
      <c r="F12" s="35">
        <f>SUM(F9:F11)</f>
        <v>100503085</v>
      </c>
      <c r="G12" s="56"/>
    </row>
    <row r="13" spans="3:7" ht="12.75">
      <c r="C13" s="57" t="s">
        <v>40</v>
      </c>
      <c r="D13" s="37"/>
      <c r="E13" s="38"/>
      <c r="F13" s="39">
        <v>431827</v>
      </c>
      <c r="G13" s="58"/>
    </row>
    <row r="14" spans="3:7" ht="12.75">
      <c r="C14" s="59" t="s">
        <v>41</v>
      </c>
      <c r="D14" s="29" t="s">
        <v>38</v>
      </c>
      <c r="E14" s="30">
        <v>6</v>
      </c>
      <c r="F14" s="31">
        <v>1947</v>
      </c>
      <c r="G14" s="54"/>
    </row>
    <row r="15" spans="3:7" ht="12.75" hidden="1">
      <c r="C15" s="59"/>
      <c r="D15" s="30"/>
      <c r="E15" s="30"/>
      <c r="F15" s="31"/>
      <c r="G15" s="54" t="s">
        <v>42</v>
      </c>
    </row>
    <row r="16" spans="3:7" ht="12.75" hidden="1">
      <c r="C16" s="59"/>
      <c r="D16" s="30"/>
      <c r="E16" s="30"/>
      <c r="F16" s="31"/>
      <c r="G16" s="54" t="s">
        <v>42</v>
      </c>
    </row>
    <row r="17" spans="3:7" ht="12.75" hidden="1">
      <c r="C17" s="60"/>
      <c r="D17" s="38"/>
      <c r="E17" s="38"/>
      <c r="F17" s="39"/>
      <c r="G17" s="54"/>
    </row>
    <row r="18" spans="3:7" ht="12.75" hidden="1">
      <c r="C18" s="60"/>
      <c r="D18" s="38"/>
      <c r="E18" s="38"/>
      <c r="F18" s="39"/>
      <c r="G18" s="54"/>
    </row>
    <row r="19" spans="3:7" ht="12.75" hidden="1">
      <c r="C19" s="60"/>
      <c r="D19" s="38"/>
      <c r="E19" s="38"/>
      <c r="F19" s="39"/>
      <c r="G19" s="54"/>
    </row>
    <row r="20" spans="3:7" ht="12.75" hidden="1">
      <c r="C20" s="60"/>
      <c r="D20" s="38"/>
      <c r="E20" s="38"/>
      <c r="F20" s="39"/>
      <c r="G20" s="58"/>
    </row>
    <row r="21" spans="3:7" ht="12.75" hidden="1">
      <c r="C21" s="60"/>
      <c r="D21" s="38"/>
      <c r="E21" s="38"/>
      <c r="F21" s="39"/>
      <c r="G21" s="58"/>
    </row>
    <row r="22" spans="3:7" ht="13.5" hidden="1" thickBot="1">
      <c r="C22" s="55" t="s">
        <v>43</v>
      </c>
      <c r="D22" s="34"/>
      <c r="E22" s="34"/>
      <c r="F22" s="35">
        <f>SUM(F13:F21)</f>
        <v>433774</v>
      </c>
      <c r="G22" s="56"/>
    </row>
    <row r="23" spans="3:7" ht="12.75">
      <c r="C23" s="57" t="s">
        <v>44</v>
      </c>
      <c r="D23" s="40"/>
      <c r="E23" s="40"/>
      <c r="F23" s="41">
        <v>851562</v>
      </c>
      <c r="G23" s="61"/>
    </row>
    <row r="24" spans="3:7" ht="12.75">
      <c r="C24" s="59" t="s">
        <v>45</v>
      </c>
      <c r="D24" s="29" t="s">
        <v>38</v>
      </c>
      <c r="E24" s="42"/>
      <c r="F24" s="43"/>
      <c r="G24" s="54"/>
    </row>
    <row r="25" spans="3:7" ht="12.75">
      <c r="C25" s="60"/>
      <c r="D25" s="36"/>
      <c r="E25" s="36"/>
      <c r="F25" s="39"/>
      <c r="G25" s="58"/>
    </row>
    <row r="26" spans="3:7" ht="13.5" thickBot="1">
      <c r="C26" s="55" t="s">
        <v>46</v>
      </c>
      <c r="D26" s="32"/>
      <c r="E26" s="32"/>
      <c r="F26" s="35">
        <f>SUM(F23:F25)</f>
        <v>851562</v>
      </c>
      <c r="G26" s="56"/>
    </row>
    <row r="27" spans="3:7" ht="12.75">
      <c r="C27" s="57" t="s">
        <v>47</v>
      </c>
      <c r="D27" s="36"/>
      <c r="E27" s="36"/>
      <c r="F27" s="39">
        <v>190032</v>
      </c>
      <c r="G27" s="58"/>
    </row>
    <row r="28" spans="3:7" ht="12.75">
      <c r="C28" s="60" t="s">
        <v>48</v>
      </c>
      <c r="D28" s="29" t="s">
        <v>38</v>
      </c>
      <c r="E28" s="30"/>
      <c r="F28" s="31"/>
      <c r="G28" s="54"/>
    </row>
    <row r="29" spans="3:7" ht="12.75">
      <c r="C29" s="60"/>
      <c r="D29" s="36"/>
      <c r="E29" s="36"/>
      <c r="F29" s="39"/>
      <c r="G29" s="58"/>
    </row>
    <row r="30" spans="3:7" ht="13.5" thickBot="1">
      <c r="C30" s="55" t="s">
        <v>49</v>
      </c>
      <c r="D30" s="32"/>
      <c r="E30" s="32"/>
      <c r="F30" s="35">
        <f>SUM(F27:F29)</f>
        <v>190032</v>
      </c>
      <c r="G30" s="56"/>
    </row>
    <row r="31" spans="3:7" ht="12.75">
      <c r="C31" s="62" t="s">
        <v>50</v>
      </c>
      <c r="D31" s="40"/>
      <c r="E31" s="40"/>
      <c r="F31" s="41">
        <v>1118018.72</v>
      </c>
      <c r="G31" s="63"/>
    </row>
    <row r="32" spans="3:7" ht="12.75">
      <c r="C32" s="59" t="s">
        <v>51</v>
      </c>
      <c r="D32" s="29" t="s">
        <v>38</v>
      </c>
      <c r="E32" s="36">
        <v>20</v>
      </c>
      <c r="F32" s="31">
        <v>250</v>
      </c>
      <c r="G32" s="54"/>
    </row>
    <row r="33" spans="3:7" ht="12.75">
      <c r="C33" s="64"/>
      <c r="D33" s="30"/>
      <c r="E33" s="30">
        <v>23</v>
      </c>
      <c r="F33" s="44">
        <v>1000</v>
      </c>
      <c r="G33" s="54"/>
    </row>
    <row r="34" spans="3:7" ht="12.75">
      <c r="C34" s="64"/>
      <c r="D34" s="30"/>
      <c r="E34" s="45"/>
      <c r="F34" s="31"/>
      <c r="G34" s="54"/>
    </row>
    <row r="35" spans="3:7" ht="13.5" thickBot="1">
      <c r="C35" s="65" t="s">
        <v>52</v>
      </c>
      <c r="D35" s="32"/>
      <c r="E35" s="32"/>
      <c r="F35" s="35">
        <f>SUM(F31:F34)</f>
        <v>1119268.72</v>
      </c>
      <c r="G35" s="66"/>
    </row>
    <row r="36" spans="3:7" ht="12.75">
      <c r="C36" s="57" t="s">
        <v>53</v>
      </c>
      <c r="D36" s="40"/>
      <c r="E36" s="40"/>
      <c r="F36" s="41">
        <v>3247642</v>
      </c>
      <c r="G36" s="61"/>
    </row>
    <row r="37" spans="3:7" ht="12.75">
      <c r="C37" s="67" t="s">
        <v>54</v>
      </c>
      <c r="D37" s="29" t="s">
        <v>38</v>
      </c>
      <c r="E37" s="42"/>
      <c r="F37" s="43"/>
      <c r="G37" s="54"/>
    </row>
    <row r="38" spans="3:7" ht="12.75">
      <c r="C38" s="60"/>
      <c r="D38" s="36"/>
      <c r="E38" s="36"/>
      <c r="F38" s="39"/>
      <c r="G38" s="58"/>
    </row>
    <row r="39" spans="3:7" ht="13.5" thickBot="1">
      <c r="C39" s="55" t="s">
        <v>55</v>
      </c>
      <c r="D39" s="32"/>
      <c r="E39" s="32"/>
      <c r="F39" s="35">
        <f>SUM(F36:F38)</f>
        <v>3247642</v>
      </c>
      <c r="G39" s="56"/>
    </row>
    <row r="40" spans="3:7" ht="12.75">
      <c r="C40" s="62" t="s">
        <v>56</v>
      </c>
      <c r="D40" s="40"/>
      <c r="E40" s="40"/>
      <c r="F40" s="41">
        <v>1019991</v>
      </c>
      <c r="G40" s="63"/>
    </row>
    <row r="41" spans="3:7" ht="12.75">
      <c r="C41" s="68" t="s">
        <v>57</v>
      </c>
      <c r="D41" s="29" t="s">
        <v>38</v>
      </c>
      <c r="E41" s="29"/>
      <c r="F41" s="31"/>
      <c r="G41" s="54"/>
    </row>
    <row r="42" spans="3:7" ht="12.75">
      <c r="C42" s="59"/>
      <c r="D42" s="36"/>
      <c r="E42" s="36"/>
      <c r="F42" s="39"/>
      <c r="G42" s="54"/>
    </row>
    <row r="43" spans="3:7" ht="13.5" thickBot="1">
      <c r="C43" s="55" t="s">
        <v>58</v>
      </c>
      <c r="D43" s="32"/>
      <c r="E43" s="32"/>
      <c r="F43" s="35">
        <f>SUM(F40:F42)</f>
        <v>1019991</v>
      </c>
      <c r="G43" s="54"/>
    </row>
    <row r="44" spans="3:7" ht="12.75">
      <c r="C44" s="62" t="s">
        <v>59</v>
      </c>
      <c r="D44" s="40"/>
      <c r="E44" s="40"/>
      <c r="F44" s="41">
        <v>2202550</v>
      </c>
      <c r="G44" s="63"/>
    </row>
    <row r="45" spans="3:7" ht="12.75">
      <c r="C45" s="68" t="s">
        <v>60</v>
      </c>
      <c r="D45" s="29"/>
      <c r="E45" s="29"/>
      <c r="F45" s="39"/>
      <c r="G45" s="54"/>
    </row>
    <row r="46" spans="3:7" ht="12.75">
      <c r="C46" s="68"/>
      <c r="D46" s="29"/>
      <c r="E46" s="29"/>
      <c r="F46" s="39"/>
      <c r="G46" s="54"/>
    </row>
    <row r="47" spans="3:7" ht="13.5" thickBot="1">
      <c r="C47" s="55" t="s">
        <v>61</v>
      </c>
      <c r="D47" s="32"/>
      <c r="E47" s="32"/>
      <c r="F47" s="35">
        <f>SUM(F44:F46)</f>
        <v>2202550</v>
      </c>
      <c r="G47" s="66"/>
    </row>
    <row r="48" spans="3:7" ht="12.75">
      <c r="C48" s="62" t="s">
        <v>62</v>
      </c>
      <c r="D48" s="40"/>
      <c r="E48" s="40"/>
      <c r="F48" s="41">
        <v>2377942</v>
      </c>
      <c r="G48" s="63"/>
    </row>
    <row r="49" spans="3:7" ht="12.75">
      <c r="C49" s="69" t="s">
        <v>63</v>
      </c>
      <c r="D49" s="29" t="s">
        <v>38</v>
      </c>
      <c r="E49" s="29"/>
      <c r="F49" s="39"/>
      <c r="G49" s="54"/>
    </row>
    <row r="50" spans="3:7" ht="12.75">
      <c r="C50" s="60"/>
      <c r="D50" s="36"/>
      <c r="E50" s="36"/>
      <c r="F50" s="39"/>
      <c r="G50" s="54"/>
    </row>
    <row r="51" spans="3:7" ht="13.5" thickBot="1">
      <c r="C51" s="55" t="s">
        <v>64</v>
      </c>
      <c r="D51" s="32"/>
      <c r="E51" s="32"/>
      <c r="F51" s="35">
        <f>SUM(F48:F50)</f>
        <v>2377942</v>
      </c>
      <c r="G51" s="66"/>
    </row>
    <row r="52" spans="3:7" ht="12.75">
      <c r="C52" s="62" t="s">
        <v>65</v>
      </c>
      <c r="D52" s="40"/>
      <c r="E52" s="40"/>
      <c r="F52" s="41">
        <v>862560</v>
      </c>
      <c r="G52" s="63"/>
    </row>
    <row r="53" spans="3:7" ht="12.75">
      <c r="C53" s="69" t="s">
        <v>66</v>
      </c>
      <c r="D53" s="29" t="s">
        <v>38</v>
      </c>
      <c r="E53" s="29"/>
      <c r="F53" s="39"/>
      <c r="G53" s="54"/>
    </row>
    <row r="54" spans="3:7" ht="12.75">
      <c r="C54" s="60"/>
      <c r="D54" s="36"/>
      <c r="E54" s="36"/>
      <c r="F54" s="39"/>
      <c r="G54" s="54"/>
    </row>
    <row r="55" spans="3:7" ht="13.5" thickBot="1">
      <c r="C55" s="70" t="s">
        <v>67</v>
      </c>
      <c r="D55" s="71"/>
      <c r="E55" s="71"/>
      <c r="F55" s="72">
        <f>SUM(F52:F54)</f>
        <v>862560</v>
      </c>
      <c r="G55" s="7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4" t="s">
        <v>34</v>
      </c>
      <c r="E5" s="46" t="str">
        <f>personal!G6</f>
        <v>19-23 august 2019</v>
      </c>
    </row>
    <row r="6" ht="13.5" thickBot="1"/>
    <row r="7" spans="1:6" ht="68.25" customHeight="1" thickBot="1">
      <c r="A7" s="174" t="s">
        <v>9</v>
      </c>
      <c r="B7" s="175" t="s">
        <v>10</v>
      </c>
      <c r="C7" s="176" t="s">
        <v>11</v>
      </c>
      <c r="D7" s="175" t="s">
        <v>12</v>
      </c>
      <c r="E7" s="175" t="s">
        <v>13</v>
      </c>
      <c r="F7" s="177" t="s">
        <v>14</v>
      </c>
    </row>
    <row r="8" spans="1:6" ht="12.75">
      <c r="A8" s="187">
        <v>1</v>
      </c>
      <c r="B8" s="171" t="s">
        <v>178</v>
      </c>
      <c r="C8" s="172">
        <v>6048</v>
      </c>
      <c r="D8" s="173" t="s">
        <v>179</v>
      </c>
      <c r="E8" s="173" t="s">
        <v>180</v>
      </c>
      <c r="F8" s="188">
        <v>1500</v>
      </c>
    </row>
    <row r="9" spans="1:6" ht="12.75">
      <c r="A9" s="189">
        <f aca="true" t="shared" si="0" ref="A9:A17">A8+1</f>
        <v>2</v>
      </c>
      <c r="B9" s="169" t="s">
        <v>181</v>
      </c>
      <c r="C9" s="170">
        <v>6039</v>
      </c>
      <c r="D9" s="25" t="s">
        <v>182</v>
      </c>
      <c r="E9" s="25" t="s">
        <v>183</v>
      </c>
      <c r="F9" s="26">
        <v>742.2</v>
      </c>
    </row>
    <row r="10" spans="1:6" ht="12.75">
      <c r="A10" s="189">
        <f t="shared" si="0"/>
        <v>3</v>
      </c>
      <c r="B10" s="169" t="s">
        <v>181</v>
      </c>
      <c r="C10" s="170">
        <v>6040</v>
      </c>
      <c r="D10" s="25" t="s">
        <v>182</v>
      </c>
      <c r="E10" s="25" t="s">
        <v>184</v>
      </c>
      <c r="F10" s="26">
        <v>412.73</v>
      </c>
    </row>
    <row r="11" spans="1:6" ht="12.75">
      <c r="A11" s="189">
        <f t="shared" si="0"/>
        <v>4</v>
      </c>
      <c r="B11" s="169" t="s">
        <v>185</v>
      </c>
      <c r="C11" s="170">
        <v>6045</v>
      </c>
      <c r="D11" s="25" t="s">
        <v>186</v>
      </c>
      <c r="E11" s="25" t="s">
        <v>187</v>
      </c>
      <c r="F11" s="26">
        <v>6277.98</v>
      </c>
    </row>
    <row r="12" spans="1:6" ht="12.75">
      <c r="A12" s="189">
        <f t="shared" si="0"/>
        <v>5</v>
      </c>
      <c r="B12" s="169" t="s">
        <v>185</v>
      </c>
      <c r="C12" s="170">
        <v>6047</v>
      </c>
      <c r="D12" s="25" t="s">
        <v>188</v>
      </c>
      <c r="E12" s="25" t="s">
        <v>189</v>
      </c>
      <c r="F12" s="26">
        <v>9401</v>
      </c>
    </row>
    <row r="13" spans="1:6" ht="12.75">
      <c r="A13" s="189">
        <f t="shared" si="0"/>
        <v>6</v>
      </c>
      <c r="B13" s="169" t="s">
        <v>185</v>
      </c>
      <c r="C13" s="170">
        <v>6046</v>
      </c>
      <c r="D13" s="25" t="s">
        <v>190</v>
      </c>
      <c r="E13" s="25" t="s">
        <v>191</v>
      </c>
      <c r="F13" s="26">
        <v>21777.57</v>
      </c>
    </row>
    <row r="14" spans="1:6" ht="12.75">
      <c r="A14" s="189">
        <f t="shared" si="0"/>
        <v>7</v>
      </c>
      <c r="B14" s="169" t="s">
        <v>185</v>
      </c>
      <c r="C14" s="170">
        <v>6044</v>
      </c>
      <c r="D14" s="25" t="s">
        <v>192</v>
      </c>
      <c r="E14" s="25" t="s">
        <v>193</v>
      </c>
      <c r="F14" s="26">
        <v>7223.74</v>
      </c>
    </row>
    <row r="15" spans="1:6" ht="12.75">
      <c r="A15" s="189">
        <f t="shared" si="0"/>
        <v>8</v>
      </c>
      <c r="B15" s="169" t="s">
        <v>185</v>
      </c>
      <c r="C15" s="170">
        <v>6043</v>
      </c>
      <c r="D15" s="25" t="s">
        <v>190</v>
      </c>
      <c r="E15" s="25" t="s">
        <v>191</v>
      </c>
      <c r="F15" s="26">
        <v>30486.25</v>
      </c>
    </row>
    <row r="16" spans="1:6" ht="12.75">
      <c r="A16" s="189">
        <f t="shared" si="0"/>
        <v>9</v>
      </c>
      <c r="B16" s="169" t="s">
        <v>185</v>
      </c>
      <c r="C16" s="170">
        <v>6042</v>
      </c>
      <c r="D16" s="25" t="s">
        <v>194</v>
      </c>
      <c r="E16" s="25" t="s">
        <v>195</v>
      </c>
      <c r="F16" s="26">
        <v>189.5</v>
      </c>
    </row>
    <row r="17" spans="1:6" ht="12.75">
      <c r="A17" s="189">
        <f t="shared" si="0"/>
        <v>10</v>
      </c>
      <c r="B17" s="169" t="s">
        <v>196</v>
      </c>
      <c r="C17" s="170">
        <v>5987</v>
      </c>
      <c r="D17" s="25" t="s">
        <v>186</v>
      </c>
      <c r="E17" s="25" t="s">
        <v>187</v>
      </c>
      <c r="F17" s="26">
        <v>3586.86</v>
      </c>
    </row>
    <row r="18" spans="1:6" ht="12.75">
      <c r="A18" s="189">
        <v>11</v>
      </c>
      <c r="B18" s="169" t="s">
        <v>196</v>
      </c>
      <c r="C18" s="170">
        <v>6050</v>
      </c>
      <c r="D18" s="25" t="s">
        <v>197</v>
      </c>
      <c r="E18" s="25" t="s">
        <v>198</v>
      </c>
      <c r="F18" s="26">
        <v>57198</v>
      </c>
    </row>
    <row r="19" spans="1:6" ht="12.75">
      <c r="A19" s="189">
        <v>12</v>
      </c>
      <c r="B19" s="169" t="s">
        <v>196</v>
      </c>
      <c r="C19" s="170">
        <v>6052</v>
      </c>
      <c r="D19" s="25" t="s">
        <v>197</v>
      </c>
      <c r="E19" s="25" t="s">
        <v>199</v>
      </c>
      <c r="F19" s="26">
        <v>40365</v>
      </c>
    </row>
    <row r="20" spans="1:6" ht="12.75">
      <c r="A20" s="189">
        <f aca="true" t="shared" si="1" ref="A20:A37">A19+1</f>
        <v>13</v>
      </c>
      <c r="B20" s="169" t="s">
        <v>196</v>
      </c>
      <c r="C20" s="170">
        <v>6056</v>
      </c>
      <c r="D20" s="25" t="s">
        <v>197</v>
      </c>
      <c r="E20" s="25" t="s">
        <v>200</v>
      </c>
      <c r="F20" s="26">
        <v>40779</v>
      </c>
    </row>
    <row r="21" spans="1:6" ht="12.75">
      <c r="A21" s="189">
        <f t="shared" si="1"/>
        <v>14</v>
      </c>
      <c r="B21" s="169" t="s">
        <v>196</v>
      </c>
      <c r="C21" s="170">
        <v>6057</v>
      </c>
      <c r="D21" s="25" t="s">
        <v>201</v>
      </c>
      <c r="E21" s="25" t="s">
        <v>202</v>
      </c>
      <c r="F21" s="26">
        <v>7628</v>
      </c>
    </row>
    <row r="22" spans="1:6" ht="12.75">
      <c r="A22" s="189">
        <f t="shared" si="1"/>
        <v>15</v>
      </c>
      <c r="B22" s="169" t="s">
        <v>196</v>
      </c>
      <c r="C22" s="170">
        <v>6053</v>
      </c>
      <c r="D22" s="25" t="s">
        <v>201</v>
      </c>
      <c r="E22" s="25" t="s">
        <v>203</v>
      </c>
      <c r="F22" s="26">
        <v>7596</v>
      </c>
    </row>
    <row r="23" spans="1:6" ht="12.75">
      <c r="A23" s="189">
        <f t="shared" si="1"/>
        <v>16</v>
      </c>
      <c r="B23" s="169" t="s">
        <v>196</v>
      </c>
      <c r="C23" s="170">
        <v>6051</v>
      </c>
      <c r="D23" s="25" t="s">
        <v>201</v>
      </c>
      <c r="E23" s="25" t="s">
        <v>204</v>
      </c>
      <c r="F23" s="26">
        <v>10758</v>
      </c>
    </row>
    <row r="24" spans="1:6" ht="12.75">
      <c r="A24" s="189">
        <f t="shared" si="1"/>
        <v>17</v>
      </c>
      <c r="B24" s="169" t="s">
        <v>196</v>
      </c>
      <c r="C24" s="170">
        <v>6054</v>
      </c>
      <c r="D24" s="25" t="s">
        <v>205</v>
      </c>
      <c r="E24" s="25" t="s">
        <v>206</v>
      </c>
      <c r="F24" s="26">
        <v>2269.81</v>
      </c>
    </row>
    <row r="25" spans="1:6" ht="12.75">
      <c r="A25" s="189">
        <f t="shared" si="1"/>
        <v>18</v>
      </c>
      <c r="B25" s="169" t="s">
        <v>207</v>
      </c>
      <c r="C25" s="170">
        <v>6061</v>
      </c>
      <c r="D25" s="25" t="s">
        <v>208</v>
      </c>
      <c r="E25" s="25" t="s">
        <v>209</v>
      </c>
      <c r="F25" s="26">
        <v>7840.36</v>
      </c>
    </row>
    <row r="26" spans="1:6" ht="12.75">
      <c r="A26" s="189">
        <f t="shared" si="1"/>
        <v>19</v>
      </c>
      <c r="B26" s="169" t="s">
        <v>207</v>
      </c>
      <c r="C26" s="170">
        <v>6062</v>
      </c>
      <c r="D26" s="25" t="s">
        <v>208</v>
      </c>
      <c r="E26" s="25" t="s">
        <v>209</v>
      </c>
      <c r="F26" s="26">
        <v>972.79</v>
      </c>
    </row>
    <row r="27" spans="1:6" ht="12.75">
      <c r="A27" s="189">
        <f t="shared" si="1"/>
        <v>20</v>
      </c>
      <c r="B27" s="169" t="s">
        <v>207</v>
      </c>
      <c r="C27" s="170">
        <v>6064</v>
      </c>
      <c r="D27" s="25" t="s">
        <v>210</v>
      </c>
      <c r="E27" s="25" t="s">
        <v>211</v>
      </c>
      <c r="F27" s="26">
        <v>222</v>
      </c>
    </row>
    <row r="28" spans="1:6" ht="12.75">
      <c r="A28" s="189">
        <f t="shared" si="1"/>
        <v>21</v>
      </c>
      <c r="B28" s="169" t="s">
        <v>207</v>
      </c>
      <c r="C28" s="170">
        <v>6069</v>
      </c>
      <c r="D28" s="25" t="s">
        <v>212</v>
      </c>
      <c r="E28" s="25" t="s">
        <v>213</v>
      </c>
      <c r="F28" s="26">
        <v>104960.63</v>
      </c>
    </row>
    <row r="29" spans="1:6" ht="12.75">
      <c r="A29" s="189">
        <f t="shared" si="1"/>
        <v>22</v>
      </c>
      <c r="B29" s="169" t="s">
        <v>207</v>
      </c>
      <c r="C29" s="170">
        <v>6063</v>
      </c>
      <c r="D29" s="25" t="s">
        <v>214</v>
      </c>
      <c r="E29" s="25" t="s">
        <v>215</v>
      </c>
      <c r="F29" s="26">
        <v>404.6</v>
      </c>
    </row>
    <row r="30" spans="1:6" ht="12.75">
      <c r="A30" s="189">
        <f t="shared" si="1"/>
        <v>23</v>
      </c>
      <c r="B30" s="169" t="s">
        <v>207</v>
      </c>
      <c r="C30" s="170">
        <v>6071</v>
      </c>
      <c r="D30" s="25" t="s">
        <v>197</v>
      </c>
      <c r="E30" s="25" t="s">
        <v>216</v>
      </c>
      <c r="F30" s="26">
        <v>525</v>
      </c>
    </row>
    <row r="31" spans="1:6" ht="12.75">
      <c r="A31" s="189">
        <f t="shared" si="1"/>
        <v>24</v>
      </c>
      <c r="B31" s="169" t="s">
        <v>217</v>
      </c>
      <c r="C31" s="170">
        <v>6079</v>
      </c>
      <c r="D31" s="25" t="s">
        <v>218</v>
      </c>
      <c r="E31" s="25" t="s">
        <v>187</v>
      </c>
      <c r="F31" s="26">
        <v>11425.67</v>
      </c>
    </row>
    <row r="32" spans="1:6" ht="12.75">
      <c r="A32" s="189">
        <f t="shared" si="1"/>
        <v>25</v>
      </c>
      <c r="B32" s="169" t="s">
        <v>217</v>
      </c>
      <c r="C32" s="170">
        <v>6070</v>
      </c>
      <c r="D32" s="25" t="s">
        <v>219</v>
      </c>
      <c r="E32" s="25" t="s">
        <v>220</v>
      </c>
      <c r="F32" s="26">
        <v>154.7</v>
      </c>
    </row>
    <row r="33" spans="1:6" ht="12.75">
      <c r="A33" s="189">
        <f t="shared" si="1"/>
        <v>26</v>
      </c>
      <c r="B33" s="169" t="s">
        <v>217</v>
      </c>
      <c r="C33" s="170">
        <v>6074</v>
      </c>
      <c r="D33" s="25" t="s">
        <v>229</v>
      </c>
      <c r="E33" s="25" t="s">
        <v>221</v>
      </c>
      <c r="F33" s="26">
        <v>14320</v>
      </c>
    </row>
    <row r="34" spans="1:6" ht="12.75">
      <c r="A34" s="189">
        <f t="shared" si="1"/>
        <v>27</v>
      </c>
      <c r="B34" s="169" t="s">
        <v>217</v>
      </c>
      <c r="C34" s="170">
        <v>6075</v>
      </c>
      <c r="D34" s="25" t="s">
        <v>222</v>
      </c>
      <c r="E34" s="25" t="s">
        <v>223</v>
      </c>
      <c r="F34" s="26">
        <v>15900.78</v>
      </c>
    </row>
    <row r="35" spans="1:6" ht="12.75">
      <c r="A35" s="189">
        <f t="shared" si="1"/>
        <v>28</v>
      </c>
      <c r="B35" s="169" t="s">
        <v>217</v>
      </c>
      <c r="C35" s="170">
        <v>6073</v>
      </c>
      <c r="D35" s="25" t="s">
        <v>222</v>
      </c>
      <c r="E35" s="25" t="s">
        <v>223</v>
      </c>
      <c r="F35" s="26">
        <v>23183.58</v>
      </c>
    </row>
    <row r="36" spans="1:6" ht="12.75">
      <c r="A36" s="189">
        <f t="shared" si="1"/>
        <v>29</v>
      </c>
      <c r="B36" s="169" t="s">
        <v>217</v>
      </c>
      <c r="C36" s="170">
        <v>6086</v>
      </c>
      <c r="D36" s="25" t="s">
        <v>224</v>
      </c>
      <c r="E36" s="25" t="s">
        <v>225</v>
      </c>
      <c r="F36" s="26">
        <v>774</v>
      </c>
    </row>
    <row r="37" spans="1:6" ht="13.5" thickBot="1">
      <c r="A37" s="190">
        <f t="shared" si="1"/>
        <v>30</v>
      </c>
      <c r="B37" s="178" t="s">
        <v>217</v>
      </c>
      <c r="C37" s="179">
        <v>6072</v>
      </c>
      <c r="D37" s="180" t="s">
        <v>226</v>
      </c>
      <c r="E37" s="180" t="s">
        <v>227</v>
      </c>
      <c r="F37" s="191">
        <v>122</v>
      </c>
    </row>
    <row r="38" spans="1:6" ht="13.5" thickBot="1">
      <c r="A38" s="181"/>
      <c r="B38" s="182"/>
      <c r="C38" s="183"/>
      <c r="D38" s="184"/>
      <c r="E38" s="185" t="s">
        <v>228</v>
      </c>
      <c r="F38" s="186">
        <f>SUM(F8:F27)</f>
        <v>257226.79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16.140625" style="14" customWidth="1"/>
    <col min="2" max="2" width="14.140625" style="14" customWidth="1"/>
    <col min="3" max="3" width="39.7109375" style="14" customWidth="1"/>
    <col min="4" max="4" width="29.281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5" ht="15.75" customHeight="1">
      <c r="A3" s="132" t="s">
        <v>16</v>
      </c>
      <c r="B3" s="132"/>
      <c r="C3" s="132"/>
      <c r="D3" s="132"/>
      <c r="E3" s="17"/>
    </row>
    <row r="4" spans="1:4" ht="19.5" customHeight="1">
      <c r="A4" s="21" t="s">
        <v>23</v>
      </c>
      <c r="B4" s="21"/>
      <c r="C4" s="21"/>
      <c r="D4" s="21"/>
    </row>
    <row r="5" spans="1:4" ht="12.75">
      <c r="A5" s="22"/>
      <c r="B5" s="133"/>
      <c r="C5" s="133"/>
      <c r="D5" s="133"/>
    </row>
    <row r="6" spans="1:4" ht="12.75">
      <c r="A6" s="22"/>
      <c r="B6" s="24" t="s">
        <v>34</v>
      </c>
      <c r="C6" s="46" t="s">
        <v>68</v>
      </c>
      <c r="D6" s="22"/>
    </row>
    <row r="7" ht="13.5" thickBot="1"/>
    <row r="8" spans="1:5" ht="13.5" thickBot="1">
      <c r="A8" s="158" t="s">
        <v>17</v>
      </c>
      <c r="B8" s="152" t="s">
        <v>18</v>
      </c>
      <c r="C8" s="152" t="s">
        <v>19</v>
      </c>
      <c r="D8" s="152" t="s">
        <v>20</v>
      </c>
      <c r="E8" s="159" t="s">
        <v>21</v>
      </c>
    </row>
    <row r="9" spans="1:5" ht="12.75">
      <c r="A9" s="142" t="s">
        <v>158</v>
      </c>
      <c r="B9" s="136" t="s">
        <v>176</v>
      </c>
      <c r="C9" s="163" t="s">
        <v>177</v>
      </c>
      <c r="D9" s="164" t="s">
        <v>102</v>
      </c>
      <c r="E9" s="165">
        <v>124000</v>
      </c>
    </row>
    <row r="10" spans="1:5" ht="13.5" thickBot="1">
      <c r="A10" s="160"/>
      <c r="B10" s="161"/>
      <c r="C10" s="161"/>
      <c r="D10" s="161"/>
      <c r="E10" s="162"/>
    </row>
    <row r="11" spans="1:5" s="135" customFormat="1" ht="13.5" thickBot="1">
      <c r="A11" s="166" t="s">
        <v>22</v>
      </c>
      <c r="B11" s="167"/>
      <c r="C11" s="167"/>
      <c r="D11" s="167"/>
      <c r="E11" s="168">
        <f>SUM(E9:E10)</f>
        <v>124000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132" t="s">
        <v>24</v>
      </c>
      <c r="B3" s="132"/>
      <c r="C3" s="132"/>
      <c r="D3" s="15"/>
    </row>
    <row r="4" spans="1:10" ht="30" customHeight="1">
      <c r="A4" s="134" t="s">
        <v>33</v>
      </c>
      <c r="B4" s="134"/>
      <c r="C4" s="134"/>
      <c r="D4" s="134"/>
      <c r="E4" s="134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4" t="s">
        <v>34</v>
      </c>
      <c r="C6" s="12" t="str">
        <f>personal!G6</f>
        <v>19-23 august 2019</v>
      </c>
      <c r="D6" s="19"/>
      <c r="E6" s="16"/>
      <c r="F6" s="16"/>
      <c r="G6" s="16"/>
      <c r="H6" s="16"/>
      <c r="I6" s="17"/>
      <c r="J6" s="17"/>
    </row>
    <row r="7" ht="13.5" thickBot="1"/>
    <row r="8" spans="1:5" ht="13.5" thickBot="1">
      <c r="A8" s="158" t="s">
        <v>17</v>
      </c>
      <c r="B8" s="152" t="s">
        <v>18</v>
      </c>
      <c r="C8" s="152" t="s">
        <v>19</v>
      </c>
      <c r="D8" s="152" t="s">
        <v>25</v>
      </c>
      <c r="E8" s="159" t="s">
        <v>21</v>
      </c>
    </row>
    <row r="9" spans="1:5" s="20" customFormat="1" ht="25.5">
      <c r="A9" s="142" t="s">
        <v>158</v>
      </c>
      <c r="B9" s="156" t="s">
        <v>159</v>
      </c>
      <c r="C9" s="137" t="s">
        <v>171</v>
      </c>
      <c r="D9" s="138" t="s">
        <v>170</v>
      </c>
      <c r="E9" s="157">
        <v>516</v>
      </c>
    </row>
    <row r="10" spans="1:5" s="20" customFormat="1" ht="25.5">
      <c r="A10" s="142" t="s">
        <v>158</v>
      </c>
      <c r="B10" s="78" t="s">
        <v>160</v>
      </c>
      <c r="C10" s="137" t="s">
        <v>172</v>
      </c>
      <c r="D10" s="138" t="s">
        <v>170</v>
      </c>
      <c r="E10" s="143">
        <v>2924</v>
      </c>
    </row>
    <row r="11" spans="1:5" s="20" customFormat="1" ht="25.5">
      <c r="A11" s="142" t="s">
        <v>158</v>
      </c>
      <c r="B11" s="78" t="s">
        <v>161</v>
      </c>
      <c r="C11" s="137" t="s">
        <v>173</v>
      </c>
      <c r="D11" s="138" t="s">
        <v>170</v>
      </c>
      <c r="E11" s="143">
        <v>570.9</v>
      </c>
    </row>
    <row r="12" spans="1:5" s="20" customFormat="1" ht="25.5">
      <c r="A12" s="144" t="s">
        <v>158</v>
      </c>
      <c r="B12" s="139" t="s">
        <v>162</v>
      </c>
      <c r="C12" s="137" t="s">
        <v>174</v>
      </c>
      <c r="D12" s="138" t="s">
        <v>170</v>
      </c>
      <c r="E12" s="145">
        <v>3235.1</v>
      </c>
    </row>
    <row r="13" spans="1:5" s="20" customFormat="1" ht="25.5">
      <c r="A13" s="144" t="s">
        <v>158</v>
      </c>
      <c r="B13" s="139" t="s">
        <v>163</v>
      </c>
      <c r="C13" s="137" t="s">
        <v>175</v>
      </c>
      <c r="D13" s="138" t="s">
        <v>170</v>
      </c>
      <c r="E13" s="145">
        <v>570.91</v>
      </c>
    </row>
    <row r="14" spans="1:5" s="20" customFormat="1" ht="25.5">
      <c r="A14" s="144" t="s">
        <v>158</v>
      </c>
      <c r="B14" s="139" t="s">
        <v>164</v>
      </c>
      <c r="C14" s="137" t="s">
        <v>175</v>
      </c>
      <c r="D14" s="138" t="s">
        <v>170</v>
      </c>
      <c r="E14" s="145">
        <v>3205.09</v>
      </c>
    </row>
    <row r="15" spans="1:5" s="20" customFormat="1" ht="25.5">
      <c r="A15" s="144" t="s">
        <v>158</v>
      </c>
      <c r="B15" s="139" t="s">
        <v>165</v>
      </c>
      <c r="C15" s="140" t="s">
        <v>166</v>
      </c>
      <c r="D15" s="138" t="s">
        <v>167</v>
      </c>
      <c r="E15" s="145">
        <v>1473.81</v>
      </c>
    </row>
    <row r="16" spans="1:5" s="20" customFormat="1" ht="26.25" thickBot="1">
      <c r="A16" s="146" t="s">
        <v>158</v>
      </c>
      <c r="B16" s="147" t="s">
        <v>168</v>
      </c>
      <c r="C16" s="148" t="s">
        <v>169</v>
      </c>
      <c r="D16" s="149" t="s">
        <v>167</v>
      </c>
      <c r="E16" s="150">
        <v>8155.81</v>
      </c>
    </row>
    <row r="17" spans="1:5" s="141" customFormat="1" ht="13.5" thickBot="1">
      <c r="A17" s="151" t="s">
        <v>22</v>
      </c>
      <c r="B17" s="152"/>
      <c r="C17" s="153"/>
      <c r="D17" s="154"/>
      <c r="E17" s="155">
        <f>SUM(E9:E16)</f>
        <v>20651.62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1"/>
  <sheetViews>
    <sheetView zoomScalePageLayoutView="0" workbookViewId="0" topLeftCell="A49">
      <selection activeCell="J63" sqref="J63"/>
    </sheetView>
  </sheetViews>
  <sheetFormatPr defaultColWidth="10.421875" defaultRowHeight="12.75"/>
  <cols>
    <col min="1" max="1" width="9.421875" style="75" customWidth="1"/>
    <col min="2" max="2" width="17.28125" style="75" customWidth="1"/>
    <col min="3" max="3" width="14.7109375" style="75" customWidth="1"/>
    <col min="4" max="4" width="24.7109375" style="75" customWidth="1"/>
    <col min="5" max="5" width="48.421875" style="75" customWidth="1"/>
    <col min="6" max="6" width="15.00390625" style="75" customWidth="1"/>
    <col min="7" max="16384" width="10.421875" style="75" customWidth="1"/>
  </cols>
  <sheetData>
    <row r="1" spans="1:6" ht="12.75">
      <c r="A1" s="6" t="s">
        <v>26</v>
      </c>
      <c r="B1" s="74"/>
      <c r="C1" s="7"/>
      <c r="D1" s="7"/>
      <c r="E1" s="74"/>
      <c r="F1" s="74"/>
    </row>
    <row r="2" spans="2:6" ht="12.75">
      <c r="B2" s="74"/>
      <c r="C2" s="74"/>
      <c r="D2" s="74"/>
      <c r="E2" s="74"/>
      <c r="F2" s="74"/>
    </row>
    <row r="3" spans="1:6" ht="12.75">
      <c r="A3" s="6" t="s">
        <v>27</v>
      </c>
      <c r="B3" s="7"/>
      <c r="C3" s="74"/>
      <c r="D3" s="7"/>
      <c r="E3" s="76"/>
      <c r="F3" s="74"/>
    </row>
    <row r="4" spans="1:6" ht="12.75">
      <c r="A4" s="6" t="s">
        <v>28</v>
      </c>
      <c r="B4" s="7"/>
      <c r="C4" s="74"/>
      <c r="D4" s="7"/>
      <c r="E4" s="74"/>
      <c r="F4" s="7"/>
    </row>
    <row r="5" spans="1:6" ht="12.75">
      <c r="A5" s="74"/>
      <c r="B5" s="7"/>
      <c r="C5" s="74"/>
      <c r="D5" s="74"/>
      <c r="E5" s="74"/>
      <c r="F5" s="74"/>
    </row>
    <row r="6" spans="1:6" ht="12.75">
      <c r="A6" s="74"/>
      <c r="B6" s="9"/>
      <c r="C6" s="24" t="s">
        <v>34</v>
      </c>
      <c r="D6" s="47" t="str">
        <f>personal!G6</f>
        <v>19-23 august 2019</v>
      </c>
      <c r="E6" s="74"/>
      <c r="F6" s="74"/>
    </row>
    <row r="7" spans="1:6" ht="13.5" thickBot="1">
      <c r="A7" s="74"/>
      <c r="B7" s="74"/>
      <c r="C7" s="74"/>
      <c r="D7" s="74"/>
      <c r="E7" s="74"/>
      <c r="F7" s="74"/>
    </row>
    <row r="8" spans="1:6" ht="51.75" thickBot="1">
      <c r="A8" s="104" t="s">
        <v>9</v>
      </c>
      <c r="B8" s="105" t="s">
        <v>10</v>
      </c>
      <c r="C8" s="106" t="s">
        <v>11</v>
      </c>
      <c r="D8" s="105" t="s">
        <v>29</v>
      </c>
      <c r="E8" s="105" t="s">
        <v>30</v>
      </c>
      <c r="F8" s="107" t="s">
        <v>31</v>
      </c>
    </row>
    <row r="9" spans="1:6" ht="12.75">
      <c r="A9" s="99">
        <v>1</v>
      </c>
      <c r="B9" s="100" t="s">
        <v>69</v>
      </c>
      <c r="C9" s="100">
        <v>32076</v>
      </c>
      <c r="D9" s="101" t="s">
        <v>70</v>
      </c>
      <c r="E9" s="102" t="s">
        <v>71</v>
      </c>
      <c r="F9" s="103">
        <v>1000</v>
      </c>
    </row>
    <row r="10" spans="1:6" ht="12.75">
      <c r="A10" s="84">
        <v>2</v>
      </c>
      <c r="B10" s="78" t="s">
        <v>72</v>
      </c>
      <c r="C10" s="78">
        <v>32132</v>
      </c>
      <c r="D10" s="79" t="s">
        <v>70</v>
      </c>
      <c r="E10" s="80" t="s">
        <v>73</v>
      </c>
      <c r="F10" s="85">
        <v>1327</v>
      </c>
    </row>
    <row r="11" spans="1:6" ht="12.75">
      <c r="A11" s="84">
        <v>3</v>
      </c>
      <c r="B11" s="78" t="s">
        <v>72</v>
      </c>
      <c r="C11" s="78">
        <v>32130</v>
      </c>
      <c r="D11" s="79" t="s">
        <v>70</v>
      </c>
      <c r="E11" s="80" t="s">
        <v>74</v>
      </c>
      <c r="F11" s="85">
        <v>700</v>
      </c>
    </row>
    <row r="12" spans="1:6" ht="12.75">
      <c r="A12" s="84">
        <v>4</v>
      </c>
      <c r="B12" s="81">
        <v>43696</v>
      </c>
      <c r="C12" s="82">
        <v>32078</v>
      </c>
      <c r="D12" s="82" t="s">
        <v>75</v>
      </c>
      <c r="E12" s="83" t="s">
        <v>78</v>
      </c>
      <c r="F12" s="86">
        <v>499</v>
      </c>
    </row>
    <row r="13" spans="1:256" ht="12.75">
      <c r="A13" s="84">
        <v>5</v>
      </c>
      <c r="B13" s="81">
        <v>43696</v>
      </c>
      <c r="C13" s="82">
        <v>32079</v>
      </c>
      <c r="D13" s="82" t="s">
        <v>77</v>
      </c>
      <c r="E13" s="83" t="s">
        <v>79</v>
      </c>
      <c r="F13" s="86">
        <v>8500</v>
      </c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  <c r="IS13" s="77"/>
      <c r="IT13" s="77"/>
      <c r="IU13" s="77"/>
      <c r="IV13" s="77"/>
    </row>
    <row r="14" spans="1:6" ht="12.75">
      <c r="A14" s="84">
        <v>6</v>
      </c>
      <c r="B14" s="81">
        <v>43696</v>
      </c>
      <c r="C14" s="82">
        <v>32080</v>
      </c>
      <c r="D14" s="82" t="s">
        <v>77</v>
      </c>
      <c r="E14" s="83" t="s">
        <v>80</v>
      </c>
      <c r="F14" s="86">
        <v>2000</v>
      </c>
    </row>
    <row r="15" spans="1:6" ht="12.75">
      <c r="A15" s="84">
        <v>7</v>
      </c>
      <c r="B15" s="81">
        <v>43696</v>
      </c>
      <c r="C15" s="82">
        <v>32081</v>
      </c>
      <c r="D15" s="82" t="s">
        <v>77</v>
      </c>
      <c r="E15" s="83" t="s">
        <v>81</v>
      </c>
      <c r="F15" s="86">
        <v>500</v>
      </c>
    </row>
    <row r="16" spans="1:6" ht="12.75">
      <c r="A16" s="84">
        <v>8</v>
      </c>
      <c r="B16" s="81">
        <v>43696</v>
      </c>
      <c r="C16" s="82">
        <v>32077</v>
      </c>
      <c r="D16" s="82" t="s">
        <v>75</v>
      </c>
      <c r="E16" s="83" t="s">
        <v>82</v>
      </c>
      <c r="F16" s="86">
        <v>200</v>
      </c>
    </row>
    <row r="17" spans="1:6" ht="12.75">
      <c r="A17" s="84">
        <v>9</v>
      </c>
      <c r="B17" s="81">
        <v>43697</v>
      </c>
      <c r="C17" s="82">
        <v>32112</v>
      </c>
      <c r="D17" s="82" t="s">
        <v>77</v>
      </c>
      <c r="E17" s="83" t="s">
        <v>83</v>
      </c>
      <c r="F17" s="86">
        <v>10643.63</v>
      </c>
    </row>
    <row r="18" spans="1:6" ht="12.75">
      <c r="A18" s="84">
        <v>10</v>
      </c>
      <c r="B18" s="81">
        <v>43697</v>
      </c>
      <c r="C18" s="82">
        <v>32082</v>
      </c>
      <c r="D18" s="82" t="s">
        <v>75</v>
      </c>
      <c r="E18" s="83" t="s">
        <v>84</v>
      </c>
      <c r="F18" s="86">
        <v>6976.4</v>
      </c>
    </row>
    <row r="19" spans="1:6" ht="12.75">
      <c r="A19" s="84">
        <v>11</v>
      </c>
      <c r="B19" s="81">
        <v>43697</v>
      </c>
      <c r="C19" s="82">
        <v>32089</v>
      </c>
      <c r="D19" s="82" t="s">
        <v>85</v>
      </c>
      <c r="E19" s="83" t="s">
        <v>86</v>
      </c>
      <c r="F19" s="86">
        <v>50</v>
      </c>
    </row>
    <row r="20" spans="1:6" ht="12.75">
      <c r="A20" s="84">
        <v>12</v>
      </c>
      <c r="B20" s="81">
        <v>43697</v>
      </c>
      <c r="C20" s="82">
        <v>32088</v>
      </c>
      <c r="D20" s="82" t="s">
        <v>85</v>
      </c>
      <c r="E20" s="83" t="s">
        <v>87</v>
      </c>
      <c r="F20" s="86">
        <v>100</v>
      </c>
    </row>
    <row r="21" spans="1:6" ht="12.75">
      <c r="A21" s="84">
        <v>13</v>
      </c>
      <c r="B21" s="81">
        <v>43697</v>
      </c>
      <c r="C21" s="82">
        <v>32087</v>
      </c>
      <c r="D21" s="82" t="s">
        <v>85</v>
      </c>
      <c r="E21" s="83" t="s">
        <v>88</v>
      </c>
      <c r="F21" s="86">
        <v>55</v>
      </c>
    </row>
    <row r="22" spans="1:6" ht="12.75">
      <c r="A22" s="84">
        <v>14</v>
      </c>
      <c r="B22" s="81">
        <v>43697</v>
      </c>
      <c r="C22" s="82">
        <v>32086</v>
      </c>
      <c r="D22" s="82" t="s">
        <v>85</v>
      </c>
      <c r="E22" s="83" t="s">
        <v>89</v>
      </c>
      <c r="F22" s="86">
        <v>100</v>
      </c>
    </row>
    <row r="23" spans="1:6" ht="12.75">
      <c r="A23" s="84">
        <v>15</v>
      </c>
      <c r="B23" s="81">
        <v>43697</v>
      </c>
      <c r="C23" s="82">
        <v>32085</v>
      </c>
      <c r="D23" s="82" t="s">
        <v>85</v>
      </c>
      <c r="E23" s="83" t="s">
        <v>90</v>
      </c>
      <c r="F23" s="86">
        <v>25</v>
      </c>
    </row>
    <row r="24" spans="1:6" ht="12.75">
      <c r="A24" s="84">
        <v>16</v>
      </c>
      <c r="B24" s="81">
        <v>43697</v>
      </c>
      <c r="C24" s="82">
        <v>32084</v>
      </c>
      <c r="D24" s="82" t="s">
        <v>85</v>
      </c>
      <c r="E24" s="83" t="s">
        <v>91</v>
      </c>
      <c r="F24" s="86">
        <v>50</v>
      </c>
    </row>
    <row r="25" spans="1:6" ht="12.75">
      <c r="A25" s="84">
        <v>17</v>
      </c>
      <c r="B25" s="81">
        <v>43697</v>
      </c>
      <c r="C25" s="82">
        <v>32083</v>
      </c>
      <c r="D25" s="82" t="s">
        <v>77</v>
      </c>
      <c r="E25" s="83" t="s">
        <v>92</v>
      </c>
      <c r="F25" s="87">
        <v>100</v>
      </c>
    </row>
    <row r="26" spans="1:6" ht="12.75">
      <c r="A26" s="84">
        <v>18</v>
      </c>
      <c r="B26" s="81">
        <v>43698</v>
      </c>
      <c r="C26" s="82">
        <v>32145</v>
      </c>
      <c r="D26" s="82" t="s">
        <v>75</v>
      </c>
      <c r="E26" s="83" t="s">
        <v>83</v>
      </c>
      <c r="F26" s="86">
        <v>17242.67</v>
      </c>
    </row>
    <row r="27" spans="1:6" ht="12.75">
      <c r="A27" s="84">
        <v>19</v>
      </c>
      <c r="B27" s="81">
        <v>43698</v>
      </c>
      <c r="C27" s="82">
        <v>32133</v>
      </c>
      <c r="D27" s="82" t="s">
        <v>75</v>
      </c>
      <c r="E27" s="83" t="s">
        <v>93</v>
      </c>
      <c r="F27" s="86">
        <v>2000</v>
      </c>
    </row>
    <row r="28" spans="1:6" ht="12.75">
      <c r="A28" s="84">
        <v>20</v>
      </c>
      <c r="B28" s="81">
        <v>43698</v>
      </c>
      <c r="C28" s="82">
        <v>32135</v>
      </c>
      <c r="D28" s="82" t="s">
        <v>75</v>
      </c>
      <c r="E28" s="83" t="s">
        <v>94</v>
      </c>
      <c r="F28" s="86">
        <v>550</v>
      </c>
    </row>
    <row r="29" spans="1:6" ht="12.75">
      <c r="A29" s="84">
        <v>21</v>
      </c>
      <c r="B29" s="81">
        <v>43698</v>
      </c>
      <c r="C29" s="82">
        <v>32131</v>
      </c>
      <c r="D29" s="82" t="s">
        <v>75</v>
      </c>
      <c r="E29" s="83" t="s">
        <v>95</v>
      </c>
      <c r="F29" s="86">
        <v>233.31</v>
      </c>
    </row>
    <row r="30" spans="1:6" ht="12.75">
      <c r="A30" s="84">
        <v>22</v>
      </c>
      <c r="B30" s="81">
        <v>43698</v>
      </c>
      <c r="C30" s="82">
        <v>32129</v>
      </c>
      <c r="D30" s="82" t="s">
        <v>75</v>
      </c>
      <c r="E30" s="83" t="s">
        <v>96</v>
      </c>
      <c r="F30" s="86">
        <v>250</v>
      </c>
    </row>
    <row r="31" spans="1:6" ht="12.75">
      <c r="A31" s="84">
        <v>23</v>
      </c>
      <c r="B31" s="81">
        <v>43698</v>
      </c>
      <c r="C31" s="82">
        <v>32128</v>
      </c>
      <c r="D31" s="82" t="s">
        <v>75</v>
      </c>
      <c r="E31" s="83" t="s">
        <v>97</v>
      </c>
      <c r="F31" s="86">
        <v>3000</v>
      </c>
    </row>
    <row r="32" spans="1:6" ht="12.75">
      <c r="A32" s="84">
        <v>24</v>
      </c>
      <c r="B32" s="81">
        <v>43698</v>
      </c>
      <c r="C32" s="82">
        <v>32127</v>
      </c>
      <c r="D32" s="82" t="s">
        <v>75</v>
      </c>
      <c r="E32" s="83" t="s">
        <v>98</v>
      </c>
      <c r="F32" s="86">
        <v>750</v>
      </c>
    </row>
    <row r="33" spans="1:6" ht="12.75">
      <c r="A33" s="84">
        <v>25</v>
      </c>
      <c r="B33" s="81">
        <v>43698</v>
      </c>
      <c r="C33" s="82">
        <v>32126</v>
      </c>
      <c r="D33" s="82" t="s">
        <v>75</v>
      </c>
      <c r="E33" s="83" t="s">
        <v>99</v>
      </c>
      <c r="F33" s="86">
        <v>1350</v>
      </c>
    </row>
    <row r="34" spans="1:6" ht="12.75">
      <c r="A34" s="84">
        <v>26</v>
      </c>
      <c r="B34" s="81">
        <v>43698</v>
      </c>
      <c r="C34" s="82">
        <v>32125</v>
      </c>
      <c r="D34" s="82" t="s">
        <v>75</v>
      </c>
      <c r="E34" s="83" t="s">
        <v>100</v>
      </c>
      <c r="F34" s="86">
        <v>2000</v>
      </c>
    </row>
    <row r="35" spans="1:6" ht="12.75">
      <c r="A35" s="84">
        <v>27</v>
      </c>
      <c r="B35" s="81">
        <v>43698</v>
      </c>
      <c r="C35" s="82">
        <v>32122</v>
      </c>
      <c r="D35" s="82" t="s">
        <v>75</v>
      </c>
      <c r="E35" s="83" t="s">
        <v>101</v>
      </c>
      <c r="F35" s="86">
        <v>618</v>
      </c>
    </row>
    <row r="36" spans="1:6" ht="12.75">
      <c r="A36" s="84">
        <v>28</v>
      </c>
      <c r="B36" s="81">
        <v>43698</v>
      </c>
      <c r="C36" s="82">
        <v>6067</v>
      </c>
      <c r="D36" s="82" t="s">
        <v>102</v>
      </c>
      <c r="E36" s="83" t="s">
        <v>103</v>
      </c>
      <c r="F36" s="88">
        <v>346400</v>
      </c>
    </row>
    <row r="37" spans="1:6" ht="12.75">
      <c r="A37" s="84">
        <v>29</v>
      </c>
      <c r="B37" s="81">
        <v>43698</v>
      </c>
      <c r="C37" s="82">
        <v>6066</v>
      </c>
      <c r="D37" s="82" t="s">
        <v>102</v>
      </c>
      <c r="E37" s="83" t="s">
        <v>104</v>
      </c>
      <c r="F37" s="86">
        <v>969610</v>
      </c>
    </row>
    <row r="38" spans="1:6" ht="12.75">
      <c r="A38" s="84">
        <v>30</v>
      </c>
      <c r="B38" s="81">
        <v>43698</v>
      </c>
      <c r="C38" s="82">
        <v>6065</v>
      </c>
      <c r="D38" s="82" t="s">
        <v>102</v>
      </c>
      <c r="E38" s="83" t="s">
        <v>105</v>
      </c>
      <c r="F38" s="86">
        <v>348670</v>
      </c>
    </row>
    <row r="39" spans="1:6" ht="12.75">
      <c r="A39" s="84">
        <v>31</v>
      </c>
      <c r="B39" s="81">
        <v>43698</v>
      </c>
      <c r="C39" s="82">
        <v>6068</v>
      </c>
      <c r="D39" s="82" t="s">
        <v>85</v>
      </c>
      <c r="E39" s="83" t="s">
        <v>106</v>
      </c>
      <c r="F39" s="86">
        <v>43438</v>
      </c>
    </row>
    <row r="40" spans="1:6" ht="12.75">
      <c r="A40" s="84">
        <v>32</v>
      </c>
      <c r="B40" s="81">
        <v>43698</v>
      </c>
      <c r="C40" s="82">
        <v>32137</v>
      </c>
      <c r="D40" s="82" t="s">
        <v>85</v>
      </c>
      <c r="E40" s="83" t="s">
        <v>107</v>
      </c>
      <c r="F40" s="86">
        <v>100</v>
      </c>
    </row>
    <row r="41" spans="1:6" ht="12.75">
      <c r="A41" s="84">
        <v>33</v>
      </c>
      <c r="B41" s="81">
        <v>43698</v>
      </c>
      <c r="C41" s="82">
        <v>32136</v>
      </c>
      <c r="D41" s="82" t="s">
        <v>85</v>
      </c>
      <c r="E41" s="83" t="s">
        <v>108</v>
      </c>
      <c r="F41" s="86">
        <v>100</v>
      </c>
    </row>
    <row r="42" spans="1:6" ht="12.75">
      <c r="A42" s="84">
        <v>34</v>
      </c>
      <c r="B42" s="81">
        <v>43698</v>
      </c>
      <c r="C42" s="82">
        <v>32120</v>
      </c>
      <c r="D42" s="82" t="s">
        <v>85</v>
      </c>
      <c r="E42" s="83" t="s">
        <v>109</v>
      </c>
      <c r="F42" s="86">
        <v>150</v>
      </c>
    </row>
    <row r="43" spans="1:6" ht="12.75">
      <c r="A43" s="84">
        <v>35</v>
      </c>
      <c r="B43" s="81">
        <v>43698</v>
      </c>
      <c r="C43" s="82">
        <v>32121</v>
      </c>
      <c r="D43" s="82" t="s">
        <v>85</v>
      </c>
      <c r="E43" s="83" t="s">
        <v>110</v>
      </c>
      <c r="F43" s="86">
        <v>150</v>
      </c>
    </row>
    <row r="44" spans="1:6" ht="12.75">
      <c r="A44" s="84">
        <v>36</v>
      </c>
      <c r="B44" s="81">
        <v>43698</v>
      </c>
      <c r="C44" s="82">
        <v>32123</v>
      </c>
      <c r="D44" s="82" t="s">
        <v>85</v>
      </c>
      <c r="E44" s="83" t="s">
        <v>111</v>
      </c>
      <c r="F44" s="86">
        <v>150</v>
      </c>
    </row>
    <row r="45" spans="1:6" ht="12.75">
      <c r="A45" s="84">
        <v>37</v>
      </c>
      <c r="B45" s="81">
        <v>43698</v>
      </c>
      <c r="C45" s="82">
        <v>32124</v>
      </c>
      <c r="D45" s="82" t="s">
        <v>85</v>
      </c>
      <c r="E45" s="83" t="s">
        <v>112</v>
      </c>
      <c r="F45" s="86">
        <v>210</v>
      </c>
    </row>
    <row r="46" spans="1:6" ht="12.75">
      <c r="A46" s="84">
        <v>38</v>
      </c>
      <c r="B46" s="81">
        <v>43699</v>
      </c>
      <c r="C46" s="82">
        <v>6080</v>
      </c>
      <c r="D46" s="82" t="s">
        <v>85</v>
      </c>
      <c r="E46" s="83" t="s">
        <v>113</v>
      </c>
      <c r="F46" s="86">
        <v>67876</v>
      </c>
    </row>
    <row r="47" spans="1:6" ht="12.75">
      <c r="A47" s="84">
        <v>39</v>
      </c>
      <c r="B47" s="81">
        <v>43699</v>
      </c>
      <c r="C47" s="82">
        <v>32140</v>
      </c>
      <c r="D47" s="82" t="s">
        <v>85</v>
      </c>
      <c r="E47" s="83" t="s">
        <v>114</v>
      </c>
      <c r="F47" s="86">
        <v>100</v>
      </c>
    </row>
    <row r="48" spans="1:6" ht="12.75">
      <c r="A48" s="84">
        <v>40</v>
      </c>
      <c r="B48" s="81">
        <v>43699</v>
      </c>
      <c r="C48" s="82">
        <v>32139</v>
      </c>
      <c r="D48" s="82" t="s">
        <v>85</v>
      </c>
      <c r="E48" s="83" t="s">
        <v>115</v>
      </c>
      <c r="F48" s="86">
        <v>300</v>
      </c>
    </row>
    <row r="49" spans="1:6" ht="12.75">
      <c r="A49" s="84">
        <v>41</v>
      </c>
      <c r="B49" s="81">
        <v>43699</v>
      </c>
      <c r="C49" s="82">
        <v>32138</v>
      </c>
      <c r="D49" s="82" t="s">
        <v>85</v>
      </c>
      <c r="E49" s="83" t="s">
        <v>116</v>
      </c>
      <c r="F49" s="86">
        <v>100</v>
      </c>
    </row>
    <row r="50" spans="1:6" ht="12.75">
      <c r="A50" s="84">
        <v>42</v>
      </c>
      <c r="B50" s="81">
        <v>43699</v>
      </c>
      <c r="C50" s="82">
        <v>32175</v>
      </c>
      <c r="D50" s="82" t="s">
        <v>85</v>
      </c>
      <c r="E50" s="83" t="s">
        <v>117</v>
      </c>
      <c r="F50" s="86">
        <v>150</v>
      </c>
    </row>
    <row r="51" spans="1:6" ht="12.75">
      <c r="A51" s="84">
        <v>43</v>
      </c>
      <c r="B51" s="81">
        <v>43699</v>
      </c>
      <c r="C51" s="82">
        <v>32166</v>
      </c>
      <c r="D51" s="82" t="s">
        <v>85</v>
      </c>
      <c r="E51" s="83" t="s">
        <v>118</v>
      </c>
      <c r="F51" s="86">
        <v>105</v>
      </c>
    </row>
    <row r="52" spans="1:6" ht="12.75">
      <c r="A52" s="84">
        <v>44</v>
      </c>
      <c r="B52" s="81">
        <v>43699</v>
      </c>
      <c r="C52" s="82">
        <v>32168</v>
      </c>
      <c r="D52" s="82" t="s">
        <v>85</v>
      </c>
      <c r="E52" s="83" t="s">
        <v>119</v>
      </c>
      <c r="F52" s="86">
        <v>100</v>
      </c>
    </row>
    <row r="53" spans="1:6" ht="12.75">
      <c r="A53" s="84">
        <v>45</v>
      </c>
      <c r="B53" s="81">
        <v>43699</v>
      </c>
      <c r="C53" s="82">
        <v>32170</v>
      </c>
      <c r="D53" s="82" t="s">
        <v>85</v>
      </c>
      <c r="E53" s="83" t="s">
        <v>120</v>
      </c>
      <c r="F53" s="86">
        <v>60</v>
      </c>
    </row>
    <row r="54" spans="1:6" ht="12.75">
      <c r="A54" s="84">
        <v>46</v>
      </c>
      <c r="B54" s="81">
        <v>43699</v>
      </c>
      <c r="C54" s="82">
        <v>32160</v>
      </c>
      <c r="D54" s="82" t="s">
        <v>85</v>
      </c>
      <c r="E54" s="83" t="s">
        <v>121</v>
      </c>
      <c r="F54" s="86">
        <v>150</v>
      </c>
    </row>
    <row r="55" spans="1:6" ht="12.75">
      <c r="A55" s="84">
        <v>47</v>
      </c>
      <c r="B55" s="81">
        <v>43699</v>
      </c>
      <c r="C55" s="82">
        <v>32164</v>
      </c>
      <c r="D55" s="82" t="s">
        <v>77</v>
      </c>
      <c r="E55" s="83" t="s">
        <v>122</v>
      </c>
      <c r="F55" s="86">
        <v>51</v>
      </c>
    </row>
    <row r="56" spans="1:6" ht="12.75">
      <c r="A56" s="84">
        <v>48</v>
      </c>
      <c r="B56" s="81">
        <v>43699</v>
      </c>
      <c r="C56" s="82">
        <v>32163</v>
      </c>
      <c r="D56" s="82" t="s">
        <v>75</v>
      </c>
      <c r="E56" s="83" t="s">
        <v>123</v>
      </c>
      <c r="F56" s="86">
        <v>200</v>
      </c>
    </row>
    <row r="57" spans="1:6" ht="12.75">
      <c r="A57" s="84">
        <v>49</v>
      </c>
      <c r="B57" s="81">
        <v>43699</v>
      </c>
      <c r="C57" s="82">
        <v>32180</v>
      </c>
      <c r="D57" s="82" t="s">
        <v>75</v>
      </c>
      <c r="E57" s="83" t="s">
        <v>124</v>
      </c>
      <c r="F57" s="86">
        <v>1500</v>
      </c>
    </row>
    <row r="58" spans="1:6" ht="12.75">
      <c r="A58" s="84">
        <v>50</v>
      </c>
      <c r="B58" s="81">
        <v>43699</v>
      </c>
      <c r="C58" s="82">
        <v>32179</v>
      </c>
      <c r="D58" s="82" t="s">
        <v>75</v>
      </c>
      <c r="E58" s="83" t="s">
        <v>125</v>
      </c>
      <c r="F58" s="86">
        <v>1468</v>
      </c>
    </row>
    <row r="59" spans="1:6" ht="12.75">
      <c r="A59" s="84">
        <v>51</v>
      </c>
      <c r="B59" s="81">
        <v>43699</v>
      </c>
      <c r="C59" s="82">
        <v>32178</v>
      </c>
      <c r="D59" s="82" t="s">
        <v>75</v>
      </c>
      <c r="E59" s="83" t="s">
        <v>126</v>
      </c>
      <c r="F59" s="86">
        <v>1220.5</v>
      </c>
    </row>
    <row r="60" spans="1:6" ht="12.75">
      <c r="A60" s="84">
        <v>52</v>
      </c>
      <c r="B60" s="81">
        <v>43699</v>
      </c>
      <c r="C60" s="82">
        <v>32134</v>
      </c>
      <c r="D60" s="82" t="s">
        <v>75</v>
      </c>
      <c r="E60" s="83" t="s">
        <v>127</v>
      </c>
      <c r="F60" s="86">
        <v>1000</v>
      </c>
    </row>
    <row r="61" spans="1:6" ht="12.75">
      <c r="A61" s="84">
        <v>53</v>
      </c>
      <c r="B61" s="81">
        <v>43699</v>
      </c>
      <c r="C61" s="82">
        <v>32162</v>
      </c>
      <c r="D61" s="82" t="s">
        <v>85</v>
      </c>
      <c r="E61" s="83" t="s">
        <v>128</v>
      </c>
      <c r="F61" s="86">
        <v>100</v>
      </c>
    </row>
    <row r="62" spans="1:6" ht="12.75">
      <c r="A62" s="84">
        <v>54</v>
      </c>
      <c r="B62" s="81">
        <v>43699</v>
      </c>
      <c r="C62" s="82">
        <v>32161</v>
      </c>
      <c r="D62" s="82" t="s">
        <v>85</v>
      </c>
      <c r="E62" s="83" t="s">
        <v>129</v>
      </c>
      <c r="F62" s="86">
        <v>100</v>
      </c>
    </row>
    <row r="63" spans="1:6" ht="12.75">
      <c r="A63" s="84">
        <v>55</v>
      </c>
      <c r="B63" s="81">
        <v>43699</v>
      </c>
      <c r="C63" s="82">
        <v>32171</v>
      </c>
      <c r="D63" s="82" t="s">
        <v>85</v>
      </c>
      <c r="E63" s="83" t="s">
        <v>130</v>
      </c>
      <c r="F63" s="86">
        <v>230</v>
      </c>
    </row>
    <row r="64" spans="1:6" ht="12.75">
      <c r="A64" s="84">
        <v>56</v>
      </c>
      <c r="B64" s="81">
        <v>43699</v>
      </c>
      <c r="C64" s="82">
        <v>32169</v>
      </c>
      <c r="D64" s="82" t="s">
        <v>85</v>
      </c>
      <c r="E64" s="83" t="s">
        <v>131</v>
      </c>
      <c r="F64" s="86">
        <v>200</v>
      </c>
    </row>
    <row r="65" spans="1:6" ht="12.75">
      <c r="A65" s="84">
        <v>57</v>
      </c>
      <c r="B65" s="81">
        <v>43699</v>
      </c>
      <c r="C65" s="82">
        <v>32167</v>
      </c>
      <c r="D65" s="82" t="s">
        <v>85</v>
      </c>
      <c r="E65" s="83" t="s">
        <v>132</v>
      </c>
      <c r="F65" s="86">
        <v>70</v>
      </c>
    </row>
    <row r="66" spans="1:6" ht="12.75">
      <c r="A66" s="84">
        <v>58</v>
      </c>
      <c r="B66" s="81">
        <v>43699</v>
      </c>
      <c r="C66" s="82">
        <v>32165</v>
      </c>
      <c r="D66" s="82" t="s">
        <v>85</v>
      </c>
      <c r="E66" s="83" t="s">
        <v>133</v>
      </c>
      <c r="F66" s="86">
        <v>100</v>
      </c>
    </row>
    <row r="67" spans="1:6" ht="12.75">
      <c r="A67" s="84">
        <v>59</v>
      </c>
      <c r="B67" s="81">
        <v>43699</v>
      </c>
      <c r="C67" s="82">
        <v>32176</v>
      </c>
      <c r="D67" s="82" t="s">
        <v>85</v>
      </c>
      <c r="E67" s="83" t="s">
        <v>134</v>
      </c>
      <c r="F67" s="86">
        <v>125</v>
      </c>
    </row>
    <row r="68" spans="1:6" ht="12.75">
      <c r="A68" s="84">
        <v>60</v>
      </c>
      <c r="B68" s="81">
        <v>43700</v>
      </c>
      <c r="C68" s="82">
        <v>32209</v>
      </c>
      <c r="D68" s="82" t="s">
        <v>77</v>
      </c>
      <c r="E68" s="83" t="s">
        <v>135</v>
      </c>
      <c r="F68" s="86">
        <v>76057.81</v>
      </c>
    </row>
    <row r="69" spans="1:6" ht="12.75">
      <c r="A69" s="84">
        <v>61</v>
      </c>
      <c r="B69" s="81">
        <v>43700</v>
      </c>
      <c r="C69" s="82">
        <v>32207</v>
      </c>
      <c r="D69" s="82" t="s">
        <v>75</v>
      </c>
      <c r="E69" s="83" t="s">
        <v>136</v>
      </c>
      <c r="F69" s="86">
        <v>792</v>
      </c>
    </row>
    <row r="70" spans="1:6" ht="12.75">
      <c r="A70" s="84">
        <v>62</v>
      </c>
      <c r="B70" s="81">
        <v>43700</v>
      </c>
      <c r="C70" s="82">
        <v>32206</v>
      </c>
      <c r="D70" s="82" t="s">
        <v>75</v>
      </c>
      <c r="E70" s="83" t="s">
        <v>137</v>
      </c>
      <c r="F70" s="86">
        <v>312.5</v>
      </c>
    </row>
    <row r="71" spans="1:6" ht="12.75">
      <c r="A71" s="84">
        <v>63</v>
      </c>
      <c r="B71" s="81">
        <v>43700</v>
      </c>
      <c r="C71" s="82">
        <v>32205</v>
      </c>
      <c r="D71" s="82" t="s">
        <v>77</v>
      </c>
      <c r="E71" s="83" t="s">
        <v>138</v>
      </c>
      <c r="F71" s="86">
        <v>1190</v>
      </c>
    </row>
    <row r="72" spans="1:6" ht="12.75">
      <c r="A72" s="84">
        <v>64</v>
      </c>
      <c r="B72" s="81">
        <v>43700</v>
      </c>
      <c r="C72" s="82">
        <v>32208</v>
      </c>
      <c r="D72" s="82" t="s">
        <v>77</v>
      </c>
      <c r="E72" s="83" t="s">
        <v>139</v>
      </c>
      <c r="F72" s="86">
        <v>10000</v>
      </c>
    </row>
    <row r="73" spans="1:6" ht="12.75">
      <c r="A73" s="84">
        <v>65</v>
      </c>
      <c r="B73" s="81">
        <v>43700</v>
      </c>
      <c r="C73" s="82">
        <v>32186</v>
      </c>
      <c r="D73" s="82" t="s">
        <v>77</v>
      </c>
      <c r="E73" s="83" t="s">
        <v>140</v>
      </c>
      <c r="F73" s="86">
        <v>200</v>
      </c>
    </row>
    <row r="74" spans="1:6" ht="12.75">
      <c r="A74" s="84">
        <v>66</v>
      </c>
      <c r="B74" s="81">
        <v>43700</v>
      </c>
      <c r="C74" s="82">
        <v>32187</v>
      </c>
      <c r="D74" s="82" t="s">
        <v>75</v>
      </c>
      <c r="E74" s="83" t="s">
        <v>141</v>
      </c>
      <c r="F74" s="86">
        <v>595</v>
      </c>
    </row>
    <row r="75" spans="1:6" ht="12.75">
      <c r="A75" s="84">
        <v>67</v>
      </c>
      <c r="B75" s="81">
        <v>43700</v>
      </c>
      <c r="C75" s="82">
        <v>32183</v>
      </c>
      <c r="D75" s="82" t="s">
        <v>77</v>
      </c>
      <c r="E75" s="83" t="s">
        <v>142</v>
      </c>
      <c r="F75" s="86">
        <v>500</v>
      </c>
    </row>
    <row r="76" spans="1:6" ht="12.75">
      <c r="A76" s="84">
        <v>68</v>
      </c>
      <c r="B76" s="81">
        <v>43700</v>
      </c>
      <c r="C76" s="82">
        <v>32184</v>
      </c>
      <c r="D76" s="82" t="s">
        <v>77</v>
      </c>
      <c r="E76" s="83" t="s">
        <v>143</v>
      </c>
      <c r="F76" s="86">
        <v>700</v>
      </c>
    </row>
    <row r="77" spans="1:6" ht="12.75">
      <c r="A77" s="84">
        <v>69</v>
      </c>
      <c r="B77" s="81">
        <v>43700</v>
      </c>
      <c r="C77" s="82">
        <v>32185</v>
      </c>
      <c r="D77" s="82" t="s">
        <v>75</v>
      </c>
      <c r="E77" s="83" t="s">
        <v>144</v>
      </c>
      <c r="F77" s="86">
        <v>200</v>
      </c>
    </row>
    <row r="78" spans="1:6" ht="12.75">
      <c r="A78" s="84">
        <v>70</v>
      </c>
      <c r="B78" s="81">
        <v>43700</v>
      </c>
      <c r="C78" s="82">
        <v>6069</v>
      </c>
      <c r="D78" s="82" t="s">
        <v>85</v>
      </c>
      <c r="E78" s="83" t="s">
        <v>145</v>
      </c>
      <c r="F78" s="86">
        <v>201926</v>
      </c>
    </row>
    <row r="79" spans="1:6" ht="12.75">
      <c r="A79" s="84">
        <v>71</v>
      </c>
      <c r="B79" s="81">
        <v>43700</v>
      </c>
      <c r="C79" s="82">
        <v>32188</v>
      </c>
      <c r="D79" s="82" t="s">
        <v>85</v>
      </c>
      <c r="E79" s="83" t="s">
        <v>146</v>
      </c>
      <c r="F79" s="86">
        <v>300</v>
      </c>
    </row>
    <row r="80" spans="1:6" ht="12.75">
      <c r="A80" s="84">
        <v>72</v>
      </c>
      <c r="B80" s="81">
        <v>43700</v>
      </c>
      <c r="C80" s="82">
        <v>32189</v>
      </c>
      <c r="D80" s="82" t="s">
        <v>85</v>
      </c>
      <c r="E80" s="83" t="s">
        <v>147</v>
      </c>
      <c r="F80" s="86">
        <v>300</v>
      </c>
    </row>
    <row r="81" spans="1:6" ht="12.75">
      <c r="A81" s="84">
        <v>73</v>
      </c>
      <c r="B81" s="81">
        <v>43700</v>
      </c>
      <c r="C81" s="82">
        <v>32190</v>
      </c>
      <c r="D81" s="82" t="s">
        <v>85</v>
      </c>
      <c r="E81" s="83" t="s">
        <v>148</v>
      </c>
      <c r="F81" s="86">
        <v>250</v>
      </c>
    </row>
    <row r="82" spans="1:6" ht="12.75">
      <c r="A82" s="84">
        <v>74</v>
      </c>
      <c r="B82" s="81">
        <v>43700</v>
      </c>
      <c r="C82" s="82">
        <v>32191</v>
      </c>
      <c r="D82" s="82" t="s">
        <v>85</v>
      </c>
      <c r="E82" s="83" t="s">
        <v>149</v>
      </c>
      <c r="F82" s="86">
        <v>200</v>
      </c>
    </row>
    <row r="83" spans="1:6" ht="12.75">
      <c r="A83" s="84">
        <v>75</v>
      </c>
      <c r="B83" s="81">
        <v>43700</v>
      </c>
      <c r="C83" s="82">
        <v>32192</v>
      </c>
      <c r="D83" s="82" t="s">
        <v>85</v>
      </c>
      <c r="E83" s="83" t="s">
        <v>150</v>
      </c>
      <c r="F83" s="86">
        <v>55</v>
      </c>
    </row>
    <row r="84" spans="1:6" ht="12.75">
      <c r="A84" s="84">
        <v>76</v>
      </c>
      <c r="B84" s="81">
        <v>43700</v>
      </c>
      <c r="C84" s="82">
        <v>32193</v>
      </c>
      <c r="D84" s="82" t="s">
        <v>85</v>
      </c>
      <c r="E84" s="83" t="s">
        <v>151</v>
      </c>
      <c r="F84" s="86">
        <v>18.3</v>
      </c>
    </row>
    <row r="85" spans="1:6" ht="12.75">
      <c r="A85" s="84">
        <v>77</v>
      </c>
      <c r="B85" s="81">
        <v>43700</v>
      </c>
      <c r="C85" s="82">
        <v>32194</v>
      </c>
      <c r="D85" s="82" t="s">
        <v>85</v>
      </c>
      <c r="E85" s="83" t="s">
        <v>152</v>
      </c>
      <c r="F85" s="86">
        <v>100</v>
      </c>
    </row>
    <row r="86" spans="1:6" ht="12.75">
      <c r="A86" s="84">
        <v>78</v>
      </c>
      <c r="B86" s="81">
        <v>43700</v>
      </c>
      <c r="C86" s="82">
        <v>32195</v>
      </c>
      <c r="D86" s="82" t="s">
        <v>85</v>
      </c>
      <c r="E86" s="83" t="s">
        <v>153</v>
      </c>
      <c r="F86" s="86">
        <v>500</v>
      </c>
    </row>
    <row r="87" spans="1:6" ht="12.75">
      <c r="A87" s="84">
        <v>79</v>
      </c>
      <c r="B87" s="81">
        <v>43700</v>
      </c>
      <c r="C87" s="82">
        <v>32196</v>
      </c>
      <c r="D87" s="82" t="s">
        <v>85</v>
      </c>
      <c r="E87" s="83" t="s">
        <v>154</v>
      </c>
      <c r="F87" s="86">
        <v>150</v>
      </c>
    </row>
    <row r="88" spans="1:6" ht="12.75">
      <c r="A88" s="84">
        <v>80</v>
      </c>
      <c r="B88" s="81">
        <v>43700</v>
      </c>
      <c r="C88" s="82">
        <v>32197</v>
      </c>
      <c r="D88" s="82" t="s">
        <v>85</v>
      </c>
      <c r="E88" s="83" t="s">
        <v>155</v>
      </c>
      <c r="F88" s="86">
        <v>200</v>
      </c>
    </row>
    <row r="89" spans="1:6" ht="12.75">
      <c r="A89" s="84">
        <v>81</v>
      </c>
      <c r="B89" s="81">
        <v>43700</v>
      </c>
      <c r="C89" s="82">
        <v>32181</v>
      </c>
      <c r="D89" s="82" t="s">
        <v>85</v>
      </c>
      <c r="E89" s="83" t="s">
        <v>156</v>
      </c>
      <c r="F89" s="86">
        <v>150</v>
      </c>
    </row>
    <row r="90" spans="1:6" ht="13.5" thickBot="1">
      <c r="A90" s="89">
        <v>82</v>
      </c>
      <c r="B90" s="90">
        <v>43700</v>
      </c>
      <c r="C90" s="91">
        <v>32182</v>
      </c>
      <c r="D90" s="91" t="s">
        <v>85</v>
      </c>
      <c r="E90" s="92" t="s">
        <v>157</v>
      </c>
      <c r="F90" s="93">
        <v>2000</v>
      </c>
    </row>
    <row r="91" spans="1:6" s="6" customFormat="1" ht="13.5" thickBot="1">
      <c r="A91" s="94"/>
      <c r="B91" s="95"/>
      <c r="C91" s="96"/>
      <c r="D91" s="95"/>
      <c r="E91" s="97" t="s">
        <v>7</v>
      </c>
      <c r="F91" s="98">
        <f>SUM(F9:F90)</f>
        <v>2141800.12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65"/>
  <sheetViews>
    <sheetView tabSelected="1" zoomScalePageLayoutView="0" workbookViewId="0" topLeftCell="A1">
      <selection activeCell="A1" sqref="A1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14.7109375" style="10" customWidth="1"/>
    <col min="4" max="4" width="24.7109375" style="10" customWidth="1"/>
    <col min="5" max="5" width="39.421875" style="10" customWidth="1"/>
    <col min="6" max="6" width="15.00390625" style="10" customWidth="1"/>
    <col min="7" max="16384" width="10.421875" style="10" customWidth="1"/>
  </cols>
  <sheetData>
    <row r="1" spans="1:6" ht="12.75">
      <c r="A1" s="11" t="s">
        <v>26</v>
      </c>
      <c r="B1" s="5"/>
      <c r="C1" s="7"/>
      <c r="D1" s="7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1" t="s">
        <v>27</v>
      </c>
      <c r="B3" s="7"/>
      <c r="C3" s="5"/>
      <c r="D3" s="7"/>
      <c r="E3" s="8"/>
      <c r="F3" s="5"/>
    </row>
    <row r="4" spans="1:6" ht="12.75">
      <c r="A4" s="11" t="s">
        <v>32</v>
      </c>
      <c r="B4" s="7"/>
      <c r="C4" s="5"/>
      <c r="D4" s="7"/>
      <c r="E4" s="5"/>
      <c r="F4" s="7"/>
    </row>
    <row r="5" spans="1:6" ht="12.75">
      <c r="A5" s="5"/>
      <c r="B5" s="7"/>
      <c r="C5" s="5"/>
      <c r="D5" s="5"/>
      <c r="E5" s="5"/>
      <c r="F5" s="5"/>
    </row>
    <row r="6" spans="1:6" ht="12.75">
      <c r="A6" s="5"/>
      <c r="B6" s="9"/>
      <c r="C6" s="24" t="s">
        <v>34</v>
      </c>
      <c r="D6" s="47" t="str">
        <f>personal!G6</f>
        <v>19-23 august 2019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1.75" thickBot="1">
      <c r="A8" s="104" t="s">
        <v>9</v>
      </c>
      <c r="B8" s="105" t="s">
        <v>10</v>
      </c>
      <c r="C8" s="106" t="s">
        <v>11</v>
      </c>
      <c r="D8" s="105" t="s">
        <v>29</v>
      </c>
      <c r="E8" s="105" t="s">
        <v>30</v>
      </c>
      <c r="F8" s="121" t="s">
        <v>31</v>
      </c>
    </row>
    <row r="9" spans="1:6" ht="14.25">
      <c r="A9" s="115">
        <v>1</v>
      </c>
      <c r="B9" s="116">
        <v>43697</v>
      </c>
      <c r="C9" s="117">
        <v>32117</v>
      </c>
      <c r="D9" s="118" t="s">
        <v>75</v>
      </c>
      <c r="E9" s="119" t="s">
        <v>76</v>
      </c>
      <c r="F9" s="120">
        <v>14185.2</v>
      </c>
    </row>
    <row r="10" spans="1:6" ht="14.25">
      <c r="A10" s="113">
        <v>2</v>
      </c>
      <c r="B10" s="109">
        <v>43697</v>
      </c>
      <c r="C10" s="108">
        <v>32116</v>
      </c>
      <c r="D10" s="110" t="s">
        <v>75</v>
      </c>
      <c r="E10" s="112" t="s">
        <v>76</v>
      </c>
      <c r="F10" s="114">
        <v>14185.2</v>
      </c>
    </row>
    <row r="11" spans="1:6" ht="14.25">
      <c r="A11" s="113">
        <v>3</v>
      </c>
      <c r="B11" s="109">
        <v>43697</v>
      </c>
      <c r="C11" s="108">
        <v>32115</v>
      </c>
      <c r="D11" s="110" t="s">
        <v>75</v>
      </c>
      <c r="E11" s="111" t="s">
        <v>76</v>
      </c>
      <c r="F11" s="114">
        <v>14185.2</v>
      </c>
    </row>
    <row r="12" spans="1:6" ht="14.25">
      <c r="A12" s="113">
        <v>4</v>
      </c>
      <c r="B12" s="109">
        <v>43697</v>
      </c>
      <c r="C12" s="108">
        <v>32114</v>
      </c>
      <c r="D12" s="110" t="s">
        <v>75</v>
      </c>
      <c r="E12" s="111" t="s">
        <v>76</v>
      </c>
      <c r="F12" s="114">
        <v>14185.2</v>
      </c>
    </row>
    <row r="13" spans="1:256" ht="14.25">
      <c r="A13" s="113">
        <v>5</v>
      </c>
      <c r="B13" s="109">
        <v>43697</v>
      </c>
      <c r="C13" s="108">
        <v>32113</v>
      </c>
      <c r="D13" s="110" t="s">
        <v>75</v>
      </c>
      <c r="E13" s="111" t="s">
        <v>76</v>
      </c>
      <c r="F13" s="114">
        <v>14185.2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113">
        <v>6</v>
      </c>
      <c r="B14" s="109">
        <v>43697</v>
      </c>
      <c r="C14" s="108">
        <v>32111</v>
      </c>
      <c r="D14" s="110" t="s">
        <v>75</v>
      </c>
      <c r="E14" s="111" t="s">
        <v>76</v>
      </c>
      <c r="F14" s="114">
        <v>14185.2</v>
      </c>
    </row>
    <row r="15" spans="1:6" ht="14.25">
      <c r="A15" s="113">
        <v>7</v>
      </c>
      <c r="B15" s="109">
        <v>43697</v>
      </c>
      <c r="C15" s="108">
        <v>32108</v>
      </c>
      <c r="D15" s="110" t="s">
        <v>75</v>
      </c>
      <c r="E15" s="111" t="s">
        <v>76</v>
      </c>
      <c r="F15" s="114">
        <v>14185.2</v>
      </c>
    </row>
    <row r="16" spans="1:6" ht="14.25">
      <c r="A16" s="113">
        <v>8</v>
      </c>
      <c r="B16" s="109">
        <v>43697</v>
      </c>
      <c r="C16" s="108">
        <v>32105</v>
      </c>
      <c r="D16" s="110" t="s">
        <v>75</v>
      </c>
      <c r="E16" s="111" t="s">
        <v>76</v>
      </c>
      <c r="F16" s="114">
        <v>14185.2</v>
      </c>
    </row>
    <row r="17" spans="1:6" ht="14.25">
      <c r="A17" s="113">
        <v>9</v>
      </c>
      <c r="B17" s="109">
        <v>43697</v>
      </c>
      <c r="C17" s="108">
        <v>32104</v>
      </c>
      <c r="D17" s="110" t="s">
        <v>75</v>
      </c>
      <c r="E17" s="111" t="s">
        <v>76</v>
      </c>
      <c r="F17" s="114">
        <v>14185.2</v>
      </c>
    </row>
    <row r="18" spans="1:6" ht="14.25">
      <c r="A18" s="113">
        <v>10</v>
      </c>
      <c r="B18" s="109">
        <v>43697</v>
      </c>
      <c r="C18" s="108">
        <v>32101</v>
      </c>
      <c r="D18" s="110" t="s">
        <v>75</v>
      </c>
      <c r="E18" s="111" t="s">
        <v>76</v>
      </c>
      <c r="F18" s="114">
        <v>23642</v>
      </c>
    </row>
    <row r="19" spans="1:6" ht="14.25">
      <c r="A19" s="113">
        <v>11</v>
      </c>
      <c r="B19" s="109">
        <v>43697</v>
      </c>
      <c r="C19" s="108">
        <v>32099</v>
      </c>
      <c r="D19" s="110" t="s">
        <v>75</v>
      </c>
      <c r="E19" s="111" t="s">
        <v>76</v>
      </c>
      <c r="F19" s="114">
        <v>23642</v>
      </c>
    </row>
    <row r="20" spans="1:6" ht="14.25">
      <c r="A20" s="113">
        <v>12</v>
      </c>
      <c r="B20" s="109">
        <v>43697</v>
      </c>
      <c r="C20" s="108">
        <v>32098</v>
      </c>
      <c r="D20" s="110" t="s">
        <v>75</v>
      </c>
      <c r="E20" s="111" t="s">
        <v>76</v>
      </c>
      <c r="F20" s="114">
        <v>23642</v>
      </c>
    </row>
    <row r="21" spans="1:6" ht="14.25">
      <c r="A21" s="113">
        <v>13</v>
      </c>
      <c r="B21" s="109">
        <v>43697</v>
      </c>
      <c r="C21" s="108">
        <v>32096</v>
      </c>
      <c r="D21" s="110" t="s">
        <v>75</v>
      </c>
      <c r="E21" s="111" t="s">
        <v>76</v>
      </c>
      <c r="F21" s="114">
        <v>14185.2</v>
      </c>
    </row>
    <row r="22" spans="1:6" ht="14.25">
      <c r="A22" s="113">
        <v>14</v>
      </c>
      <c r="B22" s="109">
        <v>43697</v>
      </c>
      <c r="C22" s="108">
        <v>32095</v>
      </c>
      <c r="D22" s="110" t="s">
        <v>75</v>
      </c>
      <c r="E22" s="111" t="s">
        <v>76</v>
      </c>
      <c r="F22" s="114">
        <v>11821</v>
      </c>
    </row>
    <row r="23" spans="1:6" ht="14.25">
      <c r="A23" s="113">
        <v>15</v>
      </c>
      <c r="B23" s="109">
        <v>43697</v>
      </c>
      <c r="C23" s="108">
        <v>32094</v>
      </c>
      <c r="D23" s="110" t="s">
        <v>75</v>
      </c>
      <c r="E23" s="111" t="s">
        <v>76</v>
      </c>
      <c r="F23" s="114">
        <v>11821</v>
      </c>
    </row>
    <row r="24" spans="1:6" ht="14.25">
      <c r="A24" s="113">
        <v>16</v>
      </c>
      <c r="B24" s="109">
        <v>43697</v>
      </c>
      <c r="C24" s="108">
        <v>32093</v>
      </c>
      <c r="D24" s="110" t="s">
        <v>75</v>
      </c>
      <c r="E24" s="111" t="s">
        <v>76</v>
      </c>
      <c r="F24" s="114">
        <v>4728.4</v>
      </c>
    </row>
    <row r="25" spans="1:6" ht="14.25">
      <c r="A25" s="113">
        <v>17</v>
      </c>
      <c r="B25" s="109">
        <v>43697</v>
      </c>
      <c r="C25" s="108">
        <v>32092</v>
      </c>
      <c r="D25" s="110" t="s">
        <v>75</v>
      </c>
      <c r="E25" s="111" t="s">
        <v>76</v>
      </c>
      <c r="F25" s="114">
        <v>23642</v>
      </c>
    </row>
    <row r="26" spans="1:6" ht="14.25">
      <c r="A26" s="113">
        <v>18</v>
      </c>
      <c r="B26" s="109">
        <v>43697</v>
      </c>
      <c r="C26" s="108">
        <v>32091</v>
      </c>
      <c r="D26" s="110" t="s">
        <v>75</v>
      </c>
      <c r="E26" s="111" t="s">
        <v>76</v>
      </c>
      <c r="F26" s="114">
        <v>4728.4</v>
      </c>
    </row>
    <row r="27" spans="1:6" ht="14.25">
      <c r="A27" s="113">
        <v>19</v>
      </c>
      <c r="B27" s="109">
        <v>43697</v>
      </c>
      <c r="C27" s="108">
        <v>32110</v>
      </c>
      <c r="D27" s="110" t="s">
        <v>75</v>
      </c>
      <c r="E27" s="111" t="s">
        <v>76</v>
      </c>
      <c r="F27" s="114">
        <v>55322.28</v>
      </c>
    </row>
    <row r="28" spans="1:6" ht="14.25">
      <c r="A28" s="113">
        <v>20</v>
      </c>
      <c r="B28" s="109">
        <v>43697</v>
      </c>
      <c r="C28" s="108">
        <v>32109</v>
      </c>
      <c r="D28" s="110" t="s">
        <v>75</v>
      </c>
      <c r="E28" s="111" t="s">
        <v>76</v>
      </c>
      <c r="F28" s="114">
        <v>55322.28</v>
      </c>
    </row>
    <row r="29" spans="1:6" ht="14.25">
      <c r="A29" s="113">
        <v>21</v>
      </c>
      <c r="B29" s="109">
        <v>43697</v>
      </c>
      <c r="C29" s="108">
        <v>32107</v>
      </c>
      <c r="D29" s="110" t="s">
        <v>75</v>
      </c>
      <c r="E29" s="111" t="s">
        <v>76</v>
      </c>
      <c r="F29" s="114">
        <v>55322.28</v>
      </c>
    </row>
    <row r="30" spans="1:6" ht="14.25">
      <c r="A30" s="113">
        <v>22</v>
      </c>
      <c r="B30" s="109">
        <v>43697</v>
      </c>
      <c r="C30" s="108">
        <v>32106</v>
      </c>
      <c r="D30" s="110" t="s">
        <v>75</v>
      </c>
      <c r="E30" s="111" t="s">
        <v>76</v>
      </c>
      <c r="F30" s="114">
        <v>55322.28</v>
      </c>
    </row>
    <row r="31" spans="1:6" ht="14.25">
      <c r="A31" s="113">
        <v>23</v>
      </c>
      <c r="B31" s="109">
        <v>43697</v>
      </c>
      <c r="C31" s="108">
        <v>32119</v>
      </c>
      <c r="D31" s="110" t="s">
        <v>77</v>
      </c>
      <c r="E31" s="111" t="s">
        <v>76</v>
      </c>
      <c r="F31" s="114">
        <v>14185.2</v>
      </c>
    </row>
    <row r="32" spans="1:6" ht="14.25">
      <c r="A32" s="113">
        <v>24</v>
      </c>
      <c r="B32" s="109">
        <v>43697</v>
      </c>
      <c r="C32" s="108">
        <v>32118</v>
      </c>
      <c r="D32" s="110" t="s">
        <v>77</v>
      </c>
      <c r="E32" s="111" t="s">
        <v>76</v>
      </c>
      <c r="F32" s="114">
        <v>14185.2</v>
      </c>
    </row>
    <row r="33" spans="1:6" ht="14.25">
      <c r="A33" s="113">
        <v>25</v>
      </c>
      <c r="B33" s="109">
        <v>43697</v>
      </c>
      <c r="C33" s="108">
        <v>32102</v>
      </c>
      <c r="D33" s="110" t="s">
        <v>77</v>
      </c>
      <c r="E33" s="111" t="s">
        <v>76</v>
      </c>
      <c r="F33" s="114">
        <v>14185.2</v>
      </c>
    </row>
    <row r="34" spans="1:6" ht="14.25">
      <c r="A34" s="113">
        <v>26</v>
      </c>
      <c r="B34" s="109">
        <v>43697</v>
      </c>
      <c r="C34" s="108">
        <v>32100</v>
      </c>
      <c r="D34" s="110" t="s">
        <v>77</v>
      </c>
      <c r="E34" s="111" t="s">
        <v>76</v>
      </c>
      <c r="F34" s="114">
        <v>14185.2</v>
      </c>
    </row>
    <row r="35" spans="1:6" ht="14.25">
      <c r="A35" s="113">
        <v>27</v>
      </c>
      <c r="B35" s="109">
        <v>43697</v>
      </c>
      <c r="C35" s="108">
        <v>32097</v>
      </c>
      <c r="D35" s="110" t="s">
        <v>77</v>
      </c>
      <c r="E35" s="111" t="s">
        <v>76</v>
      </c>
      <c r="F35" s="114">
        <v>23642</v>
      </c>
    </row>
    <row r="36" spans="1:6" ht="14.25">
      <c r="A36" s="113">
        <v>28</v>
      </c>
      <c r="B36" s="109">
        <v>43698</v>
      </c>
      <c r="C36" s="108">
        <v>32157</v>
      </c>
      <c r="D36" s="110" t="s">
        <v>75</v>
      </c>
      <c r="E36" s="111" t="s">
        <v>76</v>
      </c>
      <c r="F36" s="114">
        <v>14191.5</v>
      </c>
    </row>
    <row r="37" spans="1:6" ht="14.25">
      <c r="A37" s="113">
        <v>29</v>
      </c>
      <c r="B37" s="109">
        <v>43698</v>
      </c>
      <c r="C37" s="108">
        <v>32156</v>
      </c>
      <c r="D37" s="110" t="s">
        <v>75</v>
      </c>
      <c r="E37" s="111" t="s">
        <v>76</v>
      </c>
      <c r="F37" s="114">
        <v>26490.8</v>
      </c>
    </row>
    <row r="38" spans="1:6" ht="14.25">
      <c r="A38" s="113">
        <v>30</v>
      </c>
      <c r="B38" s="109">
        <v>43698</v>
      </c>
      <c r="C38" s="108">
        <v>32155</v>
      </c>
      <c r="D38" s="110" t="s">
        <v>75</v>
      </c>
      <c r="E38" s="111" t="s">
        <v>76</v>
      </c>
      <c r="F38" s="114">
        <v>23652.5</v>
      </c>
    </row>
    <row r="39" spans="1:6" ht="14.25">
      <c r="A39" s="113">
        <v>31</v>
      </c>
      <c r="B39" s="109">
        <v>43698</v>
      </c>
      <c r="C39" s="108">
        <v>32153</v>
      </c>
      <c r="D39" s="110" t="s">
        <v>75</v>
      </c>
      <c r="E39" s="111" t="s">
        <v>76</v>
      </c>
      <c r="F39" s="114">
        <v>35478.75</v>
      </c>
    </row>
    <row r="40" spans="1:6" ht="14.25">
      <c r="A40" s="113">
        <v>32</v>
      </c>
      <c r="B40" s="109">
        <v>43698</v>
      </c>
      <c r="C40" s="108">
        <v>32154</v>
      </c>
      <c r="D40" s="110" t="s">
        <v>75</v>
      </c>
      <c r="E40" s="111" t="s">
        <v>76</v>
      </c>
      <c r="F40" s="114">
        <v>6149.65</v>
      </c>
    </row>
    <row r="41" spans="1:6" ht="14.25">
      <c r="A41" s="113">
        <v>33</v>
      </c>
      <c r="B41" s="109">
        <v>43698</v>
      </c>
      <c r="C41" s="108">
        <v>32151</v>
      </c>
      <c r="D41" s="110" t="s">
        <v>75</v>
      </c>
      <c r="E41" s="111" t="s">
        <v>76</v>
      </c>
      <c r="F41" s="114">
        <v>14191.5</v>
      </c>
    </row>
    <row r="42" spans="1:6" ht="14.25">
      <c r="A42" s="113">
        <v>34</v>
      </c>
      <c r="B42" s="109">
        <v>43698</v>
      </c>
      <c r="C42" s="108">
        <v>32147</v>
      </c>
      <c r="D42" s="110" t="s">
        <v>75</v>
      </c>
      <c r="E42" s="111" t="s">
        <v>76</v>
      </c>
      <c r="F42" s="114">
        <v>19710.43</v>
      </c>
    </row>
    <row r="43" spans="1:6" ht="14.25">
      <c r="A43" s="113">
        <v>35</v>
      </c>
      <c r="B43" s="109">
        <v>43698</v>
      </c>
      <c r="C43" s="108">
        <v>32148</v>
      </c>
      <c r="D43" s="110" t="s">
        <v>75</v>
      </c>
      <c r="E43" s="111" t="s">
        <v>76</v>
      </c>
      <c r="F43" s="114">
        <v>19710.43</v>
      </c>
    </row>
    <row r="44" spans="1:6" ht="14.25">
      <c r="A44" s="113">
        <v>36</v>
      </c>
      <c r="B44" s="109">
        <v>43698</v>
      </c>
      <c r="C44" s="108">
        <v>32149</v>
      </c>
      <c r="D44" s="110" t="s">
        <v>75</v>
      </c>
      <c r="E44" s="111" t="s">
        <v>76</v>
      </c>
      <c r="F44" s="114">
        <v>14191.5</v>
      </c>
    </row>
    <row r="45" spans="1:6" ht="14.25">
      <c r="A45" s="113">
        <v>37</v>
      </c>
      <c r="B45" s="109">
        <v>43698</v>
      </c>
      <c r="C45" s="108">
        <v>32146</v>
      </c>
      <c r="D45" s="110" t="s">
        <v>75</v>
      </c>
      <c r="E45" s="111" t="s">
        <v>76</v>
      </c>
      <c r="F45" s="114">
        <v>19710.39</v>
      </c>
    </row>
    <row r="46" spans="1:6" ht="14.25">
      <c r="A46" s="113">
        <v>38</v>
      </c>
      <c r="B46" s="109">
        <v>43698</v>
      </c>
      <c r="C46" s="108">
        <v>32144</v>
      </c>
      <c r="D46" s="110" t="s">
        <v>75</v>
      </c>
      <c r="E46" s="111" t="s">
        <v>76</v>
      </c>
      <c r="F46" s="114">
        <v>14191.5</v>
      </c>
    </row>
    <row r="47" spans="1:6" ht="14.25">
      <c r="A47" s="113">
        <v>39</v>
      </c>
      <c r="B47" s="109">
        <v>43698</v>
      </c>
      <c r="C47" s="108">
        <v>32141</v>
      </c>
      <c r="D47" s="110" t="s">
        <v>75</v>
      </c>
      <c r="E47" s="111" t="s">
        <v>76</v>
      </c>
      <c r="F47" s="114">
        <v>14191.5</v>
      </c>
    </row>
    <row r="48" spans="1:6" ht="14.25">
      <c r="A48" s="113">
        <v>40</v>
      </c>
      <c r="B48" s="109">
        <v>43698</v>
      </c>
      <c r="C48" s="108">
        <v>32159</v>
      </c>
      <c r="D48" s="110" t="s">
        <v>77</v>
      </c>
      <c r="E48" s="111" t="s">
        <v>76</v>
      </c>
      <c r="F48" s="114">
        <v>14191.5</v>
      </c>
    </row>
    <row r="49" spans="1:6" ht="14.25">
      <c r="A49" s="113">
        <v>41</v>
      </c>
      <c r="B49" s="109">
        <v>43698</v>
      </c>
      <c r="C49" s="108">
        <v>32158</v>
      </c>
      <c r="D49" s="110" t="s">
        <v>77</v>
      </c>
      <c r="E49" s="111" t="s">
        <v>76</v>
      </c>
      <c r="F49" s="114">
        <v>23652.5</v>
      </c>
    </row>
    <row r="50" spans="1:6" ht="14.25">
      <c r="A50" s="113">
        <v>42</v>
      </c>
      <c r="B50" s="109">
        <v>43698</v>
      </c>
      <c r="C50" s="108">
        <v>32152</v>
      </c>
      <c r="D50" s="110" t="s">
        <v>77</v>
      </c>
      <c r="E50" s="111" t="s">
        <v>76</v>
      </c>
      <c r="F50" s="114">
        <v>14191.5</v>
      </c>
    </row>
    <row r="51" spans="1:6" ht="14.25">
      <c r="A51" s="113">
        <v>43</v>
      </c>
      <c r="B51" s="109">
        <v>43698</v>
      </c>
      <c r="C51" s="108">
        <v>32150</v>
      </c>
      <c r="D51" s="110" t="s">
        <v>77</v>
      </c>
      <c r="E51" s="111" t="s">
        <v>76</v>
      </c>
      <c r="F51" s="114">
        <v>23652.5</v>
      </c>
    </row>
    <row r="52" spans="1:6" ht="14.25">
      <c r="A52" s="113">
        <v>44</v>
      </c>
      <c r="B52" s="109">
        <v>43698</v>
      </c>
      <c r="C52" s="108">
        <v>32143</v>
      </c>
      <c r="D52" s="110" t="s">
        <v>77</v>
      </c>
      <c r="E52" s="111" t="s">
        <v>76</v>
      </c>
      <c r="F52" s="114">
        <v>14191.5</v>
      </c>
    </row>
    <row r="53" spans="1:6" ht="14.25">
      <c r="A53" s="113">
        <v>45</v>
      </c>
      <c r="B53" s="109">
        <v>43698</v>
      </c>
      <c r="C53" s="108">
        <v>32142</v>
      </c>
      <c r="D53" s="110" t="s">
        <v>77</v>
      </c>
      <c r="E53" s="111" t="s">
        <v>76</v>
      </c>
      <c r="F53" s="114">
        <v>23652.5</v>
      </c>
    </row>
    <row r="54" spans="1:6" ht="14.25">
      <c r="A54" s="113">
        <v>46</v>
      </c>
      <c r="B54" s="109">
        <v>43699</v>
      </c>
      <c r="C54" s="108">
        <v>32172</v>
      </c>
      <c r="D54" s="110" t="s">
        <v>77</v>
      </c>
      <c r="E54" s="111" t="s">
        <v>76</v>
      </c>
      <c r="F54" s="114">
        <v>14182.2</v>
      </c>
    </row>
    <row r="55" spans="1:6" ht="14.25">
      <c r="A55" s="113">
        <v>47</v>
      </c>
      <c r="B55" s="109">
        <v>43699</v>
      </c>
      <c r="C55" s="108">
        <v>32173</v>
      </c>
      <c r="D55" s="110" t="s">
        <v>75</v>
      </c>
      <c r="E55" s="111" t="s">
        <v>76</v>
      </c>
      <c r="F55" s="114">
        <v>14182.2</v>
      </c>
    </row>
    <row r="56" spans="1:6" ht="14.25">
      <c r="A56" s="113">
        <v>48</v>
      </c>
      <c r="B56" s="109">
        <v>43699</v>
      </c>
      <c r="C56" s="108">
        <v>32174</v>
      </c>
      <c r="D56" s="110" t="s">
        <v>75</v>
      </c>
      <c r="E56" s="111" t="s">
        <v>76</v>
      </c>
      <c r="F56" s="114">
        <v>4727.4</v>
      </c>
    </row>
    <row r="57" spans="1:6" ht="14.25">
      <c r="A57" s="113">
        <v>49</v>
      </c>
      <c r="B57" s="109">
        <v>43699</v>
      </c>
      <c r="C57" s="108">
        <v>32177</v>
      </c>
      <c r="D57" s="110" t="s">
        <v>75</v>
      </c>
      <c r="E57" s="112" t="s">
        <v>76</v>
      </c>
      <c r="F57" s="114">
        <v>23637</v>
      </c>
    </row>
    <row r="58" spans="1:6" ht="14.25">
      <c r="A58" s="113">
        <v>50</v>
      </c>
      <c r="B58" s="109">
        <v>43700</v>
      </c>
      <c r="C58" s="108">
        <v>32199</v>
      </c>
      <c r="D58" s="110" t="s">
        <v>75</v>
      </c>
      <c r="E58" s="112" t="s">
        <v>76</v>
      </c>
      <c r="F58" s="114">
        <v>23630</v>
      </c>
    </row>
    <row r="59" spans="1:6" ht="14.25">
      <c r="A59" s="113">
        <v>51</v>
      </c>
      <c r="B59" s="109">
        <v>43700</v>
      </c>
      <c r="C59" s="108">
        <v>32200</v>
      </c>
      <c r="D59" s="110" t="s">
        <v>75</v>
      </c>
      <c r="E59" s="112" t="s">
        <v>76</v>
      </c>
      <c r="F59" s="114">
        <v>14178</v>
      </c>
    </row>
    <row r="60" spans="1:6" ht="14.25">
      <c r="A60" s="113">
        <v>52</v>
      </c>
      <c r="B60" s="109">
        <v>43700</v>
      </c>
      <c r="C60" s="108">
        <v>32203</v>
      </c>
      <c r="D60" s="110" t="s">
        <v>75</v>
      </c>
      <c r="E60" s="112" t="s">
        <v>76</v>
      </c>
      <c r="F60" s="114">
        <v>14178</v>
      </c>
    </row>
    <row r="61" spans="1:6" ht="14.25">
      <c r="A61" s="113">
        <v>53</v>
      </c>
      <c r="B61" s="109">
        <v>43700</v>
      </c>
      <c r="C61" s="108">
        <v>32198</v>
      </c>
      <c r="D61" s="110" t="s">
        <v>75</v>
      </c>
      <c r="E61" s="112" t="s">
        <v>76</v>
      </c>
      <c r="F61" s="114">
        <v>14178</v>
      </c>
    </row>
    <row r="62" spans="1:6" ht="14.25">
      <c r="A62" s="113">
        <v>54</v>
      </c>
      <c r="B62" s="109">
        <v>43700</v>
      </c>
      <c r="C62" s="108">
        <v>32204</v>
      </c>
      <c r="D62" s="110" t="s">
        <v>75</v>
      </c>
      <c r="E62" s="112" t="s">
        <v>76</v>
      </c>
      <c r="F62" s="114">
        <v>14178</v>
      </c>
    </row>
    <row r="63" spans="1:6" ht="14.25">
      <c r="A63" s="113">
        <v>55</v>
      </c>
      <c r="B63" s="109">
        <v>43700</v>
      </c>
      <c r="C63" s="108">
        <v>32201</v>
      </c>
      <c r="D63" s="110" t="s">
        <v>75</v>
      </c>
      <c r="E63" s="112" t="s">
        <v>76</v>
      </c>
      <c r="F63" s="114">
        <v>23630</v>
      </c>
    </row>
    <row r="64" spans="1:6" ht="15" thickBot="1">
      <c r="A64" s="122">
        <v>56</v>
      </c>
      <c r="B64" s="123">
        <v>43700</v>
      </c>
      <c r="C64" s="124">
        <v>32202</v>
      </c>
      <c r="D64" s="125" t="s">
        <v>75</v>
      </c>
      <c r="E64" s="126" t="s">
        <v>76</v>
      </c>
      <c r="F64" s="127">
        <v>14178</v>
      </c>
    </row>
    <row r="65" spans="1:6" ht="15.75" thickBot="1">
      <c r="A65" s="128" t="s">
        <v>7</v>
      </c>
      <c r="B65" s="129"/>
      <c r="C65" s="129"/>
      <c r="D65" s="129"/>
      <c r="E65" s="130"/>
      <c r="F65" s="131">
        <f>SUM(F9:F64)</f>
        <v>1081461.9700000002</v>
      </c>
    </row>
  </sheetData>
  <sheetProtection selectLockedCells="1" selectUnlockedCells="1"/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2019-08-29T13:22:48Z</cp:lastPrinted>
  <dcterms:created xsi:type="dcterms:W3CDTF">2016-01-19T13:06:09Z</dcterms:created>
  <dcterms:modified xsi:type="dcterms:W3CDTF">2019-08-29T13:22:52Z</dcterms:modified>
  <cp:category/>
  <cp:version/>
  <cp:contentType/>
  <cp:contentStatus/>
</cp:coreProperties>
</file>