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proiecte 58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<sst xmlns="http://schemas.openxmlformats.org/spreadsheetml/2006/main" count="289" uniqueCount="157">
  <si>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</si>
  <si>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</si>
  <si>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</si>
  <si>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</si>
  <si>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</si>
  <si>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</si>
  <si>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</si>
  <si>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</si>
  <si>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</si>
  <si>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</si>
  <si>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</si>
  <si>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</si>
  <si>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</si>
  <si>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</si>
  <si>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</si>
  <si>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</si>
  <si>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</si>
  <si>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</si>
  <si>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</si>
  <si>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</si>
  <si>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</si>
  <si>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</si>
  <si>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</si>
  <si>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</si>
  <si>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</si>
  <si>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</si>
  <si>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</si>
  <si>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</si>
  <si>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</si>
  <si>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</si>
  <si>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</si>
  <si>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</si>
  <si>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</si>
  <si>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29.05.2020</t>
  </si>
  <si>
    <t>BIROU EXPERTIZE</t>
  </si>
  <si>
    <t>onorariu expert dosar 9781/256/2019</t>
  </si>
  <si>
    <t>PERSOANA JURIDICA</t>
  </si>
  <si>
    <t>poprire DE 610/2019</t>
  </si>
  <si>
    <t>poprire DE 264/2020</t>
  </si>
  <si>
    <t>poprire DE 402/E/2019</t>
  </si>
  <si>
    <t>poprire DE 76/E/2020</t>
  </si>
  <si>
    <t>poprire DE 615/2019</t>
  </si>
  <si>
    <t>poprire DE 288/2020</t>
  </si>
  <si>
    <t>PERSOANA FIZICA</t>
  </si>
  <si>
    <t>actualizare despagubire dosar 661/101/2018</t>
  </si>
  <si>
    <t>daune morale dosar 661/101/2018</t>
  </si>
  <si>
    <t>dobanda legala af dosar 29232//325/2015 DE 612/2018</t>
  </si>
  <si>
    <t>Subtotal 10.01.01</t>
  </si>
  <si>
    <t>10.01.01</t>
  </si>
  <si>
    <t>mai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</si>
  <si>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</si>
  <si>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</si>
  <si>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</si>
  <si>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</si>
  <si>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</si>
  <si>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</si>
  <si>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</si>
  <si>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</si>
  <si>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</si>
  <si>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</si>
  <si>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</si>
  <si>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</si>
  <si>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</si>
  <si>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</si>
  <si>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</si>
  <si>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</si>
  <si>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</si>
  <si>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</si>
  <si>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</si>
  <si>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</si>
  <si>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</si>
  <si>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</si>
  <si>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</si>
  <si>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</si>
  <si>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</si>
  <si>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</si>
  <si>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</si>
  <si>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</si>
  <si>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</si>
  <si>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</si>
  <si>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</si>
  <si>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</si>
  <si>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</si>
  <si>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</si>
  <si>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</si>
  <si>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</si>
  <si>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</si>
  <si>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</si>
  <si>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</si>
  <si>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</si>
  <si>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25-29 mai 2020</t>
  </si>
  <si>
    <t>25,05,2020</t>
  </si>
  <si>
    <t>transfond</t>
  </si>
  <si>
    <t>serv mentenanta</t>
  </si>
  <si>
    <t>26,05,2020</t>
  </si>
  <si>
    <t>engie romania</t>
  </si>
  <si>
    <t>gaze naturale</t>
  </si>
  <si>
    <t>ecogreen construct</t>
  </si>
  <si>
    <t>deseuri</t>
  </si>
  <si>
    <t>apa nova</t>
  </si>
  <si>
    <t>apa rece</t>
  </si>
  <si>
    <t>rcs&amp;rds</t>
  </si>
  <si>
    <t>abonament</t>
  </si>
  <si>
    <t>service auto serus</t>
  </si>
  <si>
    <t>revizie auto</t>
  </si>
  <si>
    <t>rolf card</t>
  </si>
  <si>
    <t>cartele</t>
  </si>
  <si>
    <t>ascensorul</t>
  </si>
  <si>
    <t>reparatii</t>
  </si>
  <si>
    <t>inter broker</t>
  </si>
  <si>
    <t>polite</t>
  </si>
  <si>
    <t>tmau</t>
  </si>
  <si>
    <t>mfp</t>
  </si>
  <si>
    <t>reintregire comision</t>
  </si>
  <si>
    <t>publicare acte normative</t>
  </si>
  <si>
    <t>comision</t>
  </si>
  <si>
    <t>28,05,2020</t>
  </si>
  <si>
    <t>veolia energie</t>
  </si>
  <si>
    <t>energie electrica</t>
  </si>
  <si>
    <t>compania termoenergetica</t>
  </si>
  <si>
    <t>energie termica</t>
  </si>
  <si>
    <t>bs</t>
  </si>
  <si>
    <t>penalitati</t>
  </si>
  <si>
    <t>sts</t>
  </si>
  <si>
    <t>serv telecom</t>
  </si>
  <si>
    <t>cn posta romana</t>
  </si>
  <si>
    <t>serv postale</t>
  </si>
  <si>
    <t>manpres</t>
  </si>
  <si>
    <t>la fantana</t>
  </si>
  <si>
    <t>produse protocol</t>
  </si>
  <si>
    <t>handelsgruppe</t>
  </si>
  <si>
    <t>29,05,2020</t>
  </si>
  <si>
    <t>STS</t>
  </si>
  <si>
    <t>en el</t>
  </si>
  <si>
    <t>ministerul mediului</t>
  </si>
  <si>
    <t>anaf</t>
  </si>
  <si>
    <t>expert copy</t>
  </si>
  <si>
    <t>pro intergrator</t>
  </si>
  <si>
    <t>materiale</t>
  </si>
  <si>
    <t xml:space="preserve">total </t>
  </si>
  <si>
    <t>monitorul oficial</t>
  </si>
  <si>
    <t>28.05.2020</t>
  </si>
  <si>
    <t>fact 200388/12.05.20-extind config Core Data Center</t>
  </si>
  <si>
    <t>Sc DATANET SYSTEMS Srl</t>
  </si>
  <si>
    <t>plata fact. servicii juridice</t>
  </si>
  <si>
    <t xml:space="preserve">cheltuieli judecata </t>
  </si>
  <si>
    <t>cheltuieli judecata si executare</t>
  </si>
  <si>
    <t>cheltuieli judecata</t>
  </si>
  <si>
    <t>BUGET DE STAT</t>
  </si>
  <si>
    <t xml:space="preserve">cheltuieli judiciare </t>
  </si>
  <si>
    <t>cheltuieli executare</t>
  </si>
  <si>
    <t>MFP</t>
  </si>
  <si>
    <t>alim BT -plata fact. servicii juridice</t>
  </si>
  <si>
    <t>plata TVA - fact servicii juridice</t>
  </si>
  <si>
    <t>27.05.2020</t>
  </si>
  <si>
    <t>OP  4001</t>
  </si>
  <si>
    <t>REINTREGIRE CH DE PERSONAL - PROIECT SEE UCAAPI 68071 - 58.33.02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</si>
</sst>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#,###.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1"/>
      <color rgb="FF000000"/>
      <name val="Arial1"/>
      <family val="0"/>
    </font>
    <font>
      <sz val="11"/>
      <color rgb="FF000000"/>
      <name val="Arial"/>
      <family val="2"/>
    </font>
    <font>
      <b/>
      <sz val="11"/>
      <color rgb="FF000000"/>
      <name val="Arial1"/>
      <family val="0"/>
    </font>
    <font>
      <sz val="10"/>
      <color rgb="FF000000"/>
      <name val="Arial1"/>
      <family val="0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20" fillId="0" borderId="18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14" fontId="14" fillId="0" borderId="19" xfId="0" applyNumberFormat="1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20" xfId="0" applyFont="1" applyBorder="1" applyAlignment="1">
      <alignment horizontal="left" wrapText="1"/>
    </xf>
    <xf numFmtId="4" fontId="14" fillId="0" borderId="21" xfId="0" applyNumberFormat="1" applyFont="1" applyBorder="1" applyAlignment="1">
      <alignment/>
    </xf>
    <xf numFmtId="0" fontId="19" fillId="0" borderId="16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 wrapText="1"/>
      <protection/>
    </xf>
    <xf numFmtId="0" fontId="19" fillId="0" borderId="18" xfId="59" applyFont="1" applyBorder="1" applyAlignment="1">
      <alignment horizontal="center" vertical="center"/>
      <protection/>
    </xf>
    <xf numFmtId="0" fontId="19" fillId="0" borderId="18" xfId="60" applyFont="1" applyBorder="1" applyAlignment="1">
      <alignment horizontal="center" vertical="center"/>
      <protection/>
    </xf>
    <xf numFmtId="0" fontId="0" fillId="0" borderId="22" xfId="0" applyFont="1" applyBorder="1" applyAlignment="1">
      <alignment horizontal="center"/>
    </xf>
    <xf numFmtId="0" fontId="28" fillId="0" borderId="22" xfId="59" applyFont="1" applyFill="1" applyBorder="1" applyAlignment="1">
      <alignment horizontal="center"/>
      <protection/>
    </xf>
    <xf numFmtId="167" fontId="28" fillId="0" borderId="22" xfId="59" applyNumberFormat="1" applyFont="1" applyFill="1" applyBorder="1" applyAlignment="1">
      <alignment horizontal="center"/>
      <protection/>
    </xf>
    <xf numFmtId="0" fontId="28" fillId="0" borderId="22" xfId="0" applyFont="1" applyBorder="1" applyAlignment="1">
      <alignment/>
    </xf>
    <xf numFmtId="0" fontId="19" fillId="0" borderId="23" xfId="0" applyFont="1" applyBorder="1" applyAlignment="1">
      <alignment horizontal="center"/>
    </xf>
    <xf numFmtId="169" fontId="0" fillId="0" borderId="23" xfId="0" applyNumberFormat="1" applyFont="1" applyBorder="1" applyAlignment="1">
      <alignment horizontal="right"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169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 horizontal="left"/>
    </xf>
    <xf numFmtId="0" fontId="19" fillId="0" borderId="31" xfId="0" applyFont="1" applyBorder="1" applyAlignment="1">
      <alignment horizontal="center"/>
    </xf>
    <xf numFmtId="14" fontId="19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19" fillId="0" borderId="30" xfId="0" applyFont="1" applyBorder="1" applyAlignment="1">
      <alignment/>
    </xf>
    <xf numFmtId="0" fontId="19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Font="1" applyBorder="1" applyAlignment="1">
      <alignment/>
    </xf>
    <xf numFmtId="14" fontId="19" fillId="0" borderId="30" xfId="0" applyNumberFormat="1" applyFont="1" applyBorder="1" applyAlignment="1">
      <alignment horizontal="left"/>
    </xf>
    <xf numFmtId="0" fontId="19" fillId="0" borderId="39" xfId="0" applyFont="1" applyBorder="1" applyAlignment="1">
      <alignment/>
    </xf>
    <xf numFmtId="3" fontId="0" fillId="0" borderId="15" xfId="0" applyNumberFormat="1" applyFont="1" applyBorder="1" applyAlignment="1">
      <alignment/>
    </xf>
    <xf numFmtId="14" fontId="19" fillId="0" borderId="39" xfId="0" applyNumberFormat="1" applyFont="1" applyBorder="1" applyAlignment="1">
      <alignment horizontal="left"/>
    </xf>
    <xf numFmtId="0" fontId="0" fillId="0" borderId="38" xfId="0" applyBorder="1" applyAlignment="1">
      <alignment/>
    </xf>
    <xf numFmtId="0" fontId="0" fillId="0" borderId="41" xfId="0" applyFont="1" applyBorder="1" applyAlignment="1">
      <alignment/>
    </xf>
    <xf numFmtId="169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/>
    </xf>
    <xf numFmtId="169" fontId="0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3" xfId="0" applyBorder="1" applyAlignment="1">
      <alignment/>
    </xf>
    <xf numFmtId="169" fontId="0" fillId="0" borderId="4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9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3" xfId="0" applyFont="1" applyFill="1" applyBorder="1" applyAlignment="1">
      <alignment/>
    </xf>
    <xf numFmtId="164" fontId="0" fillId="0" borderId="50" xfId="42" applyFont="1" applyFill="1" applyBorder="1" applyAlignment="1" applyProtection="1">
      <alignment/>
      <protection/>
    </xf>
    <xf numFmtId="164" fontId="0" fillId="0" borderId="51" xfId="42" applyFont="1" applyFill="1" applyBorder="1" applyAlignment="1" applyProtection="1">
      <alignment/>
      <protection/>
    </xf>
    <xf numFmtId="0" fontId="0" fillId="0" borderId="52" xfId="0" applyBorder="1" applyAlignment="1">
      <alignment/>
    </xf>
    <xf numFmtId="14" fontId="0" fillId="0" borderId="53" xfId="0" applyNumberFormat="1" applyFill="1" applyBorder="1" applyAlignment="1">
      <alignment/>
    </xf>
    <xf numFmtId="0" fontId="0" fillId="0" borderId="53" xfId="0" applyBorder="1" applyAlignment="1">
      <alignment/>
    </xf>
    <xf numFmtId="0" fontId="19" fillId="0" borderId="53" xfId="0" applyFont="1" applyBorder="1" applyAlignment="1">
      <alignment horizontal="right"/>
    </xf>
    <xf numFmtId="164" fontId="19" fillId="0" borderId="54" xfId="42" applyFont="1" applyFill="1" applyBorder="1" applyAlignment="1" applyProtection="1">
      <alignment horizontal="left"/>
      <protection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57" xfId="0" applyFill="1" applyBorder="1" applyAlignment="1">
      <alignment horizontal="center"/>
    </xf>
    <xf numFmtId="14" fontId="0" fillId="0" borderId="58" xfId="0" applyNumberFormat="1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Border="1" applyAlignment="1">
      <alignment horizontal="center"/>
    </xf>
    <xf numFmtId="14" fontId="0" fillId="0" borderId="61" xfId="0" applyNumberFormat="1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Fill="1" applyBorder="1" applyAlignment="1">
      <alignment horizontal="center"/>
    </xf>
    <xf numFmtId="14" fontId="0" fillId="0" borderId="23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28" fillId="0" borderId="64" xfId="59" applyFont="1" applyFill="1" applyBorder="1" applyAlignment="1">
      <alignment horizontal="center"/>
      <protection/>
    </xf>
    <xf numFmtId="168" fontId="29" fillId="0" borderId="65" xfId="0" applyNumberFormat="1" applyFont="1" applyBorder="1" applyAlignment="1">
      <alignment/>
    </xf>
    <xf numFmtId="0" fontId="28" fillId="0" borderId="66" xfId="59" applyFont="1" applyFill="1" applyBorder="1" applyAlignment="1">
      <alignment horizontal="center"/>
      <protection/>
    </xf>
    <xf numFmtId="167" fontId="28" fillId="0" borderId="67" xfId="59" applyNumberFormat="1" applyFont="1" applyFill="1" applyBorder="1" applyAlignment="1">
      <alignment horizontal="center"/>
      <protection/>
    </xf>
    <xf numFmtId="0" fontId="28" fillId="0" borderId="67" xfId="59" applyFont="1" applyFill="1" applyBorder="1" applyAlignment="1">
      <alignment horizontal="center"/>
      <protection/>
    </xf>
    <xf numFmtId="0" fontId="28" fillId="0" borderId="67" xfId="0" applyFont="1" applyBorder="1" applyAlignment="1">
      <alignment/>
    </xf>
    <xf numFmtId="168" fontId="29" fillId="0" borderId="68" xfId="0" applyNumberFormat="1" applyFont="1" applyBorder="1" applyAlignment="1">
      <alignment/>
    </xf>
    <xf numFmtId="0" fontId="30" fillId="0" borderId="69" xfId="61" applyFont="1" applyFill="1" applyBorder="1" applyAlignment="1">
      <alignment/>
      <protection/>
    </xf>
    <xf numFmtId="0" fontId="31" fillId="0" borderId="70" xfId="61" applyFont="1" applyFill="1" applyBorder="1" applyAlignment="1">
      <alignment/>
      <protection/>
    </xf>
    <xf numFmtId="0" fontId="28" fillId="0" borderId="70" xfId="0" applyFont="1" applyBorder="1" applyAlignment="1">
      <alignment/>
    </xf>
    <xf numFmtId="168" fontId="32" fillId="0" borderId="71" xfId="61" applyNumberFormat="1" applyFont="1" applyFill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33" fillId="0" borderId="22" xfId="57" applyFont="1" applyFill="1" applyBorder="1" applyAlignment="1">
      <alignment horizontal="left"/>
      <protection/>
    </xf>
    <xf numFmtId="0" fontId="33" fillId="0" borderId="22" xfId="57" applyFont="1" applyFill="1" applyBorder="1" applyAlignment="1">
      <alignment horizontal="left" wrapText="1"/>
      <protection/>
    </xf>
    <xf numFmtId="0" fontId="33" fillId="0" borderId="22" xfId="57" applyFont="1" applyFill="1" applyBorder="1" applyAlignment="1">
      <alignment horizontal="center" wrapText="1"/>
      <protection/>
    </xf>
    <xf numFmtId="0" fontId="33" fillId="0" borderId="64" xfId="57" applyFont="1" applyFill="1" applyBorder="1" applyAlignment="1">
      <alignment horizontal="center"/>
      <protection/>
    </xf>
    <xf numFmtId="4" fontId="33" fillId="25" borderId="65" xfId="0" applyNumberFormat="1" applyFont="1" applyFill="1" applyBorder="1" applyAlignment="1">
      <alignment/>
    </xf>
    <xf numFmtId="0" fontId="0" fillId="0" borderId="14" xfId="62" applyFont="1" applyBorder="1" applyAlignment="1">
      <alignment horizontal="center" vertical="center"/>
      <protection/>
    </xf>
    <xf numFmtId="14" fontId="34" fillId="0" borderId="13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center" wrapText="1"/>
    </xf>
    <xf numFmtId="0" fontId="33" fillId="0" borderId="13" xfId="0" applyFont="1" applyBorder="1" applyAlignment="1">
      <alignment horizontal="center" vertical="center" wrapText="1"/>
    </xf>
    <xf numFmtId="0" fontId="28" fillId="0" borderId="14" xfId="62" applyFont="1" applyFill="1" applyBorder="1" applyAlignment="1">
      <alignment horizontal="center"/>
      <protection/>
    </xf>
    <xf numFmtId="43" fontId="34" fillId="0" borderId="15" xfId="0" applyNumberFormat="1" applyFont="1" applyBorder="1" applyAlignment="1">
      <alignment horizontal="right" vertical="center" wrapText="1"/>
    </xf>
    <xf numFmtId="0" fontId="28" fillId="0" borderId="19" xfId="62" applyFont="1" applyFill="1" applyBorder="1" applyAlignment="1">
      <alignment horizontal="center"/>
      <protection/>
    </xf>
    <xf numFmtId="14" fontId="34" fillId="0" borderId="20" xfId="0" applyNumberFormat="1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left" vertical="center" wrapText="1"/>
    </xf>
    <xf numFmtId="43" fontId="34" fillId="0" borderId="21" xfId="0" applyNumberFormat="1" applyFont="1" applyBorder="1" applyAlignment="1">
      <alignment horizontal="right" vertical="center" wrapText="1"/>
    </xf>
    <xf numFmtId="4" fontId="35" fillId="0" borderId="18" xfId="0" applyNumberFormat="1" applyFont="1" applyBorder="1" applyAlignment="1">
      <alignment horizontal="right" vertical="center" wrapText="1"/>
    </xf>
    <xf numFmtId="0" fontId="19" fillId="0" borderId="16" xfId="59" applyFont="1" applyBorder="1">
      <alignment/>
      <protection/>
    </xf>
    <xf numFmtId="0" fontId="35" fillId="0" borderId="17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center" wrapText="1"/>
    </xf>
    <xf numFmtId="14" fontId="14" fillId="0" borderId="26" xfId="0" applyNumberFormat="1" applyFont="1" applyBorder="1" applyAlignment="1">
      <alignment horizontal="center"/>
    </xf>
    <xf numFmtId="0" fontId="33" fillId="0" borderId="13" xfId="0" applyFont="1" applyBorder="1" applyAlignment="1">
      <alignment vertical="center" wrapText="1"/>
    </xf>
    <xf numFmtId="14" fontId="14" fillId="0" borderId="39" xfId="0" applyNumberFormat="1" applyFont="1" applyBorder="1" applyAlignment="1">
      <alignment horizontal="center"/>
    </xf>
    <xf numFmtId="4" fontId="33" fillId="0" borderId="15" xfId="0" applyNumberFormat="1" applyFont="1" applyBorder="1" applyAlignment="1">
      <alignment/>
    </xf>
    <xf numFmtId="0" fontId="31" fillId="0" borderId="72" xfId="62" applyFont="1" applyFill="1" applyBorder="1" applyAlignment="1">
      <alignment horizontal="center"/>
      <protection/>
    </xf>
    <xf numFmtId="0" fontId="0" fillId="0" borderId="73" xfId="0" applyFont="1" applyBorder="1" applyAlignment="1">
      <alignment horizontal="center"/>
    </xf>
    <xf numFmtId="0" fontId="31" fillId="0" borderId="73" xfId="0" applyFont="1" applyBorder="1" applyAlignment="1">
      <alignment horizontal="center"/>
    </xf>
    <xf numFmtId="0" fontId="31" fillId="0" borderId="73" xfId="0" applyFont="1" applyBorder="1" applyAlignment="1">
      <alignment horizontal="justify"/>
    </xf>
    <xf numFmtId="168" fontId="31" fillId="0" borderId="74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1"/>
  <sheetViews>
    <sheetView zoomScalePageLayoutView="0" workbookViewId="0" topLeftCell="C1">
      <selection activeCell="C8" sqref="C8:G71"/>
    </sheetView>
  </sheetViews>
  <sheetFormatPr defaultColWidth="9.140625" defaultRowHeight="12.75"/>
  <cols>
    <col min="1" max="2" width="0" style="0" hidden="1" customWidth="1"/>
    <col min="3" max="3" width="16.00390625" style="0" customWidth="1"/>
    <col min="4" max="4" width="13.421875" style="0" customWidth="1"/>
    <col min="5" max="5" width="10.140625" style="0" customWidth="1"/>
    <col min="6" max="6" width="16.5742187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2" t="s">
        <v>32</v>
      </c>
      <c r="G6" s="31" t="s">
        <v>90</v>
      </c>
      <c r="H6" s="2"/>
    </row>
    <row r="7" spans="4:6" ht="13.5" thickBot="1">
      <c r="D7" s="1"/>
      <c r="E7" s="1"/>
      <c r="F7" s="1"/>
    </row>
    <row r="8" spans="3:7" ht="12.75">
      <c r="C8" s="24"/>
      <c r="D8" s="25" t="s">
        <v>3</v>
      </c>
      <c r="E8" s="25" t="s">
        <v>4</v>
      </c>
      <c r="F8" s="25" t="s">
        <v>5</v>
      </c>
      <c r="G8" s="26" t="s">
        <v>6</v>
      </c>
    </row>
    <row r="9" spans="3:7" ht="12.75">
      <c r="C9" s="65" t="s">
        <v>47</v>
      </c>
      <c r="D9" s="56"/>
      <c r="E9" s="56"/>
      <c r="F9" s="57">
        <v>66506556</v>
      </c>
      <c r="G9" s="66"/>
    </row>
    <row r="10" spans="3:7" ht="12.75">
      <c r="C10" s="67" t="s">
        <v>48</v>
      </c>
      <c r="D10" s="52" t="s">
        <v>49</v>
      </c>
      <c r="E10" s="108"/>
      <c r="F10" s="58"/>
      <c r="G10" s="68"/>
    </row>
    <row r="11" spans="3:7" ht="12.75">
      <c r="C11" s="67"/>
      <c r="D11" s="52"/>
      <c r="E11" s="108"/>
      <c r="F11" s="58"/>
      <c r="G11" s="68"/>
    </row>
    <row r="12" spans="3:7" ht="13.5" thickBot="1">
      <c r="C12" s="69" t="s">
        <v>50</v>
      </c>
      <c r="D12" s="109"/>
      <c r="E12" s="110"/>
      <c r="F12" s="59">
        <f>SUM(F9:F11)</f>
        <v>66506556</v>
      </c>
      <c r="G12" s="70"/>
    </row>
    <row r="13" spans="3:7" ht="12.75">
      <c r="C13" s="71" t="s">
        <v>51</v>
      </c>
      <c r="D13" s="111"/>
      <c r="E13" s="112"/>
      <c r="F13" s="60">
        <v>7395284</v>
      </c>
      <c r="G13" s="72"/>
    </row>
    <row r="14" spans="3:7" ht="12.75">
      <c r="C14" s="73" t="s">
        <v>52</v>
      </c>
      <c r="D14" s="52" t="s">
        <v>49</v>
      </c>
      <c r="E14" s="108"/>
      <c r="F14" s="58"/>
      <c r="G14" s="68"/>
    </row>
    <row r="15" spans="3:7" ht="12.75" hidden="1">
      <c r="C15" s="73"/>
      <c r="D15" s="108"/>
      <c r="E15" s="108"/>
      <c r="F15" s="58"/>
      <c r="G15" s="68"/>
    </row>
    <row r="16" spans="3:7" ht="12.75" hidden="1">
      <c r="C16" s="74"/>
      <c r="D16" s="113"/>
      <c r="E16" s="113"/>
      <c r="F16" s="61"/>
      <c r="G16" s="75"/>
    </row>
    <row r="17" spans="3:7" ht="12.75" hidden="1">
      <c r="C17" s="74"/>
      <c r="D17" s="113"/>
      <c r="E17" s="113"/>
      <c r="F17" s="61"/>
      <c r="G17" s="75"/>
    </row>
    <row r="18" spans="3:7" ht="13.5" hidden="1" thickBot="1">
      <c r="C18" s="69" t="s">
        <v>53</v>
      </c>
      <c r="D18" s="110"/>
      <c r="E18" s="110"/>
      <c r="F18" s="59">
        <f>SUM(F13:F17)</f>
        <v>7395284</v>
      </c>
      <c r="G18" s="70"/>
    </row>
    <row r="19" spans="3:7" ht="12.75" hidden="1">
      <c r="C19" s="71" t="s">
        <v>54</v>
      </c>
      <c r="D19" s="111"/>
      <c r="E19" s="112"/>
      <c r="F19" s="60">
        <v>283995</v>
      </c>
      <c r="G19" s="72"/>
    </row>
    <row r="20" spans="3:7" ht="12.75" hidden="1">
      <c r="C20" s="73" t="s">
        <v>55</v>
      </c>
      <c r="D20" s="52" t="s">
        <v>49</v>
      </c>
      <c r="E20" s="108"/>
      <c r="F20" s="58"/>
      <c r="G20" s="68"/>
    </row>
    <row r="21" spans="3:7" ht="12.75" hidden="1">
      <c r="C21" s="73"/>
      <c r="D21" s="108"/>
      <c r="E21" s="108"/>
      <c r="F21" s="58"/>
      <c r="G21" s="68"/>
    </row>
    <row r="22" spans="3:7" ht="12.75" hidden="1">
      <c r="C22" s="74"/>
      <c r="D22" s="113"/>
      <c r="E22" s="113"/>
      <c r="F22" s="61"/>
      <c r="G22" s="75"/>
    </row>
    <row r="23" spans="3:7" ht="12.75">
      <c r="C23" s="74"/>
      <c r="D23" s="113"/>
      <c r="E23" s="113"/>
      <c r="F23" s="61"/>
      <c r="G23" s="75"/>
    </row>
    <row r="24" spans="3:7" ht="13.5" thickBot="1">
      <c r="C24" s="69" t="s">
        <v>56</v>
      </c>
      <c r="D24" s="110"/>
      <c r="E24" s="110"/>
      <c r="F24" s="59">
        <f>SUM(F19:F23)</f>
        <v>283995</v>
      </c>
      <c r="G24" s="70"/>
    </row>
    <row r="25" spans="3:7" ht="12.75">
      <c r="C25" s="76" t="s">
        <v>57</v>
      </c>
      <c r="D25" s="114"/>
      <c r="E25" s="114"/>
      <c r="F25" s="62">
        <v>722227</v>
      </c>
      <c r="G25" s="77"/>
    </row>
    <row r="26" spans="3:7" ht="12.75">
      <c r="C26" s="73" t="s">
        <v>58</v>
      </c>
      <c r="D26" s="52" t="s">
        <v>49</v>
      </c>
      <c r="E26" s="115"/>
      <c r="F26" s="63"/>
      <c r="G26" s="68"/>
    </row>
    <row r="27" spans="3:7" ht="12.75">
      <c r="C27" s="74"/>
      <c r="D27" s="116"/>
      <c r="E27" s="116"/>
      <c r="F27" s="61"/>
      <c r="G27" s="75"/>
    </row>
    <row r="28" spans="3:7" ht="13.5" thickBot="1">
      <c r="C28" s="69" t="s">
        <v>59</v>
      </c>
      <c r="D28" s="117"/>
      <c r="E28" s="117"/>
      <c r="F28" s="59">
        <f>SUM(F25:F27)</f>
        <v>722227</v>
      </c>
      <c r="G28" s="70"/>
    </row>
    <row r="29" spans="3:7" ht="12.75">
      <c r="C29" s="76" t="s">
        <v>60</v>
      </c>
      <c r="D29" s="116"/>
      <c r="E29" s="116"/>
      <c r="F29" s="61">
        <v>156639</v>
      </c>
      <c r="G29" s="75"/>
    </row>
    <row r="30" spans="3:7" ht="12.75">
      <c r="C30" s="74" t="s">
        <v>61</v>
      </c>
      <c r="D30" s="52" t="s">
        <v>49</v>
      </c>
      <c r="E30" s="108"/>
      <c r="F30" s="58"/>
      <c r="G30" s="68"/>
    </row>
    <row r="31" spans="3:7" ht="12.75">
      <c r="C31" s="74"/>
      <c r="D31" s="116"/>
      <c r="E31" s="116"/>
      <c r="F31" s="61"/>
      <c r="G31" s="75"/>
    </row>
    <row r="32" spans="3:7" ht="13.5" thickBot="1">
      <c r="C32" s="69" t="s">
        <v>62</v>
      </c>
      <c r="D32" s="117"/>
      <c r="E32" s="117"/>
      <c r="F32" s="59">
        <f>SUM(F29:F31)</f>
        <v>156639</v>
      </c>
      <c r="G32" s="70"/>
    </row>
    <row r="33" spans="3:7" ht="12.75">
      <c r="C33" s="78" t="s">
        <v>63</v>
      </c>
      <c r="D33" s="114"/>
      <c r="E33" s="114"/>
      <c r="F33" s="62">
        <v>105236.81</v>
      </c>
      <c r="G33" s="79"/>
    </row>
    <row r="34" spans="3:7" ht="12.75">
      <c r="C34" s="73" t="s">
        <v>64</v>
      </c>
      <c r="D34" s="52" t="s">
        <v>49</v>
      </c>
      <c r="E34" s="116"/>
      <c r="F34" s="58"/>
      <c r="G34" s="68"/>
    </row>
    <row r="35" spans="3:7" ht="12.75">
      <c r="C35" s="80"/>
      <c r="D35" s="108"/>
      <c r="E35" s="118"/>
      <c r="F35" s="58"/>
      <c r="G35" s="68"/>
    </row>
    <row r="36" spans="3:7" ht="13.5" thickBot="1">
      <c r="C36" s="81" t="s">
        <v>65</v>
      </c>
      <c r="D36" s="117"/>
      <c r="E36" s="117"/>
      <c r="F36" s="59">
        <f>SUM(F33:F35)</f>
        <v>105236.81</v>
      </c>
      <c r="G36" s="82"/>
    </row>
    <row r="37" spans="3:7" ht="12.75">
      <c r="C37" s="76" t="s">
        <v>66</v>
      </c>
      <c r="D37" s="114"/>
      <c r="E37" s="114"/>
      <c r="F37" s="62">
        <v>2446882</v>
      </c>
      <c r="G37" s="77"/>
    </row>
    <row r="38" spans="3:7" ht="12.75">
      <c r="C38" s="83" t="s">
        <v>67</v>
      </c>
      <c r="D38" s="52" t="s">
        <v>49</v>
      </c>
      <c r="E38" s="115"/>
      <c r="F38" s="63"/>
      <c r="G38" s="68"/>
    </row>
    <row r="39" spans="3:7" ht="12.75">
      <c r="C39" s="74"/>
      <c r="D39" s="116"/>
      <c r="E39" s="116"/>
      <c r="F39" s="61"/>
      <c r="G39" s="75"/>
    </row>
    <row r="40" spans="3:7" ht="13.5" thickBot="1">
      <c r="C40" s="76" t="s">
        <v>68</v>
      </c>
      <c r="D40" s="116"/>
      <c r="E40" s="116"/>
      <c r="F40" s="61">
        <f>SUM(F37:F39)</f>
        <v>2446882</v>
      </c>
      <c r="G40" s="75"/>
    </row>
    <row r="41" spans="3:7" ht="12.75">
      <c r="C41" s="91" t="s">
        <v>69</v>
      </c>
      <c r="D41" s="119"/>
      <c r="E41" s="119"/>
      <c r="F41" s="92">
        <v>964260</v>
      </c>
      <c r="G41" s="93"/>
    </row>
    <row r="42" spans="3:7" ht="12.75">
      <c r="C42" s="84" t="s">
        <v>70</v>
      </c>
      <c r="D42" s="52" t="s">
        <v>49</v>
      </c>
      <c r="E42" s="52">
        <v>29</v>
      </c>
      <c r="F42" s="58">
        <v>268</v>
      </c>
      <c r="G42" s="68"/>
    </row>
    <row r="43" spans="3:7" ht="12.75">
      <c r="C43" s="73"/>
      <c r="D43" s="116"/>
      <c r="E43" s="116"/>
      <c r="F43" s="61"/>
      <c r="G43" s="68"/>
    </row>
    <row r="44" spans="3:7" ht="13.5" thickBot="1">
      <c r="C44" s="88" t="s">
        <v>71</v>
      </c>
      <c r="D44" s="120"/>
      <c r="E44" s="120"/>
      <c r="F44" s="89">
        <f>SUM(F41:F43)</f>
        <v>964528</v>
      </c>
      <c r="G44" s="94"/>
    </row>
    <row r="45" spans="3:7" ht="12.75">
      <c r="C45" s="91" t="s">
        <v>72</v>
      </c>
      <c r="D45" s="119"/>
      <c r="E45" s="119"/>
      <c r="F45" s="95">
        <v>23157</v>
      </c>
      <c r="G45" s="96"/>
    </row>
    <row r="46" spans="3:7" ht="12.75">
      <c r="C46" s="86" t="s">
        <v>76</v>
      </c>
      <c r="D46" s="52"/>
      <c r="E46" s="52"/>
      <c r="F46" s="64"/>
      <c r="G46" s="85"/>
    </row>
    <row r="47" spans="3:7" ht="12.75">
      <c r="C47" s="74"/>
      <c r="D47" s="116"/>
      <c r="E47" s="116"/>
      <c r="F47" s="64"/>
      <c r="G47" s="85"/>
    </row>
    <row r="48" spans="3:7" ht="13.5" thickBot="1">
      <c r="C48" s="88" t="s">
        <v>77</v>
      </c>
      <c r="D48" s="120"/>
      <c r="E48" s="120"/>
      <c r="F48" s="97">
        <f>SUM(F45:F47)</f>
        <v>23157</v>
      </c>
      <c r="G48" s="98"/>
    </row>
    <row r="49" spans="3:7" ht="12.75">
      <c r="C49" s="91" t="s">
        <v>73</v>
      </c>
      <c r="D49" s="119"/>
      <c r="E49" s="119"/>
      <c r="F49" s="95">
        <v>732</v>
      </c>
      <c r="G49" s="96"/>
    </row>
    <row r="50" spans="3:7" ht="12.75">
      <c r="C50" s="86" t="s">
        <v>78</v>
      </c>
      <c r="D50" s="52"/>
      <c r="E50" s="52"/>
      <c r="F50" s="64"/>
      <c r="G50" s="85"/>
    </row>
    <row r="51" spans="3:7" ht="12.75">
      <c r="C51" s="74"/>
      <c r="D51" s="116"/>
      <c r="E51" s="116"/>
      <c r="F51" s="64"/>
      <c r="G51" s="85"/>
    </row>
    <row r="52" spans="3:7" ht="13.5" thickBot="1">
      <c r="C52" s="88" t="s">
        <v>79</v>
      </c>
      <c r="D52" s="120"/>
      <c r="E52" s="120"/>
      <c r="F52" s="97">
        <f>SUM(F49:F51)</f>
        <v>732</v>
      </c>
      <c r="G52" s="98"/>
    </row>
    <row r="53" spans="3:7" ht="12.75">
      <c r="C53" s="91" t="s">
        <v>74</v>
      </c>
      <c r="D53" s="119"/>
      <c r="E53" s="119"/>
      <c r="F53" s="95">
        <v>7622</v>
      </c>
      <c r="G53" s="96"/>
    </row>
    <row r="54" spans="3:7" ht="12.75">
      <c r="C54" s="86" t="s">
        <v>80</v>
      </c>
      <c r="D54" s="52"/>
      <c r="E54" s="52"/>
      <c r="F54" s="64"/>
      <c r="G54" s="85"/>
    </row>
    <row r="55" spans="3:7" ht="12.75">
      <c r="C55" s="74"/>
      <c r="D55" s="116"/>
      <c r="E55" s="116"/>
      <c r="F55" s="64"/>
      <c r="G55" s="85"/>
    </row>
    <row r="56" spans="3:7" ht="13.5" thickBot="1">
      <c r="C56" s="88" t="s">
        <v>79</v>
      </c>
      <c r="D56" s="120"/>
      <c r="E56" s="120"/>
      <c r="F56" s="97">
        <f>SUM(F53:F55)</f>
        <v>7622</v>
      </c>
      <c r="G56" s="98"/>
    </row>
    <row r="57" spans="3:7" ht="12.75">
      <c r="C57" s="91" t="s">
        <v>75</v>
      </c>
      <c r="D57" s="119"/>
      <c r="E57" s="119"/>
      <c r="F57" s="95">
        <v>220</v>
      </c>
      <c r="G57" s="96"/>
    </row>
    <row r="58" spans="3:7" ht="12.75">
      <c r="C58" s="86" t="s">
        <v>81</v>
      </c>
      <c r="D58" s="52"/>
      <c r="E58" s="52"/>
      <c r="F58" s="64"/>
      <c r="G58" s="85"/>
    </row>
    <row r="59" spans="3:7" ht="13.5" thickBot="1">
      <c r="C59" s="88"/>
      <c r="D59" s="120"/>
      <c r="E59" s="120"/>
      <c r="F59" s="97">
        <f>SUM(F57:F58)</f>
        <v>220</v>
      </c>
      <c r="G59" s="98"/>
    </row>
    <row r="60" spans="3:7" ht="12.75">
      <c r="C60" s="91" t="s">
        <v>82</v>
      </c>
      <c r="D60" s="119"/>
      <c r="E60" s="119"/>
      <c r="F60" s="95">
        <v>1246</v>
      </c>
      <c r="G60" s="96"/>
    </row>
    <row r="61" spans="3:7" ht="12.75">
      <c r="C61" s="86" t="s">
        <v>83</v>
      </c>
      <c r="D61" s="52"/>
      <c r="E61" s="52"/>
      <c r="F61" s="64"/>
      <c r="G61" s="85"/>
    </row>
    <row r="62" spans="3:7" ht="12.75">
      <c r="C62" s="74"/>
      <c r="D62" s="116"/>
      <c r="E62" s="116"/>
      <c r="F62" s="64"/>
      <c r="G62" s="85"/>
    </row>
    <row r="63" spans="3:7" ht="13.5" thickBot="1">
      <c r="C63" s="88" t="s">
        <v>79</v>
      </c>
      <c r="D63" s="120"/>
      <c r="E63" s="120"/>
      <c r="F63" s="97">
        <f>SUM(F60:F62)</f>
        <v>1246</v>
      </c>
      <c r="G63" s="98"/>
    </row>
    <row r="64" spans="3:7" ht="12.75">
      <c r="C64" s="91" t="s">
        <v>84</v>
      </c>
      <c r="D64" s="119"/>
      <c r="E64" s="119"/>
      <c r="F64" s="95">
        <v>1740022</v>
      </c>
      <c r="G64" s="99"/>
    </row>
    <row r="65" spans="3:7" ht="12.75">
      <c r="C65" s="86" t="s">
        <v>85</v>
      </c>
      <c r="D65" s="52" t="s">
        <v>49</v>
      </c>
      <c r="E65" s="52"/>
      <c r="F65" s="61"/>
      <c r="G65" s="87"/>
    </row>
    <row r="66" spans="3:7" ht="12.75">
      <c r="C66" s="74"/>
      <c r="D66" s="116"/>
      <c r="E66" s="116"/>
      <c r="F66" s="61"/>
      <c r="G66" s="68"/>
    </row>
    <row r="67" spans="3:7" ht="13.5" thickBot="1">
      <c r="C67" s="88" t="s">
        <v>86</v>
      </c>
      <c r="D67" s="120"/>
      <c r="E67" s="120"/>
      <c r="F67" s="89">
        <f>SUM(F64:F66)</f>
        <v>1740022</v>
      </c>
      <c r="G67" s="90"/>
    </row>
    <row r="68" spans="3:7" ht="12.75">
      <c r="C68" s="78" t="s">
        <v>87</v>
      </c>
      <c r="D68" s="114"/>
      <c r="E68" s="114"/>
      <c r="F68" s="62">
        <v>568321</v>
      </c>
      <c r="G68" s="79"/>
    </row>
    <row r="69" spans="3:7" ht="12.75">
      <c r="C69" s="86" t="s">
        <v>88</v>
      </c>
      <c r="D69" s="52" t="s">
        <v>49</v>
      </c>
      <c r="E69" s="52"/>
      <c r="F69" s="61"/>
      <c r="G69" s="68"/>
    </row>
    <row r="70" spans="3:7" ht="12.75">
      <c r="C70" s="74"/>
      <c r="D70" s="116"/>
      <c r="E70" s="116"/>
      <c r="F70" s="61"/>
      <c r="G70" s="68"/>
    </row>
    <row r="71" spans="3:7" ht="13.5" thickBot="1">
      <c r="C71" s="88" t="s">
        <v>89</v>
      </c>
      <c r="D71" s="120"/>
      <c r="E71" s="120"/>
      <c r="F71" s="89">
        <f>SUM(F68:F70)</f>
        <v>568321</v>
      </c>
      <c r="G71" s="9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3" t="s">
        <v>32</v>
      </c>
      <c r="E5" s="31" t="str">
        <f>personal!G6</f>
        <v>25-29 mai 2020</v>
      </c>
    </row>
    <row r="6" ht="13.5" thickBot="1"/>
    <row r="7" spans="1:6" ht="68.25" customHeight="1" thickBot="1">
      <c r="A7" s="33" t="s">
        <v>9</v>
      </c>
      <c r="B7" s="34" t="s">
        <v>10</v>
      </c>
      <c r="C7" s="35" t="s">
        <v>11</v>
      </c>
      <c r="D7" s="34" t="s">
        <v>12</v>
      </c>
      <c r="E7" s="34" t="s">
        <v>13</v>
      </c>
      <c r="F7" s="36" t="s">
        <v>14</v>
      </c>
    </row>
    <row r="8" spans="1:6" ht="12.75">
      <c r="A8" s="121">
        <v>1</v>
      </c>
      <c r="B8" s="122" t="s">
        <v>91</v>
      </c>
      <c r="C8" s="123">
        <v>4000</v>
      </c>
      <c r="D8" s="100" t="s">
        <v>92</v>
      </c>
      <c r="E8" s="100" t="s">
        <v>93</v>
      </c>
      <c r="F8" s="101">
        <v>5582.36</v>
      </c>
    </row>
    <row r="9" spans="1:6" ht="12.75">
      <c r="A9" s="124">
        <v>2</v>
      </c>
      <c r="B9" s="125" t="s">
        <v>94</v>
      </c>
      <c r="C9" s="126">
        <v>4005</v>
      </c>
      <c r="D9" s="100" t="s">
        <v>95</v>
      </c>
      <c r="E9" s="100" t="s">
        <v>96</v>
      </c>
      <c r="F9" s="102">
        <v>6952.03</v>
      </c>
    </row>
    <row r="10" spans="1:6" ht="12.75">
      <c r="A10" s="127">
        <v>3</v>
      </c>
      <c r="B10" s="128" t="s">
        <v>94</v>
      </c>
      <c r="C10" s="126">
        <v>4010</v>
      </c>
      <c r="D10" s="100" t="s">
        <v>97</v>
      </c>
      <c r="E10" s="100" t="s">
        <v>98</v>
      </c>
      <c r="F10" s="102">
        <v>9118.49</v>
      </c>
    </row>
    <row r="11" spans="1:6" ht="12.75">
      <c r="A11" s="129">
        <v>4</v>
      </c>
      <c r="B11" s="130" t="s">
        <v>94</v>
      </c>
      <c r="C11" s="131">
        <v>4011</v>
      </c>
      <c r="D11" s="100" t="s">
        <v>99</v>
      </c>
      <c r="E11" s="100" t="s">
        <v>100</v>
      </c>
      <c r="F11" s="102">
        <v>500.06</v>
      </c>
    </row>
    <row r="12" spans="1:6" ht="12.75">
      <c r="A12" s="129">
        <f aca="true" t="shared" si="0" ref="A12:A39">A11+1</f>
        <v>5</v>
      </c>
      <c r="B12" s="130" t="s">
        <v>94</v>
      </c>
      <c r="C12" s="131">
        <v>4017</v>
      </c>
      <c r="D12" s="100" t="s">
        <v>99</v>
      </c>
      <c r="E12" s="100" t="s">
        <v>100</v>
      </c>
      <c r="F12" s="102">
        <v>361.74</v>
      </c>
    </row>
    <row r="13" spans="1:6" ht="12.75">
      <c r="A13" s="129">
        <f t="shared" si="0"/>
        <v>6</v>
      </c>
      <c r="B13" s="130" t="s">
        <v>94</v>
      </c>
      <c r="C13" s="131">
        <v>4019</v>
      </c>
      <c r="D13" s="100" t="s">
        <v>99</v>
      </c>
      <c r="E13" s="100" t="s">
        <v>100</v>
      </c>
      <c r="F13" s="102">
        <v>6493.25</v>
      </c>
    </row>
    <row r="14" spans="1:6" ht="12.75">
      <c r="A14" s="129">
        <f t="shared" si="0"/>
        <v>7</v>
      </c>
      <c r="B14" s="130" t="s">
        <v>94</v>
      </c>
      <c r="C14" s="131">
        <v>4022</v>
      </c>
      <c r="D14" s="100" t="s">
        <v>101</v>
      </c>
      <c r="E14" s="100" t="s">
        <v>102</v>
      </c>
      <c r="F14" s="102">
        <v>697.95</v>
      </c>
    </row>
    <row r="15" spans="1:6" ht="12.75">
      <c r="A15" s="129">
        <f t="shared" si="0"/>
        <v>8</v>
      </c>
      <c r="B15" s="130" t="s">
        <v>94</v>
      </c>
      <c r="C15" s="131">
        <v>4009</v>
      </c>
      <c r="D15" s="100" t="s">
        <v>103</v>
      </c>
      <c r="E15" s="100" t="s">
        <v>104</v>
      </c>
      <c r="F15" s="102">
        <v>560.62</v>
      </c>
    </row>
    <row r="16" spans="1:6" ht="12.75">
      <c r="A16" s="129">
        <f t="shared" si="0"/>
        <v>9</v>
      </c>
      <c r="B16" s="130" t="s">
        <v>94</v>
      </c>
      <c r="C16" s="131">
        <v>4013</v>
      </c>
      <c r="D16" s="100" t="s">
        <v>105</v>
      </c>
      <c r="E16" s="100" t="s">
        <v>106</v>
      </c>
      <c r="F16" s="102">
        <v>28.08</v>
      </c>
    </row>
    <row r="17" spans="1:6" ht="12.75">
      <c r="A17" s="129">
        <f t="shared" si="0"/>
        <v>10</v>
      </c>
      <c r="B17" s="130" t="s">
        <v>94</v>
      </c>
      <c r="C17" s="131">
        <v>4014</v>
      </c>
      <c r="D17" s="100" t="s">
        <v>107</v>
      </c>
      <c r="E17" s="100" t="s">
        <v>108</v>
      </c>
      <c r="F17" s="102">
        <v>3212.28</v>
      </c>
    </row>
    <row r="18" spans="1:6" ht="12.75">
      <c r="A18" s="129">
        <f t="shared" si="0"/>
        <v>11</v>
      </c>
      <c r="B18" s="130" t="s">
        <v>94</v>
      </c>
      <c r="C18" s="131">
        <v>4021</v>
      </c>
      <c r="D18" s="100" t="s">
        <v>109</v>
      </c>
      <c r="E18" s="100" t="s">
        <v>110</v>
      </c>
      <c r="F18" s="102">
        <v>3996.08</v>
      </c>
    </row>
    <row r="19" spans="1:6" ht="12.75">
      <c r="A19" s="129">
        <f t="shared" si="0"/>
        <v>12</v>
      </c>
      <c r="B19" s="130" t="s">
        <v>94</v>
      </c>
      <c r="C19" s="131">
        <v>4012</v>
      </c>
      <c r="D19" s="100" t="s">
        <v>99</v>
      </c>
      <c r="E19" s="100" t="s">
        <v>111</v>
      </c>
      <c r="F19" s="102">
        <v>15.22</v>
      </c>
    </row>
    <row r="20" spans="1:6" ht="12.75">
      <c r="A20" s="129">
        <f t="shared" si="0"/>
        <v>13</v>
      </c>
      <c r="B20" s="130" t="s">
        <v>94</v>
      </c>
      <c r="C20" s="131">
        <v>4003</v>
      </c>
      <c r="D20" s="100" t="s">
        <v>112</v>
      </c>
      <c r="E20" s="100" t="s">
        <v>113</v>
      </c>
      <c r="F20" s="102">
        <v>221.74</v>
      </c>
    </row>
    <row r="21" spans="1:6" ht="12.75">
      <c r="A21" s="129">
        <f t="shared" si="0"/>
        <v>14</v>
      </c>
      <c r="B21" s="130" t="s">
        <v>94</v>
      </c>
      <c r="C21" s="131">
        <v>4016</v>
      </c>
      <c r="D21" s="100" t="s">
        <v>140</v>
      </c>
      <c r="E21" s="100" t="s">
        <v>114</v>
      </c>
      <c r="F21" s="102">
        <v>976</v>
      </c>
    </row>
    <row r="22" spans="1:6" ht="12.75">
      <c r="A22" s="129">
        <f t="shared" si="0"/>
        <v>15</v>
      </c>
      <c r="B22" s="130" t="s">
        <v>94</v>
      </c>
      <c r="C22" s="131">
        <v>4020</v>
      </c>
      <c r="D22" s="100" t="s">
        <v>99</v>
      </c>
      <c r="E22" s="100" t="s">
        <v>111</v>
      </c>
      <c r="F22" s="102">
        <v>220.45</v>
      </c>
    </row>
    <row r="23" spans="1:6" ht="12.75">
      <c r="A23" s="129">
        <f t="shared" si="0"/>
        <v>16</v>
      </c>
      <c r="B23" s="130" t="s">
        <v>94</v>
      </c>
      <c r="C23" s="131">
        <v>4018</v>
      </c>
      <c r="D23" s="100" t="s">
        <v>99</v>
      </c>
      <c r="E23" s="100" t="s">
        <v>111</v>
      </c>
      <c r="F23" s="102">
        <v>11.53</v>
      </c>
    </row>
    <row r="24" spans="1:6" ht="12.75">
      <c r="A24" s="129">
        <f t="shared" si="0"/>
        <v>17</v>
      </c>
      <c r="B24" s="130" t="s">
        <v>94</v>
      </c>
      <c r="C24" s="131">
        <v>4004</v>
      </c>
      <c r="D24" s="100" t="s">
        <v>112</v>
      </c>
      <c r="E24" s="100" t="s">
        <v>115</v>
      </c>
      <c r="F24" s="102">
        <v>10</v>
      </c>
    </row>
    <row r="25" spans="1:6" ht="12.75">
      <c r="A25" s="129">
        <f t="shared" si="0"/>
        <v>18</v>
      </c>
      <c r="B25" s="130" t="s">
        <v>116</v>
      </c>
      <c r="C25" s="131">
        <v>4032</v>
      </c>
      <c r="D25" s="100" t="s">
        <v>117</v>
      </c>
      <c r="E25" s="100" t="s">
        <v>118</v>
      </c>
      <c r="F25" s="102">
        <v>352757.62</v>
      </c>
    </row>
    <row r="26" spans="1:6" ht="12.75">
      <c r="A26" s="129">
        <f t="shared" si="0"/>
        <v>19</v>
      </c>
      <c r="B26" s="130" t="s">
        <v>116</v>
      </c>
      <c r="C26" s="131">
        <v>4033</v>
      </c>
      <c r="D26" s="100" t="s">
        <v>119</v>
      </c>
      <c r="E26" s="100" t="s">
        <v>120</v>
      </c>
      <c r="F26" s="102">
        <v>98403.74</v>
      </c>
    </row>
    <row r="27" spans="1:6" ht="12.75">
      <c r="A27" s="129">
        <f t="shared" si="0"/>
        <v>20</v>
      </c>
      <c r="B27" s="130" t="s">
        <v>116</v>
      </c>
      <c r="C27" s="131">
        <v>4029</v>
      </c>
      <c r="D27" s="100" t="s">
        <v>121</v>
      </c>
      <c r="E27" s="100" t="s">
        <v>122</v>
      </c>
      <c r="F27" s="102">
        <v>1829.13</v>
      </c>
    </row>
    <row r="28" spans="1:6" ht="12.75">
      <c r="A28" s="129">
        <f t="shared" si="0"/>
        <v>21</v>
      </c>
      <c r="B28" s="130" t="s">
        <v>116</v>
      </c>
      <c r="C28" s="131">
        <v>4028</v>
      </c>
      <c r="D28" s="100" t="s">
        <v>123</v>
      </c>
      <c r="E28" s="100" t="s">
        <v>124</v>
      </c>
      <c r="F28" s="102">
        <v>108848.28</v>
      </c>
    </row>
    <row r="29" spans="1:6" ht="12.75">
      <c r="A29" s="129">
        <f t="shared" si="0"/>
        <v>22</v>
      </c>
      <c r="B29" s="130" t="s">
        <v>116</v>
      </c>
      <c r="C29" s="131">
        <v>4030</v>
      </c>
      <c r="D29" s="100" t="s">
        <v>125</v>
      </c>
      <c r="E29" s="100" t="s">
        <v>126</v>
      </c>
      <c r="F29" s="102">
        <v>150347.35</v>
      </c>
    </row>
    <row r="30" spans="1:6" ht="12.75">
      <c r="A30" s="129">
        <f t="shared" si="0"/>
        <v>23</v>
      </c>
      <c r="B30" s="130" t="s">
        <v>116</v>
      </c>
      <c r="C30" s="131">
        <v>4035</v>
      </c>
      <c r="D30" s="100" t="s">
        <v>127</v>
      </c>
      <c r="E30" s="100" t="s">
        <v>102</v>
      </c>
      <c r="F30" s="102">
        <v>143.34</v>
      </c>
    </row>
    <row r="31" spans="1:6" ht="12.75">
      <c r="A31" s="129">
        <f t="shared" si="0"/>
        <v>24</v>
      </c>
      <c r="B31" s="130" t="s">
        <v>116</v>
      </c>
      <c r="C31" s="131">
        <v>4026</v>
      </c>
      <c r="D31" s="100" t="s">
        <v>128</v>
      </c>
      <c r="E31" s="100" t="s">
        <v>129</v>
      </c>
      <c r="F31" s="102">
        <v>4774.2</v>
      </c>
    </row>
    <row r="32" spans="1:6" ht="12.75">
      <c r="A32" s="129">
        <f t="shared" si="0"/>
        <v>25</v>
      </c>
      <c r="B32" s="130" t="s">
        <v>116</v>
      </c>
      <c r="C32" s="131">
        <v>4027</v>
      </c>
      <c r="D32" s="100" t="s">
        <v>130</v>
      </c>
      <c r="E32" s="100" t="s">
        <v>129</v>
      </c>
      <c r="F32" s="102">
        <v>234.91</v>
      </c>
    </row>
    <row r="33" spans="1:6" ht="12.75">
      <c r="A33" s="129">
        <f t="shared" si="0"/>
        <v>26</v>
      </c>
      <c r="B33" s="130" t="s">
        <v>116</v>
      </c>
      <c r="C33" s="131">
        <v>4025</v>
      </c>
      <c r="D33" s="100" t="s">
        <v>112</v>
      </c>
      <c r="E33" s="100" t="s">
        <v>115</v>
      </c>
      <c r="F33" s="102">
        <v>1.01</v>
      </c>
    </row>
    <row r="34" spans="1:6" ht="12.75">
      <c r="A34" s="129">
        <f t="shared" si="0"/>
        <v>27</v>
      </c>
      <c r="B34" s="130" t="s">
        <v>116</v>
      </c>
      <c r="C34" s="131">
        <v>4036</v>
      </c>
      <c r="D34" s="100" t="s">
        <v>127</v>
      </c>
      <c r="E34" s="100" t="s">
        <v>102</v>
      </c>
      <c r="F34" s="102">
        <v>1808.33</v>
      </c>
    </row>
    <row r="35" spans="1:6" ht="12.75">
      <c r="A35" s="129">
        <f t="shared" si="0"/>
        <v>28</v>
      </c>
      <c r="B35" s="130" t="s">
        <v>131</v>
      </c>
      <c r="C35" s="131">
        <v>4046</v>
      </c>
      <c r="D35" s="100" t="s">
        <v>132</v>
      </c>
      <c r="E35" s="100" t="s">
        <v>133</v>
      </c>
      <c r="F35" s="102">
        <v>19646.47</v>
      </c>
    </row>
    <row r="36" spans="1:6" ht="12.75">
      <c r="A36" s="129">
        <f t="shared" si="0"/>
        <v>29</v>
      </c>
      <c r="B36" s="130" t="s">
        <v>131</v>
      </c>
      <c r="C36" s="131">
        <v>4047</v>
      </c>
      <c r="D36" s="100" t="s">
        <v>134</v>
      </c>
      <c r="E36" s="100" t="s">
        <v>133</v>
      </c>
      <c r="F36" s="102">
        <v>5702.24</v>
      </c>
    </row>
    <row r="37" spans="1:6" ht="12.75">
      <c r="A37" s="129">
        <f t="shared" si="0"/>
        <v>30</v>
      </c>
      <c r="B37" s="130" t="s">
        <v>131</v>
      </c>
      <c r="C37" s="131">
        <v>4049</v>
      </c>
      <c r="D37" s="100" t="s">
        <v>135</v>
      </c>
      <c r="E37" s="100" t="s">
        <v>96</v>
      </c>
      <c r="F37" s="102">
        <v>2446.44</v>
      </c>
    </row>
    <row r="38" spans="1:6" ht="12.75">
      <c r="A38" s="129">
        <f t="shared" si="0"/>
        <v>31</v>
      </c>
      <c r="B38" s="130" t="s">
        <v>131</v>
      </c>
      <c r="C38" s="131">
        <v>4048</v>
      </c>
      <c r="D38" s="100" t="s">
        <v>136</v>
      </c>
      <c r="E38" s="100" t="s">
        <v>108</v>
      </c>
      <c r="F38" s="102">
        <v>27.37</v>
      </c>
    </row>
    <row r="39" spans="1:6" ht="13.5" thickBot="1">
      <c r="A39" s="129">
        <f t="shared" si="0"/>
        <v>32</v>
      </c>
      <c r="B39" s="130" t="s">
        <v>131</v>
      </c>
      <c r="C39" s="131">
        <v>4045</v>
      </c>
      <c r="D39" s="100" t="s">
        <v>137</v>
      </c>
      <c r="E39" s="100" t="s">
        <v>138</v>
      </c>
      <c r="F39" s="102">
        <v>35390.6</v>
      </c>
    </row>
    <row r="40" spans="1:6" ht="13.5" thickBot="1">
      <c r="A40" s="103"/>
      <c r="B40" s="104"/>
      <c r="C40" s="105"/>
      <c r="D40" s="105"/>
      <c r="E40" s="106" t="s">
        <v>139</v>
      </c>
      <c r="F40" s="107">
        <f>SUM(F8:F39)</f>
        <v>821318.9099999998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42.57421875" style="15" customWidth="1"/>
    <col min="4" max="4" width="35.85156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15</v>
      </c>
      <c r="B1" s="14"/>
      <c r="C1" s="14"/>
      <c r="D1" s="14"/>
    </row>
    <row r="3" spans="1:4" ht="15.75" customHeight="1">
      <c r="A3" s="143" t="s">
        <v>21</v>
      </c>
      <c r="B3" s="143"/>
      <c r="C3" s="143"/>
      <c r="D3" s="16"/>
    </row>
    <row r="4" spans="1:10" ht="30" customHeight="1">
      <c r="A4" s="144" t="s">
        <v>31</v>
      </c>
      <c r="B4" s="144"/>
      <c r="C4" s="144"/>
      <c r="D4" s="144"/>
      <c r="E4" s="144"/>
      <c r="F4" s="17"/>
      <c r="G4" s="17"/>
      <c r="H4" s="17"/>
      <c r="I4" s="18"/>
      <c r="J4" s="18"/>
    </row>
    <row r="5" spans="1:10" ht="12.75">
      <c r="A5" s="19"/>
      <c r="B5" s="20"/>
      <c r="C5" s="20"/>
      <c r="D5" s="20"/>
      <c r="E5" s="17"/>
      <c r="F5" s="17"/>
      <c r="G5" s="17"/>
      <c r="H5" s="17"/>
      <c r="I5" s="18"/>
      <c r="J5" s="18"/>
    </row>
    <row r="6" spans="1:10" ht="12.75">
      <c r="A6" s="19"/>
      <c r="B6" s="23" t="s">
        <v>32</v>
      </c>
      <c r="C6" s="13" t="str">
        <f>personal!G6</f>
        <v>25-29 mai 2020</v>
      </c>
      <c r="D6" s="20"/>
      <c r="E6" s="17"/>
      <c r="F6" s="17"/>
      <c r="G6" s="17"/>
      <c r="H6" s="17"/>
      <c r="I6" s="18"/>
      <c r="J6" s="18"/>
    </row>
    <row r="7" ht="13.5" thickBot="1"/>
    <row r="8" spans="1:5" ht="13.5" thickBot="1">
      <c r="A8" s="37" t="s">
        <v>16</v>
      </c>
      <c r="B8" s="38" t="s">
        <v>17</v>
      </c>
      <c r="C8" s="38" t="s">
        <v>18</v>
      </c>
      <c r="D8" s="38" t="s">
        <v>22</v>
      </c>
      <c r="E8" s="39" t="s">
        <v>19</v>
      </c>
    </row>
    <row r="9" spans="1:5" s="21" customFormat="1" ht="25.5">
      <c r="A9" s="169" t="s">
        <v>154</v>
      </c>
      <c r="B9" s="167" t="s">
        <v>155</v>
      </c>
      <c r="C9" s="168" t="s">
        <v>156</v>
      </c>
      <c r="D9" s="155" t="s">
        <v>151</v>
      </c>
      <c r="E9" s="170">
        <v>21979</v>
      </c>
    </row>
    <row r="10" spans="1:5" s="21" customFormat="1" ht="12.75">
      <c r="A10" s="29"/>
      <c r="B10" s="27"/>
      <c r="C10" s="28"/>
      <c r="D10" s="28"/>
      <c r="E10" s="30"/>
    </row>
    <row r="11" spans="1:5" s="21" customFormat="1" ht="12.75">
      <c r="A11" s="29"/>
      <c r="B11" s="27"/>
      <c r="C11" s="27"/>
      <c r="D11" s="28"/>
      <c r="E11" s="30"/>
    </row>
    <row r="12" spans="1:5" s="21" customFormat="1" ht="12.75">
      <c r="A12" s="29"/>
      <c r="B12" s="27"/>
      <c r="C12" s="28"/>
      <c r="D12" s="28"/>
      <c r="E12" s="30"/>
    </row>
    <row r="13" spans="1:5" s="21" customFormat="1" ht="12.75">
      <c r="A13" s="29"/>
      <c r="B13" s="27"/>
      <c r="C13" s="28"/>
      <c r="D13" s="28"/>
      <c r="E13" s="30"/>
    </row>
    <row r="14" spans="1:5" s="21" customFormat="1" ht="12.75">
      <c r="A14" s="29"/>
      <c r="B14" s="27"/>
      <c r="C14" s="28"/>
      <c r="D14" s="28"/>
      <c r="E14" s="30"/>
    </row>
    <row r="15" spans="1:5" s="21" customFormat="1" ht="12.75">
      <c r="A15" s="29"/>
      <c r="B15" s="27"/>
      <c r="C15" s="28"/>
      <c r="D15" s="28"/>
      <c r="E15" s="30"/>
    </row>
    <row r="16" spans="1:5" s="21" customFormat="1" ht="12.75">
      <c r="A16" s="29"/>
      <c r="B16" s="27"/>
      <c r="C16" s="28"/>
      <c r="D16" s="28"/>
      <c r="E16" s="30"/>
    </row>
    <row r="17" spans="1:5" s="21" customFormat="1" ht="13.5" thickBot="1">
      <c r="A17" s="43"/>
      <c r="B17" s="44"/>
      <c r="C17" s="45"/>
      <c r="D17" s="45"/>
      <c r="E17" s="46"/>
    </row>
    <row r="18" spans="1:5" ht="13.5" thickBot="1">
      <c r="A18" s="40" t="s">
        <v>20</v>
      </c>
      <c r="B18" s="41"/>
      <c r="C18" s="41"/>
      <c r="D18" s="41"/>
      <c r="E18" s="42">
        <f>SUM(E9:E17)</f>
        <v>21979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8" sqref="A8:E18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42.57421875" style="15" customWidth="1"/>
    <col min="4" max="4" width="35.85156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15</v>
      </c>
      <c r="B1" s="14"/>
      <c r="C1" s="14"/>
      <c r="D1" s="14"/>
    </row>
    <row r="3" spans="1:4" ht="15.75" customHeight="1">
      <c r="A3" s="143" t="s">
        <v>21</v>
      </c>
      <c r="B3" s="143"/>
      <c r="C3" s="143"/>
      <c r="D3" s="16"/>
    </row>
    <row r="4" spans="1:10" ht="19.5" customHeight="1">
      <c r="A4" s="144" t="s">
        <v>23</v>
      </c>
      <c r="B4" s="144"/>
      <c r="C4" s="144"/>
      <c r="D4" s="144"/>
      <c r="E4" s="144"/>
      <c r="F4" s="17"/>
      <c r="G4" s="17"/>
      <c r="H4" s="17"/>
      <c r="I4" s="18"/>
      <c r="J4" s="18"/>
    </row>
    <row r="5" spans="1:10" ht="12.75">
      <c r="A5" s="19"/>
      <c r="B5" s="20"/>
      <c r="C5" s="20"/>
      <c r="D5" s="20"/>
      <c r="E5" s="17"/>
      <c r="F5" s="17"/>
      <c r="G5" s="17"/>
      <c r="H5" s="17"/>
      <c r="I5" s="18"/>
      <c r="J5" s="18"/>
    </row>
    <row r="6" spans="1:10" ht="12.75">
      <c r="A6" s="19"/>
      <c r="B6" s="23" t="s">
        <v>32</v>
      </c>
      <c r="C6" s="13" t="str">
        <f>personal!G6</f>
        <v>25-29 mai 2020</v>
      </c>
      <c r="D6" s="20"/>
      <c r="E6" s="17"/>
      <c r="F6" s="17"/>
      <c r="G6" s="17"/>
      <c r="H6" s="17"/>
      <c r="I6" s="18"/>
      <c r="J6" s="18"/>
    </row>
    <row r="7" ht="13.5" thickBot="1"/>
    <row r="8" spans="1:5" ht="13.5" thickBot="1">
      <c r="A8" s="37" t="s">
        <v>16</v>
      </c>
      <c r="B8" s="38" t="s">
        <v>17</v>
      </c>
      <c r="C8" s="38" t="s">
        <v>18</v>
      </c>
      <c r="D8" s="38" t="s">
        <v>22</v>
      </c>
      <c r="E8" s="39" t="s">
        <v>19</v>
      </c>
    </row>
    <row r="9" spans="1:5" s="21" customFormat="1" ht="25.5">
      <c r="A9" s="148" t="s">
        <v>141</v>
      </c>
      <c r="B9" s="145">
        <v>4031</v>
      </c>
      <c r="C9" s="146" t="s">
        <v>142</v>
      </c>
      <c r="D9" s="147" t="s">
        <v>143</v>
      </c>
      <c r="E9" s="149">
        <v>853244.28</v>
      </c>
    </row>
    <row r="10" spans="1:5" s="21" customFormat="1" ht="12.75">
      <c r="A10" s="29"/>
      <c r="B10" s="27"/>
      <c r="C10" s="28"/>
      <c r="D10" s="28"/>
      <c r="E10" s="30"/>
    </row>
    <row r="11" spans="1:5" s="21" customFormat="1" ht="12.75">
      <c r="A11" s="29"/>
      <c r="B11" s="27"/>
      <c r="C11" s="27"/>
      <c r="D11" s="28"/>
      <c r="E11" s="30"/>
    </row>
    <row r="12" spans="1:5" s="21" customFormat="1" ht="12.75">
      <c r="A12" s="29"/>
      <c r="B12" s="27"/>
      <c r="C12" s="28"/>
      <c r="D12" s="28"/>
      <c r="E12" s="30"/>
    </row>
    <row r="13" spans="1:5" s="21" customFormat="1" ht="12.75">
      <c r="A13" s="29"/>
      <c r="B13" s="27"/>
      <c r="C13" s="28"/>
      <c r="D13" s="28"/>
      <c r="E13" s="30"/>
    </row>
    <row r="14" spans="1:5" s="21" customFormat="1" ht="12.75">
      <c r="A14" s="29"/>
      <c r="B14" s="27"/>
      <c r="C14" s="28"/>
      <c r="D14" s="28"/>
      <c r="E14" s="30"/>
    </row>
    <row r="15" spans="1:5" s="21" customFormat="1" ht="12.75">
      <c r="A15" s="29"/>
      <c r="B15" s="27"/>
      <c r="C15" s="28"/>
      <c r="D15" s="28"/>
      <c r="E15" s="30"/>
    </row>
    <row r="16" spans="1:5" s="21" customFormat="1" ht="12.75">
      <c r="A16" s="29"/>
      <c r="B16" s="27"/>
      <c r="C16" s="28"/>
      <c r="D16" s="28"/>
      <c r="E16" s="30"/>
    </row>
    <row r="17" spans="1:5" s="21" customFormat="1" ht="13.5" thickBot="1">
      <c r="A17" s="43"/>
      <c r="B17" s="44"/>
      <c r="C17" s="45"/>
      <c r="D17" s="45"/>
      <c r="E17" s="46"/>
    </row>
    <row r="18" spans="1:5" ht="13.5" thickBot="1">
      <c r="A18" s="40" t="s">
        <v>20</v>
      </c>
      <c r="B18" s="41"/>
      <c r="C18" s="41"/>
      <c r="D18" s="41"/>
      <c r="E18" s="42">
        <f>SUM(E9:E17)</f>
        <v>853244.28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PageLayoutView="0" workbookViewId="0" topLeftCell="A1">
      <selection activeCell="K22" sqref="K22"/>
    </sheetView>
  </sheetViews>
  <sheetFormatPr defaultColWidth="10.421875" defaultRowHeight="12.75"/>
  <cols>
    <col min="1" max="1" width="9.421875" style="5" customWidth="1"/>
    <col min="2" max="2" width="17.28125" style="5" customWidth="1"/>
    <col min="3" max="3" width="14.7109375" style="5" customWidth="1"/>
    <col min="4" max="4" width="24.7109375" style="5" customWidth="1"/>
    <col min="5" max="5" width="39.421875" style="5" customWidth="1"/>
    <col min="6" max="6" width="15.00390625" style="5" customWidth="1"/>
    <col min="7" max="16384" width="10.421875" style="5" customWidth="1"/>
  </cols>
  <sheetData>
    <row r="1" spans="1:6" ht="12.75">
      <c r="A1" s="7" t="s">
        <v>24</v>
      </c>
      <c r="B1" s="6"/>
      <c r="C1" s="8"/>
      <c r="D1" s="8"/>
      <c r="E1" s="6"/>
      <c r="F1" s="6"/>
    </row>
    <row r="2" spans="2:6" ht="12.75">
      <c r="B2" s="6"/>
      <c r="C2" s="6"/>
      <c r="D2" s="6"/>
      <c r="E2" s="6"/>
      <c r="F2" s="6"/>
    </row>
    <row r="3" spans="1:6" ht="12.75">
      <c r="A3" s="7" t="s">
        <v>25</v>
      </c>
      <c r="B3" s="8"/>
      <c r="C3" s="6"/>
      <c r="D3" s="8"/>
      <c r="E3" s="9"/>
      <c r="F3" s="6"/>
    </row>
    <row r="4" spans="1:6" ht="12.75">
      <c r="A4" s="7" t="s">
        <v>26</v>
      </c>
      <c r="B4" s="8"/>
      <c r="C4" s="6"/>
      <c r="D4" s="8"/>
      <c r="E4" s="6"/>
      <c r="F4" s="8"/>
    </row>
    <row r="5" spans="1:6" ht="12.75">
      <c r="A5" s="6"/>
      <c r="B5" s="8"/>
      <c r="C5" s="6"/>
      <c r="D5" s="6"/>
      <c r="E5" s="6"/>
      <c r="F5" s="6"/>
    </row>
    <row r="6" spans="1:6" ht="12.75">
      <c r="A6" s="6"/>
      <c r="B6" s="10"/>
      <c r="C6" s="23" t="s">
        <v>32</v>
      </c>
      <c r="D6" s="32" t="str">
        <f>personal!G6</f>
        <v>25-29 mai 2020</v>
      </c>
      <c r="E6" s="6"/>
      <c r="F6" s="6"/>
    </row>
    <row r="7" spans="1:6" ht="13.5" thickBot="1">
      <c r="A7" s="6"/>
      <c r="B7" s="6"/>
      <c r="C7" s="6"/>
      <c r="D7" s="6"/>
      <c r="E7" s="6"/>
      <c r="F7" s="6"/>
    </row>
    <row r="8" spans="1:6" ht="51.75" thickBot="1">
      <c r="A8" s="47" t="s">
        <v>9</v>
      </c>
      <c r="B8" s="48" t="s">
        <v>10</v>
      </c>
      <c r="C8" s="49" t="s">
        <v>11</v>
      </c>
      <c r="D8" s="48" t="s">
        <v>27</v>
      </c>
      <c r="E8" s="48" t="s">
        <v>28</v>
      </c>
      <c r="F8" s="50" t="s">
        <v>29</v>
      </c>
    </row>
    <row r="9" spans="1:6" ht="12.75">
      <c r="A9" s="171">
        <v>1</v>
      </c>
      <c r="B9" s="172" t="s">
        <v>33</v>
      </c>
      <c r="C9" s="172">
        <v>34952</v>
      </c>
      <c r="D9" s="173" t="s">
        <v>34</v>
      </c>
      <c r="E9" s="174" t="s">
        <v>35</v>
      </c>
      <c r="F9" s="175">
        <v>1200</v>
      </c>
    </row>
    <row r="10" spans="1:6" ht="12.75">
      <c r="A10" s="150">
        <v>2</v>
      </c>
      <c r="B10" s="151">
        <v>43976</v>
      </c>
      <c r="C10" s="152">
        <v>3999</v>
      </c>
      <c r="D10" s="152" t="s">
        <v>36</v>
      </c>
      <c r="E10" s="153" t="s">
        <v>144</v>
      </c>
      <c r="F10" s="157">
        <v>413548.71</v>
      </c>
    </row>
    <row r="11" spans="1:6" ht="14.25">
      <c r="A11" s="156">
        <v>3</v>
      </c>
      <c r="B11" s="151">
        <v>43977</v>
      </c>
      <c r="C11" s="152">
        <v>34932</v>
      </c>
      <c r="D11" s="152" t="s">
        <v>43</v>
      </c>
      <c r="E11" s="153" t="s">
        <v>145</v>
      </c>
      <c r="F11" s="157">
        <v>2550</v>
      </c>
    </row>
    <row r="12" spans="1:6" ht="12.75">
      <c r="A12" s="150">
        <v>4</v>
      </c>
      <c r="B12" s="151">
        <v>43977</v>
      </c>
      <c r="C12" s="154">
        <v>34931</v>
      </c>
      <c r="D12" s="152" t="s">
        <v>43</v>
      </c>
      <c r="E12" s="153" t="s">
        <v>146</v>
      </c>
      <c r="F12" s="157">
        <v>1553.12</v>
      </c>
    </row>
    <row r="13" spans="1:256" ht="14.25">
      <c r="A13" s="156">
        <v>5</v>
      </c>
      <c r="B13" s="151">
        <v>43977</v>
      </c>
      <c r="C13" s="152">
        <v>34930</v>
      </c>
      <c r="D13" s="152" t="s">
        <v>36</v>
      </c>
      <c r="E13" s="153" t="s">
        <v>147</v>
      </c>
      <c r="F13" s="157">
        <v>4213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150">
        <v>6</v>
      </c>
      <c r="B14" s="151">
        <v>43978</v>
      </c>
      <c r="C14" s="152">
        <v>4024</v>
      </c>
      <c r="D14" s="152" t="s">
        <v>36</v>
      </c>
      <c r="E14" s="153" t="s">
        <v>144</v>
      </c>
      <c r="F14" s="157">
        <v>441823.39</v>
      </c>
    </row>
    <row r="15" spans="1:6" ht="14.25">
      <c r="A15" s="156">
        <v>7</v>
      </c>
      <c r="B15" s="151">
        <v>43979</v>
      </c>
      <c r="C15" s="152">
        <v>34935</v>
      </c>
      <c r="D15" s="152" t="s">
        <v>148</v>
      </c>
      <c r="E15" s="153" t="s">
        <v>149</v>
      </c>
      <c r="F15" s="157">
        <v>70</v>
      </c>
    </row>
    <row r="16" spans="1:6" ht="12.75">
      <c r="A16" s="150">
        <v>8</v>
      </c>
      <c r="B16" s="151">
        <v>43979</v>
      </c>
      <c r="C16" s="152">
        <v>34936</v>
      </c>
      <c r="D16" s="152" t="s">
        <v>148</v>
      </c>
      <c r="E16" s="153" t="s">
        <v>149</v>
      </c>
      <c r="F16" s="157">
        <v>100</v>
      </c>
    </row>
    <row r="17" spans="1:6" ht="14.25">
      <c r="A17" s="156">
        <v>9</v>
      </c>
      <c r="B17" s="151">
        <v>43979</v>
      </c>
      <c r="C17" s="152">
        <v>34937</v>
      </c>
      <c r="D17" s="152" t="s">
        <v>148</v>
      </c>
      <c r="E17" s="153" t="s">
        <v>149</v>
      </c>
      <c r="F17" s="157">
        <v>300</v>
      </c>
    </row>
    <row r="18" spans="1:6" ht="12.75">
      <c r="A18" s="150">
        <v>10</v>
      </c>
      <c r="B18" s="151">
        <v>43979</v>
      </c>
      <c r="C18" s="152">
        <v>34938</v>
      </c>
      <c r="D18" s="152" t="s">
        <v>36</v>
      </c>
      <c r="E18" s="153" t="s">
        <v>150</v>
      </c>
      <c r="F18" s="157">
        <v>2000</v>
      </c>
    </row>
    <row r="19" spans="1:6" ht="14.25">
      <c r="A19" s="156">
        <v>11</v>
      </c>
      <c r="B19" s="151">
        <v>43979</v>
      </c>
      <c r="C19" s="152">
        <v>34933</v>
      </c>
      <c r="D19" s="152" t="s">
        <v>36</v>
      </c>
      <c r="E19" s="153" t="s">
        <v>145</v>
      </c>
      <c r="F19" s="157">
        <v>14292</v>
      </c>
    </row>
    <row r="20" spans="1:6" ht="12.75">
      <c r="A20" s="150">
        <v>12</v>
      </c>
      <c r="B20" s="151">
        <v>43979</v>
      </c>
      <c r="C20" s="152">
        <v>34943</v>
      </c>
      <c r="D20" s="152" t="s">
        <v>36</v>
      </c>
      <c r="E20" s="153" t="s">
        <v>145</v>
      </c>
      <c r="F20" s="157">
        <v>4650</v>
      </c>
    </row>
    <row r="21" spans="1:6" ht="14.25">
      <c r="A21" s="156">
        <v>13</v>
      </c>
      <c r="B21" s="151">
        <v>43979</v>
      </c>
      <c r="C21" s="152">
        <v>34934</v>
      </c>
      <c r="D21" s="152" t="s">
        <v>43</v>
      </c>
      <c r="E21" s="153" t="s">
        <v>145</v>
      </c>
      <c r="F21" s="157">
        <v>1116.17</v>
      </c>
    </row>
    <row r="22" spans="1:6" ht="12.75">
      <c r="A22" s="150">
        <v>14</v>
      </c>
      <c r="B22" s="151">
        <v>43979</v>
      </c>
      <c r="C22" s="152">
        <v>34939</v>
      </c>
      <c r="D22" s="152" t="s">
        <v>43</v>
      </c>
      <c r="E22" s="153" t="s">
        <v>145</v>
      </c>
      <c r="F22" s="157">
        <v>1550</v>
      </c>
    </row>
    <row r="23" spans="1:6" ht="14.25">
      <c r="A23" s="156">
        <v>15</v>
      </c>
      <c r="B23" s="151">
        <v>43979</v>
      </c>
      <c r="C23" s="152">
        <v>34941</v>
      </c>
      <c r="D23" s="152" t="s">
        <v>36</v>
      </c>
      <c r="E23" s="153" t="s">
        <v>145</v>
      </c>
      <c r="F23" s="157">
        <v>6705.75</v>
      </c>
    </row>
    <row r="24" spans="1:6" ht="12.75">
      <c r="A24" s="150">
        <v>16</v>
      </c>
      <c r="B24" s="151">
        <v>43979</v>
      </c>
      <c r="C24" s="152">
        <v>34942</v>
      </c>
      <c r="D24" s="152" t="s">
        <v>43</v>
      </c>
      <c r="E24" s="153" t="s">
        <v>145</v>
      </c>
      <c r="F24" s="157">
        <v>1550</v>
      </c>
    </row>
    <row r="25" spans="1:6" ht="14.25">
      <c r="A25" s="156">
        <v>17</v>
      </c>
      <c r="B25" s="151">
        <v>43979</v>
      </c>
      <c r="C25" s="152">
        <v>4038</v>
      </c>
      <c r="D25" s="152" t="s">
        <v>36</v>
      </c>
      <c r="E25" s="153" t="s">
        <v>144</v>
      </c>
      <c r="F25" s="157">
        <v>369737.58</v>
      </c>
    </row>
    <row r="26" spans="1:6" ht="12.75">
      <c r="A26" s="150">
        <v>18</v>
      </c>
      <c r="B26" s="151">
        <v>43979</v>
      </c>
      <c r="C26" s="152">
        <v>4040</v>
      </c>
      <c r="D26" s="152" t="s">
        <v>151</v>
      </c>
      <c r="E26" s="153" t="s">
        <v>152</v>
      </c>
      <c r="F26" s="157">
        <v>52300</v>
      </c>
    </row>
    <row r="27" spans="1:6" ht="14.25">
      <c r="A27" s="156">
        <v>19</v>
      </c>
      <c r="B27" s="151">
        <v>43979</v>
      </c>
      <c r="C27" s="152">
        <v>4039</v>
      </c>
      <c r="D27" s="152" t="s">
        <v>148</v>
      </c>
      <c r="E27" s="153" t="s">
        <v>153</v>
      </c>
      <c r="F27" s="157">
        <v>9902</v>
      </c>
    </row>
    <row r="28" spans="1:6" ht="12.75">
      <c r="A28" s="150">
        <v>20</v>
      </c>
      <c r="B28" s="151">
        <v>43980</v>
      </c>
      <c r="C28" s="152">
        <v>34946</v>
      </c>
      <c r="D28" s="152" t="s">
        <v>148</v>
      </c>
      <c r="E28" s="153" t="s">
        <v>149</v>
      </c>
      <c r="F28" s="157">
        <v>200</v>
      </c>
    </row>
    <row r="29" spans="1:6" ht="14.25">
      <c r="A29" s="156">
        <v>21</v>
      </c>
      <c r="B29" s="151">
        <v>43980</v>
      </c>
      <c r="C29" s="152">
        <v>34947</v>
      </c>
      <c r="D29" s="152" t="s">
        <v>148</v>
      </c>
      <c r="E29" s="153" t="s">
        <v>149</v>
      </c>
      <c r="F29" s="157">
        <v>100</v>
      </c>
    </row>
    <row r="30" spans="1:6" ht="12.75">
      <c r="A30" s="150">
        <v>22</v>
      </c>
      <c r="B30" s="151">
        <v>43980</v>
      </c>
      <c r="C30" s="152">
        <v>34950</v>
      </c>
      <c r="D30" s="152" t="s">
        <v>36</v>
      </c>
      <c r="E30" s="153" t="s">
        <v>145</v>
      </c>
      <c r="F30" s="157">
        <v>8000</v>
      </c>
    </row>
    <row r="31" spans="1:6" ht="14.25">
      <c r="A31" s="156">
        <v>23</v>
      </c>
      <c r="B31" s="151">
        <v>43980</v>
      </c>
      <c r="C31" s="152">
        <v>34948</v>
      </c>
      <c r="D31" s="152" t="s">
        <v>36</v>
      </c>
      <c r="E31" s="153" t="s">
        <v>145</v>
      </c>
      <c r="F31" s="157">
        <v>7135.2</v>
      </c>
    </row>
    <row r="32" spans="1:6" ht="12.75">
      <c r="A32" s="150">
        <v>24</v>
      </c>
      <c r="B32" s="151">
        <v>43980</v>
      </c>
      <c r="C32" s="152">
        <v>34951</v>
      </c>
      <c r="D32" s="152" t="s">
        <v>43</v>
      </c>
      <c r="E32" s="153" t="s">
        <v>150</v>
      </c>
      <c r="F32" s="157">
        <v>1165.97</v>
      </c>
    </row>
    <row r="33" spans="1:6" ht="15" thickBot="1">
      <c r="A33" s="158">
        <v>25</v>
      </c>
      <c r="B33" s="159">
        <v>43980</v>
      </c>
      <c r="C33" s="160">
        <v>34949</v>
      </c>
      <c r="D33" s="160" t="s">
        <v>36</v>
      </c>
      <c r="E33" s="161" t="s">
        <v>147</v>
      </c>
      <c r="F33" s="162">
        <v>1000</v>
      </c>
    </row>
    <row r="34" spans="1:6" ht="21.75" customHeight="1" thickBot="1">
      <c r="A34" s="164"/>
      <c r="B34" s="165"/>
      <c r="C34" s="165"/>
      <c r="D34" s="165"/>
      <c r="E34" s="166" t="s">
        <v>7</v>
      </c>
      <c r="F34" s="163">
        <f>SUM(F9:F33)</f>
        <v>1346762.89</v>
      </c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E34" sqref="E34"/>
    </sheetView>
  </sheetViews>
  <sheetFormatPr defaultColWidth="10.421875" defaultRowHeight="12.75"/>
  <cols>
    <col min="1" max="1" width="9.421875" style="11" customWidth="1"/>
    <col min="2" max="2" width="17.28125" style="11" customWidth="1"/>
    <col min="3" max="3" width="13.7109375" style="11" customWidth="1"/>
    <col min="4" max="4" width="24.7109375" style="11" customWidth="1"/>
    <col min="5" max="5" width="52.28125" style="11" customWidth="1"/>
    <col min="6" max="6" width="15.00390625" style="11" customWidth="1"/>
    <col min="7" max="16384" width="10.421875" style="11" customWidth="1"/>
  </cols>
  <sheetData>
    <row r="1" spans="1:6" ht="12.75">
      <c r="A1" s="12" t="s">
        <v>24</v>
      </c>
      <c r="B1" s="6"/>
      <c r="C1" s="8"/>
      <c r="D1" s="8"/>
      <c r="E1" s="6"/>
      <c r="F1" s="6"/>
    </row>
    <row r="2" spans="2:6" ht="12.75">
      <c r="B2" s="6"/>
      <c r="C2" s="6"/>
      <c r="D2" s="6"/>
      <c r="E2" s="6"/>
      <c r="F2" s="6"/>
    </row>
    <row r="3" spans="1:6" ht="12.75">
      <c r="A3" s="12" t="s">
        <v>25</v>
      </c>
      <c r="B3" s="8"/>
      <c r="C3" s="6"/>
      <c r="D3" s="8"/>
      <c r="E3" s="9"/>
      <c r="F3" s="6"/>
    </row>
    <row r="4" spans="1:6" ht="12.75">
      <c r="A4" s="12" t="s">
        <v>30</v>
      </c>
      <c r="B4" s="8"/>
      <c r="C4" s="6"/>
      <c r="D4" s="8"/>
      <c r="E4" s="6"/>
      <c r="F4" s="8"/>
    </row>
    <row r="5" spans="1:6" ht="12.75">
      <c r="A5" s="6"/>
      <c r="B5" s="8"/>
      <c r="C5" s="6"/>
      <c r="D5" s="6"/>
      <c r="E5" s="6"/>
      <c r="F5" s="6"/>
    </row>
    <row r="6" spans="1:6" ht="12.75">
      <c r="A6" s="6"/>
      <c r="B6" s="10"/>
      <c r="C6" s="23" t="s">
        <v>32</v>
      </c>
      <c r="D6" s="32" t="str">
        <f>personal!G6</f>
        <v>25-29 mai 2020</v>
      </c>
      <c r="E6" s="6"/>
      <c r="F6" s="6"/>
    </row>
    <row r="7" spans="1:6" ht="13.5" thickBot="1">
      <c r="A7" s="6"/>
      <c r="B7" s="6"/>
      <c r="C7" s="6"/>
      <c r="D7" s="6"/>
      <c r="E7" s="6"/>
      <c r="F7" s="6"/>
    </row>
    <row r="8" spans="1:6" ht="51.75" thickBot="1">
      <c r="A8" s="47" t="s">
        <v>9</v>
      </c>
      <c r="B8" s="48" t="s">
        <v>10</v>
      </c>
      <c r="C8" s="49" t="s">
        <v>11</v>
      </c>
      <c r="D8" s="48" t="s">
        <v>27</v>
      </c>
      <c r="E8" s="48" t="s">
        <v>28</v>
      </c>
      <c r="F8" s="51" t="s">
        <v>29</v>
      </c>
    </row>
    <row r="9" spans="1:6" ht="14.25">
      <c r="A9" s="132">
        <v>1</v>
      </c>
      <c r="B9" s="54">
        <v>43976</v>
      </c>
      <c r="C9" s="53">
        <v>10445</v>
      </c>
      <c r="D9" s="53" t="s">
        <v>36</v>
      </c>
      <c r="E9" s="55" t="s">
        <v>37</v>
      </c>
      <c r="F9" s="133">
        <v>2350114.37</v>
      </c>
    </row>
    <row r="10" spans="1:6" ht="14.25">
      <c r="A10" s="132">
        <v>2</v>
      </c>
      <c r="B10" s="54">
        <v>43976</v>
      </c>
      <c r="C10" s="53">
        <v>10444</v>
      </c>
      <c r="D10" s="53" t="s">
        <v>36</v>
      </c>
      <c r="E10" s="55" t="s">
        <v>38</v>
      </c>
      <c r="F10" s="133">
        <v>146284.62</v>
      </c>
    </row>
    <row r="11" spans="1:6" ht="14.25">
      <c r="A11" s="132">
        <v>3</v>
      </c>
      <c r="B11" s="54">
        <v>43976</v>
      </c>
      <c r="C11" s="53">
        <v>10447</v>
      </c>
      <c r="D11" s="53" t="s">
        <v>36</v>
      </c>
      <c r="E11" s="55" t="s">
        <v>39</v>
      </c>
      <c r="F11" s="133">
        <v>56463.01</v>
      </c>
    </row>
    <row r="12" spans="1:6" ht="14.25">
      <c r="A12" s="132">
        <v>4</v>
      </c>
      <c r="B12" s="54">
        <v>43976</v>
      </c>
      <c r="C12" s="53">
        <v>10446</v>
      </c>
      <c r="D12" s="53" t="s">
        <v>36</v>
      </c>
      <c r="E12" s="55" t="s">
        <v>40</v>
      </c>
      <c r="F12" s="133">
        <v>49964.67</v>
      </c>
    </row>
    <row r="13" spans="1:256" ht="14.25">
      <c r="A13" s="132">
        <v>5</v>
      </c>
      <c r="B13" s="54">
        <v>43978</v>
      </c>
      <c r="C13" s="53">
        <v>10453</v>
      </c>
      <c r="D13" s="53" t="s">
        <v>36</v>
      </c>
      <c r="E13" s="55" t="s">
        <v>39</v>
      </c>
      <c r="F13" s="133">
        <v>295578.11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32">
        <v>6</v>
      </c>
      <c r="B14" s="54">
        <v>43978</v>
      </c>
      <c r="C14" s="53">
        <v>10452</v>
      </c>
      <c r="D14" s="53" t="s">
        <v>36</v>
      </c>
      <c r="E14" s="55" t="s">
        <v>41</v>
      </c>
      <c r="F14" s="133">
        <v>192589.18</v>
      </c>
    </row>
    <row r="15" spans="1:6" ht="14.25">
      <c r="A15" s="132">
        <v>7</v>
      </c>
      <c r="B15" s="54">
        <v>43978</v>
      </c>
      <c r="C15" s="53">
        <v>10451</v>
      </c>
      <c r="D15" s="53" t="s">
        <v>36</v>
      </c>
      <c r="E15" s="55" t="s">
        <v>42</v>
      </c>
      <c r="F15" s="133">
        <v>242434.64</v>
      </c>
    </row>
    <row r="16" spans="1:6" ht="14.25">
      <c r="A16" s="132">
        <v>8</v>
      </c>
      <c r="B16" s="54">
        <v>43979</v>
      </c>
      <c r="C16" s="53">
        <v>34945</v>
      </c>
      <c r="D16" s="53" t="s">
        <v>43</v>
      </c>
      <c r="E16" s="55" t="s">
        <v>44</v>
      </c>
      <c r="F16" s="133">
        <v>26</v>
      </c>
    </row>
    <row r="17" spans="1:6" ht="14.25">
      <c r="A17" s="132">
        <v>9</v>
      </c>
      <c r="B17" s="54">
        <v>43979</v>
      </c>
      <c r="C17" s="53">
        <v>34944</v>
      </c>
      <c r="D17" s="53" t="s">
        <v>43</v>
      </c>
      <c r="E17" s="55" t="s">
        <v>45</v>
      </c>
      <c r="F17" s="133">
        <v>10000</v>
      </c>
    </row>
    <row r="18" spans="1:6" ht="15" thickBot="1">
      <c r="A18" s="134">
        <v>10</v>
      </c>
      <c r="B18" s="135">
        <v>43979</v>
      </c>
      <c r="C18" s="136">
        <v>34940</v>
      </c>
      <c r="D18" s="136" t="s">
        <v>36</v>
      </c>
      <c r="E18" s="137" t="s">
        <v>46</v>
      </c>
      <c r="F18" s="138">
        <v>17816</v>
      </c>
    </row>
    <row r="19" spans="1:6" ht="15.75" thickBot="1">
      <c r="A19" s="139" t="s">
        <v>7</v>
      </c>
      <c r="B19" s="140"/>
      <c r="C19" s="140"/>
      <c r="D19" s="140"/>
      <c r="E19" s="141"/>
      <c r="F19" s="142">
        <f>SUM(F9:F18)</f>
        <v>3361270.6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2020-06-05T08:00:44Z</cp:lastPrinted>
  <dcterms:created xsi:type="dcterms:W3CDTF">2016-01-19T13:06:09Z</dcterms:created>
  <dcterms:modified xsi:type="dcterms:W3CDTF">2020-06-05T08:01:17Z</dcterms:modified>
  <cp:category/>
  <cp:version/>
  <cp:contentType/>
  <cp:contentStatus/>
</cp:coreProperties>
</file>