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<sst xmlns="http://schemas.openxmlformats.org/spreadsheetml/2006/main" count="634" uniqueCount="285">
  <si>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</si>
  <si>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</si>
  <si>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</si>
  <si>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</si>
  <si>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</si>
  <si>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</si>
  <si>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</si>
  <si>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</si>
  <si>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</si>
  <si>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</si>
  <si>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</si>
  <si>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</si>
  <si>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</si>
  <si>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</si>
  <si>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</si>
  <si>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</si>
  <si>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</si>
  <si>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</si>
  <si>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</si>
  <si>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</si>
  <si>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</si>
  <si>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</si>
  <si>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</si>
  <si>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</si>
  <si>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</si>
  <si>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</si>
  <si>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</si>
  <si>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</si>
  <si>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</si>
  <si>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</si>
  <si>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</si>
  <si>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</si>
  <si>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</si>
  <si>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</si>
  <si>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05.08.2019</t>
  </si>
  <si>
    <t>BIROU EXPERTIZE</t>
  </si>
  <si>
    <t>onorariu expert dosar 6746/62/2017/a1</t>
  </si>
  <si>
    <t>onorariu expert dosar 5527/254/2017</t>
  </si>
  <si>
    <t>onorariu expert dosar 2732/331/2017</t>
  </si>
  <si>
    <t>06.08.2019</t>
  </si>
  <si>
    <t>onorariu expert dosar 21116/300/2016</t>
  </si>
  <si>
    <t>onorariu expert dosar 2473//256/2019</t>
  </si>
  <si>
    <t>onorariu expert dosar 15821/193/2018</t>
  </si>
  <si>
    <t>onorariu expert dosar 2224/320/2018</t>
  </si>
  <si>
    <t>07.08.2019</t>
  </si>
  <si>
    <t>onorariu expert dosar 7227/197/2019</t>
  </si>
  <si>
    <t>08.08.2019</t>
  </si>
  <si>
    <t>onorariu expert dosar 1366/311/2019</t>
  </si>
  <si>
    <t>PERSOANA JURIDICA</t>
  </si>
  <si>
    <t>poprire DE 28/2019</t>
  </si>
  <si>
    <t>poprire DE 66/2019</t>
  </si>
  <si>
    <t>PERSOANA FIZICA</t>
  </si>
  <si>
    <t>despagubire CEDO</t>
  </si>
  <si>
    <t>MFP</t>
  </si>
  <si>
    <t>alimentare cont BT – plata CEDO</t>
  </si>
  <si>
    <t>Subtotal 10.01.01</t>
  </si>
  <si>
    <t>10.01.01</t>
  </si>
  <si>
    <t>august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</si>
  <si>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</si>
  <si>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</si>
  <si>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</si>
  <si>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</si>
  <si>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</si>
  <si>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</si>
  <si>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</si>
  <si>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</si>
  <si>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</si>
  <si>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</si>
  <si>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</si>
  <si>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</si>
  <si>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</si>
  <si>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</si>
  <si>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</si>
  <si>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</si>
  <si>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</si>
  <si>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</si>
  <si>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</si>
  <si>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</si>
  <si>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</si>
  <si>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</si>
  <si>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</si>
  <si>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</si>
  <si>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</si>
  <si>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</si>
  <si>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</si>
  <si>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</si>
  <si>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</si>
  <si>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5-9 august 2019</t>
  </si>
  <si>
    <t>BUGET DE STAT</t>
  </si>
  <si>
    <t xml:space="preserve">cheltuieli judiciare D  1565/95/2019 D 377/P/2018 </t>
  </si>
  <si>
    <t xml:space="preserve">cheltuieli judiciare D 119/II/2/2019 D 887/P/2018 </t>
  </si>
  <si>
    <t>cheltuieli judiciare D 1269/296/2019</t>
  </si>
  <si>
    <t>cheltuieli judiciare D 673/P/2017</t>
  </si>
  <si>
    <t>cheltuieli judiciare D 683/83/2019</t>
  </si>
  <si>
    <t>cheltuieli judiciare D 202/57/2019</t>
  </si>
  <si>
    <t>cheltuieli judecata D 8996/99/2017</t>
  </si>
  <si>
    <t>cheltuieli judecata D 3735/101/2015</t>
  </si>
  <si>
    <t>cheltuieli judiciare D 684/83/2019 D 25/II/2/2019</t>
  </si>
  <si>
    <t xml:space="preserve">cheltuieli judiciare D 31/II-2/2019 D 51/P/2018 </t>
  </si>
  <si>
    <t>cheltuieli judiciare D 1196/93/2019 D 41/II-2/2019</t>
  </si>
  <si>
    <t xml:space="preserve">cheltuieli judiciare D 1378/97/2019 D 81/II/2/2019 </t>
  </si>
  <si>
    <t xml:space="preserve">cheltuieli judiciare D 2131/62/2019 </t>
  </si>
  <si>
    <t xml:space="preserve">cheltuieli judiciare D 834/40/2018 </t>
  </si>
  <si>
    <t xml:space="preserve">cheltuieli judiciare D 1808/62/2019 </t>
  </si>
  <si>
    <t>cheltuieli judiciare D 1663/63/2019</t>
  </si>
  <si>
    <t>cheltuieli judecata D 616/35/2015</t>
  </si>
  <si>
    <t>cheltuieli judecata D 1666/63/2019</t>
  </si>
  <si>
    <t>cheltuieli judecata D 14287/197/2016</t>
  </si>
  <si>
    <t>cheltuieli judecata D 9239/30/2017/A1</t>
  </si>
  <si>
    <t>cheltuieli judecata D 1663/63/2019</t>
  </si>
  <si>
    <t>cheltuieli judecata D 29970/325/2015</t>
  </si>
  <si>
    <t>cheltuieli judiciare D 841/83/2019 D 47/II/2/2019</t>
  </si>
  <si>
    <t xml:space="preserve">cheltuieli judiciare D 32507/3/2017  </t>
  </si>
  <si>
    <t xml:space="preserve">cheltuieli judiciare D 1009/104/2019 D 158/P/2017 </t>
  </si>
  <si>
    <t xml:space="preserve">plata serv. juridice fact 782/18,06,2019 ARB/14/29  </t>
  </si>
  <si>
    <t>cheltuieli judiciare D 495/83/2019 D 15/II/2/2019</t>
  </si>
  <si>
    <t>cheltuieli judiciare D 116/II/2/2019 D 650/P/2017</t>
  </si>
  <si>
    <t>cheltuieli judiciare D 416/83/2019 D 501/P/2016</t>
  </si>
  <si>
    <t>cheltuieli judiciare D 12310/225/2016</t>
  </si>
  <si>
    <t>cheltuieli judiciare D 2977/118/2017</t>
  </si>
  <si>
    <t>cheltuieli judiciare D 3723/235/2018</t>
  </si>
  <si>
    <t>cheltuieli judiciare D 1211/93/2019 D 591/P/2014</t>
  </si>
  <si>
    <t>cheltuieli judiciare D 529/112/2019 D 20/II/2/2019</t>
  </si>
  <si>
    <t>cheltuieli judiciare D 3858/85/2017</t>
  </si>
  <si>
    <t>cheltuieli judiciare D 889/83/2019 D 44/II/2/2019</t>
  </si>
  <si>
    <t>cheltuieli judiciare D 818/102/2019 D 21/II/2/2019</t>
  </si>
  <si>
    <t>cheltuieli judiciare D 8150/94/2019</t>
  </si>
  <si>
    <t>cheltuieli judiciare D 806/101/2019</t>
  </si>
  <si>
    <t>cheltuieli judiciare D 615/P/2013 D 1161/102/2019</t>
  </si>
  <si>
    <t>cheltuieli judiciare D 25106/285/2019</t>
  </si>
  <si>
    <t>cheltuieli judiciare D 244/II-2/2018 D 28686/3/2018</t>
  </si>
  <si>
    <t>cheltuieli executare D 5298/108/2008 DE 213/2015</t>
  </si>
  <si>
    <t>cheltuieli judecata D 15237/300/2017</t>
  </si>
  <si>
    <t>onorariu curator D 864/114/2018/a1</t>
  </si>
  <si>
    <t>cheltuieli judecata si executare D 13895/325/2014 DE 80/2019</t>
  </si>
  <si>
    <t>cheltuieli judecata D 13895/325/2014 DE 80/2019</t>
  </si>
  <si>
    <t xml:space="preserve">plata serv. juridice fact 875/24,07,2019 ARB/14/29  </t>
  </si>
  <si>
    <t>reantregire cont BT</t>
  </si>
  <si>
    <t>cheltuieli judecata D 2078/325/2014</t>
  </si>
  <si>
    <t>cheltuieli judecata D 3024/40/2016</t>
  </si>
  <si>
    <t>cheltuieli judecata D 17710/325/2015</t>
  </si>
  <si>
    <t>cheltuieli judecata D 913/787/2016</t>
  </si>
  <si>
    <t>cheltuieli executare D 1429/88/2014/a1 DE 928/2018</t>
  </si>
  <si>
    <t>cheltuieli executare D 28704/325/2017 DE 160/2017</t>
  </si>
  <si>
    <t>onorariu curator D 43212/3/2017/A1</t>
  </si>
  <si>
    <t>onorariu curator D 20963/3/2017/A1</t>
  </si>
  <si>
    <t>cheltuieli judecata D 11702/318/2016/A1</t>
  </si>
  <si>
    <t>cheltuieli executare D 2514/325/2017 DE 201/2016</t>
  </si>
  <si>
    <t>cheltuieli judiciare D 181/P/2018 D 1717/63/2019</t>
  </si>
  <si>
    <t>cheltuieli judiciare D 384/II-2/2016</t>
  </si>
  <si>
    <t>cheltuieli judiciare D 1564/95/2019 D 64/II/2/2019</t>
  </si>
  <si>
    <t>cheltuieli judiciare D 1596/93/2017</t>
  </si>
  <si>
    <t>cheltuieli judiciare D 750/104/2019</t>
  </si>
  <si>
    <t>cheltuieli judiciare D 1411/97/2019</t>
  </si>
  <si>
    <t>cheltuieli judiciare D 78/II/2/2019 D 349/P/2016</t>
  </si>
  <si>
    <t>cheltuieli judiciare D 22/II-2/2019 D 798/86/2019</t>
  </si>
  <si>
    <t>cheltuieli judiciare D 1251/108/2019</t>
  </si>
  <si>
    <t>cheltuieli judiciare D 37/II/2/2019 D 313/P/2014</t>
  </si>
  <si>
    <t>cheltuieli judiciare D 773/93/2019 D 14/II-2/2019</t>
  </si>
  <si>
    <t>cheltuieli judiciare D 1222/97/2019</t>
  </si>
  <si>
    <t>cheltuieli judiciare D 177/93/2019 D 134/II-2/2018</t>
  </si>
  <si>
    <t>cheltuieli judiciare D 20/II-2/2019 D 828/93/2019</t>
  </si>
  <si>
    <t>cheltuieli judiciare D 75/II/2/2019 D 1483/95/2019</t>
  </si>
  <si>
    <t>cheltuieli judiciare D 425/83/2019 D 13/112/2019</t>
  </si>
  <si>
    <t>cheltuieli judiciare D 1518/95/2019 D 70/II/2/2019</t>
  </si>
  <si>
    <t>cheltuieli judiciare D 1459/95/2019 D 76/II/2/2019</t>
  </si>
  <si>
    <t>cheltuieli judiciare D 629/97/2019 D 10/II/2/2019</t>
  </si>
  <si>
    <t xml:space="preserve">cheltuieli judiciare D 512/83/2019 </t>
  </si>
  <si>
    <t>cheltuieli judiciare D 1176/97/2019</t>
  </si>
  <si>
    <t>cheltuieli judiciare D 190/II/2/2018 D 1309/P/2015</t>
  </si>
  <si>
    <t xml:space="preserve">cheltuieli judiciare D 1330/99/2019 </t>
  </si>
  <si>
    <t>cheltuieli judiciare D 2642/314/2019</t>
  </si>
  <si>
    <t>cheltuieli judiciare D 45337/3/2018 D 3848/P/2016</t>
  </si>
  <si>
    <t>cheltuieli judiciare D 558/316/2019 13/II/2/2019</t>
  </si>
  <si>
    <t>cheltuieli judiciare D 47218/3/2015</t>
  </si>
  <si>
    <t>cheltuieli judiciare D 755/87/2019 42/II/2/2019</t>
  </si>
  <si>
    <t>cheltuieli judiciare D 611/114/2019 D 17/II/2/2019</t>
  </si>
  <si>
    <t>alim cont BT plata serv. jurid fact 1901361/12,07,2019 ARB/15/31</t>
  </si>
  <si>
    <t>TVA fact 1901361/12,07,2019 ARB/15/31</t>
  </si>
  <si>
    <t>alim cont BT plata serv. jurid fact 871/24,07,2019 ARB/14/19</t>
  </si>
  <si>
    <t>cheltuieli judecata D 2809/83/2016</t>
  </si>
  <si>
    <t>cheltuieli judecata D 3824/104/2017</t>
  </si>
  <si>
    <t>cheltuieli judecata D 13623/3/2015</t>
  </si>
  <si>
    <t>cheltuieli judecata D 1883/2/2015</t>
  </si>
  <si>
    <t>05,08,2019</t>
  </si>
  <si>
    <t>alcar wheelbase</t>
  </si>
  <si>
    <t>anvelope</t>
  </si>
  <si>
    <t>rcs&amp;rds</t>
  </si>
  <si>
    <t>abonament cablu</t>
  </si>
  <si>
    <t>tnt romania</t>
  </si>
  <si>
    <t>ministerul mediului</t>
  </si>
  <si>
    <t>service ascensoare</t>
  </si>
  <si>
    <t>salis terra service</t>
  </si>
  <si>
    <t>verificator documente si bancnote</t>
  </si>
  <si>
    <t>round the world</t>
  </si>
  <si>
    <t>bilet avion</t>
  </si>
  <si>
    <t>danco</t>
  </si>
  <si>
    <t>ecdl</t>
  </si>
  <si>
    <t>monitorul oficial</t>
  </si>
  <si>
    <t>07,08,2019</t>
  </si>
  <si>
    <t>digisign</t>
  </si>
  <si>
    <t>verificare digitala</t>
  </si>
  <si>
    <t>bs</t>
  </si>
  <si>
    <t>alte venituri</t>
  </si>
  <si>
    <t>aer tech service</t>
  </si>
  <si>
    <t>reparatii</t>
  </si>
  <si>
    <t>pf</t>
  </si>
  <si>
    <t>transport intern</t>
  </si>
  <si>
    <t>tarom</t>
  </si>
  <si>
    <t>travel time</t>
  </si>
  <si>
    <t>08,08,2019</t>
  </si>
  <si>
    <t>telekom romania</t>
  </si>
  <si>
    <t>servicii telefonie fixa</t>
  </si>
  <si>
    <t>09,08,2019</t>
  </si>
  <si>
    <t>total</t>
  </si>
  <si>
    <t>servicii curierat rapid</t>
  </si>
  <si>
    <t>pregatire profes.</t>
  </si>
  <si>
    <t>publicare ordine</t>
  </si>
  <si>
    <t>Nr. crt</t>
  </si>
  <si>
    <t>SC SOLUTIONS CENTER SRL</t>
  </si>
  <si>
    <t>OP 5527</t>
  </si>
  <si>
    <t>LINK BUILDER</t>
  </si>
  <si>
    <t>OP 5526</t>
  </si>
  <si>
    <t>SERVICII DE TRADUCERE - PROIECT ECOFIN 1065 - 56.25.02</t>
  </si>
  <si>
    <t>INTERNATIONAL CONSULTING ALLIANCE</t>
  </si>
  <si>
    <t>OP 5746</t>
  </si>
  <si>
    <t>PLATA SALARII ACP IULIE 2019 - PROIECT ACP 119695 - 58.14.01</t>
  </si>
  <si>
    <t>SALARIATI MFP</t>
  </si>
  <si>
    <t>OP 5743</t>
  </si>
  <si>
    <t>OP 5704</t>
  </si>
  <si>
    <t>OP 5708</t>
  </si>
  <si>
    <t>OP 5712</t>
  </si>
  <si>
    <t>OP 5716</t>
  </si>
  <si>
    <t>OP 5720</t>
  </si>
  <si>
    <t>OP 5725</t>
  </si>
  <si>
    <t>OP 5728</t>
  </si>
  <si>
    <t>OP 5731</t>
  </si>
  <si>
    <t>OP 5734</t>
  </si>
  <si>
    <t>OP 5737</t>
  </si>
  <si>
    <t>OP 5740</t>
  </si>
  <si>
    <t>PLATA SALARII ACP IULIE 2019 - PROIECT ACP 119695 - 58.14.02</t>
  </si>
  <si>
    <t>OP 5744</t>
  </si>
  <si>
    <t>OP 5705</t>
  </si>
  <si>
    <t>OP 5709</t>
  </si>
  <si>
    <t>OP 5713</t>
  </si>
  <si>
    <t>OP 5717</t>
  </si>
  <si>
    <t>OP 5721</t>
  </si>
  <si>
    <t>OP 5726</t>
  </si>
  <si>
    <t>OP 5729</t>
  </si>
  <si>
    <t>OP 5732</t>
  </si>
  <si>
    <t>OP 5735</t>
  </si>
  <si>
    <t>OP 5738</t>
  </si>
  <si>
    <t>OP 5741</t>
  </si>
  <si>
    <t>OP 5584</t>
  </si>
  <si>
    <t>OP 5588</t>
  </si>
  <si>
    <t>OP 5592</t>
  </si>
  <si>
    <t>OP 5614</t>
  </si>
  <si>
    <t>OP 5619</t>
  </si>
  <si>
    <t>OP 5621</t>
  </si>
  <si>
    <t>OP 5627</t>
  </si>
  <si>
    <t>OP 5634</t>
  </si>
  <si>
    <t>OP 5638</t>
  </si>
  <si>
    <t>OP 5643</t>
  </si>
  <si>
    <t>OP 5748</t>
  </si>
  <si>
    <t>PLATA SALARII ACP IULIE 2019 - PROIECT ACP 119695 - 58.14.03</t>
  </si>
  <si>
    <t>OP 5745</t>
  </si>
  <si>
    <t>OP 5706</t>
  </si>
  <si>
    <t>OP 5710</t>
  </si>
  <si>
    <t>OP 5714</t>
  </si>
  <si>
    <t>OP 5718</t>
  </si>
  <si>
    <t>OP 5722</t>
  </si>
  <si>
    <t>OP 5727</t>
  </si>
  <si>
    <t>OP 5730</t>
  </si>
  <si>
    <t>OP 5733</t>
  </si>
  <si>
    <t>OP 5736</t>
  </si>
  <si>
    <t>OP 5739</t>
  </si>
  <si>
    <t>OP 5742</t>
  </si>
  <si>
    <t>09.08.2019</t>
  </si>
  <si>
    <t>OP 5568</t>
  </si>
  <si>
    <t xml:space="preserve">HOPE PROMO </t>
  </si>
  <si>
    <t>OP 5569</t>
  </si>
  <si>
    <t>ACHIZITIE CONSUMABILE IT   - PROIECT ECOFIN 1065 - 56.25.02</t>
  </si>
  <si>
    <t>ACHIZITIE MATERIALE PROMOTIONALE - PROIECT SIPOCA 449 - 58.02.02</t>
  </si>
  <si>
    <t>ACHIZITIE MATERIALE PROMOTIONALE - PROIECT SIPOCA 449 - 58.02.01</t>
  </si>
  <si>
    <t>FACT. CTSOLFC 1100513/28.06.2019 sistem VIES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</si>
</sst>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_(* #,##0.00_);_(* \(#,##0.00\);_(* &quot;-&quot;??_);_(@_)"/>
    <numFmt numFmtId="171" formatCode="[$-418]d&quot;.&quot;m&quot;.&quot;yy&quot; &quot;hh&quot;:&quot;m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i/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i/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2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13" xfId="59" applyFont="1" applyFill="1" applyBorder="1" applyAlignment="1">
      <alignment horizontal="center"/>
      <protection/>
    </xf>
    <xf numFmtId="167" fontId="29" fillId="0" borderId="13" xfId="59" applyNumberFormat="1" applyFont="1" applyFill="1" applyBorder="1" applyAlignment="1">
      <alignment horizontal="center"/>
      <protection/>
    </xf>
    <xf numFmtId="0" fontId="29" fillId="0" borderId="13" xfId="59" applyFont="1" applyFill="1" applyBorder="1" applyAlignment="1">
      <alignment horizontal="left" indent="1"/>
      <protection/>
    </xf>
    <xf numFmtId="0" fontId="29" fillId="0" borderId="13" xfId="0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23" xfId="0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1" xfId="0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169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29" fillId="0" borderId="36" xfId="59" applyFont="1" applyFill="1" applyBorder="1" applyAlignment="1">
      <alignment horizontal="center"/>
      <protection/>
    </xf>
    <xf numFmtId="168" fontId="30" fillId="0" borderId="37" xfId="0" applyNumberFormat="1" applyFont="1" applyBorder="1" applyAlignment="1">
      <alignment horizontal="right"/>
    </xf>
    <xf numFmtId="0" fontId="29" fillId="0" borderId="38" xfId="59" applyFont="1" applyFill="1" applyBorder="1" applyAlignment="1">
      <alignment horizontal="center"/>
      <protection/>
    </xf>
    <xf numFmtId="167" fontId="29" fillId="0" borderId="39" xfId="59" applyNumberFormat="1" applyFont="1" applyFill="1" applyBorder="1" applyAlignment="1">
      <alignment horizontal="center"/>
      <protection/>
    </xf>
    <xf numFmtId="0" fontId="29" fillId="0" borderId="39" xfId="59" applyFont="1" applyFill="1" applyBorder="1" applyAlignment="1">
      <alignment horizontal="center"/>
      <protection/>
    </xf>
    <xf numFmtId="0" fontId="29" fillId="0" borderId="39" xfId="59" applyFont="1" applyFill="1" applyBorder="1" applyAlignment="1">
      <alignment horizontal="left" indent="1"/>
      <protection/>
    </xf>
    <xf numFmtId="0" fontId="29" fillId="0" borderId="39" xfId="0" applyFont="1" applyBorder="1" applyAlignment="1">
      <alignment/>
    </xf>
    <xf numFmtId="168" fontId="30" fillId="0" borderId="40" xfId="0" applyNumberFormat="1" applyFont="1" applyBorder="1" applyAlignment="1">
      <alignment horizontal="right"/>
    </xf>
    <xf numFmtId="0" fontId="19" fillId="0" borderId="41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 wrapText="1"/>
      <protection/>
    </xf>
    <xf numFmtId="0" fontId="19" fillId="0" borderId="43" xfId="60" applyFont="1" applyBorder="1" applyAlignment="1">
      <alignment horizontal="center" vertical="center"/>
      <protection/>
    </xf>
    <xf numFmtId="0" fontId="29" fillId="0" borderId="44" xfId="59" applyFont="1" applyFill="1" applyBorder="1" applyAlignment="1">
      <alignment horizontal="center"/>
      <protection/>
    </xf>
    <xf numFmtId="167" fontId="29" fillId="0" borderId="45" xfId="59" applyNumberFormat="1" applyFont="1" applyFill="1" applyBorder="1" applyAlignment="1">
      <alignment horizontal="center"/>
      <protection/>
    </xf>
    <xf numFmtId="0" fontId="29" fillId="0" borderId="45" xfId="59" applyFont="1" applyFill="1" applyBorder="1" applyAlignment="1">
      <alignment horizontal="center"/>
      <protection/>
    </xf>
    <xf numFmtId="0" fontId="29" fillId="0" borderId="45" xfId="0" applyFont="1" applyBorder="1" applyAlignment="1">
      <alignment horizontal="justify"/>
    </xf>
    <xf numFmtId="168" fontId="30" fillId="0" borderId="46" xfId="0" applyNumberFormat="1" applyFont="1" applyBorder="1" applyAlignment="1">
      <alignment horizontal="right"/>
    </xf>
    <xf numFmtId="0" fontId="31" fillId="0" borderId="47" xfId="61" applyFont="1" applyFill="1" applyBorder="1" applyAlignment="1">
      <alignment/>
      <protection/>
    </xf>
    <xf numFmtId="0" fontId="32" fillId="0" borderId="48" xfId="61" applyFont="1" applyFill="1" applyBorder="1" applyAlignment="1">
      <alignment/>
      <protection/>
    </xf>
    <xf numFmtId="0" fontId="29" fillId="0" borderId="48" xfId="0" applyFont="1" applyBorder="1" applyAlignment="1">
      <alignment/>
    </xf>
    <xf numFmtId="168" fontId="33" fillId="0" borderId="49" xfId="61" applyNumberFormat="1" applyFont="1" applyFill="1" applyBorder="1" applyAlignment="1">
      <alignment horizontal="right"/>
      <protection/>
    </xf>
    <xf numFmtId="0" fontId="0" fillId="0" borderId="10" xfId="0" applyBorder="1" applyAlignment="1">
      <alignment horizontal="center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43" fontId="34" fillId="0" borderId="11" xfId="0" applyNumberFormat="1" applyFont="1" applyBorder="1" applyAlignment="1">
      <alignment horizontal="right" vertical="center" wrapText="1"/>
    </xf>
    <xf numFmtId="4" fontId="34" fillId="0" borderId="11" xfId="0" applyNumberFormat="1" applyFont="1" applyBorder="1" applyAlignment="1">
      <alignment horizontal="right" vertical="center" wrapText="1"/>
    </xf>
    <xf numFmtId="43" fontId="34" fillId="0" borderId="11" xfId="42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2" fillId="0" borderId="12" xfId="6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justify"/>
    </xf>
    <xf numFmtId="168" fontId="3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164" fontId="0" fillId="0" borderId="53" xfId="42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right"/>
    </xf>
    <xf numFmtId="164" fontId="19" fillId="0" borderId="43" xfId="42" applyFont="1" applyFill="1" applyBorder="1" applyAlignment="1" applyProtection="1">
      <alignment/>
      <protection/>
    </xf>
    <xf numFmtId="0" fontId="0" fillId="0" borderId="54" xfId="0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32" fillId="0" borderId="54" xfId="62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0" xfId="0" applyFont="1" applyBorder="1" applyAlignment="1">
      <alignment horizontal="justify"/>
    </xf>
    <xf numFmtId="168" fontId="32" fillId="0" borderId="51" xfId="0" applyNumberFormat="1" applyFont="1" applyBorder="1" applyAlignment="1">
      <alignment/>
    </xf>
    <xf numFmtId="0" fontId="19" fillId="0" borderId="43" xfId="59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 wrapText="1"/>
      <protection/>
    </xf>
    <xf numFmtId="0" fontId="32" fillId="0" borderId="55" xfId="62" applyFont="1" applyFill="1" applyBorder="1" applyAlignment="1">
      <alignment horizontal="center" vertical="center"/>
      <protection/>
    </xf>
    <xf numFmtId="14" fontId="35" fillId="0" borderId="52" xfId="0" applyNumberFormat="1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left" vertical="center" wrapText="1"/>
    </xf>
    <xf numFmtId="43" fontId="34" fillId="0" borderId="53" xfId="0" applyNumberFormat="1" applyFont="1" applyBorder="1" applyAlignment="1">
      <alignment horizontal="right" vertical="center" wrapText="1"/>
    </xf>
    <xf numFmtId="0" fontId="19" fillId="0" borderId="41" xfId="59" applyFont="1" applyBorder="1">
      <alignment/>
      <protection/>
    </xf>
    <xf numFmtId="0" fontId="36" fillId="0" borderId="4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 wrapText="1"/>
    </xf>
    <xf numFmtId="4" fontId="36" fillId="0" borderId="43" xfId="0" applyNumberFormat="1" applyFont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38" fillId="0" borderId="39" xfId="57" applyFont="1" applyFill="1" applyBorder="1" applyAlignment="1">
      <alignment horizontal="left" wrapText="1"/>
      <protection/>
    </xf>
    <xf numFmtId="0" fontId="38" fillId="0" borderId="39" xfId="57" applyFont="1" applyFill="1" applyBorder="1" applyAlignment="1">
      <alignment horizontal="center" wrapText="1"/>
      <protection/>
    </xf>
    <xf numFmtId="4" fontId="38" fillId="25" borderId="40" xfId="0" applyNumberFormat="1" applyFont="1" applyFill="1" applyBorder="1" applyAlignment="1">
      <alignment/>
    </xf>
    <xf numFmtId="0" fontId="20" fillId="0" borderId="41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0" fontId="20" fillId="0" borderId="43" xfId="57" applyFont="1" applyBorder="1" applyAlignment="1">
      <alignment horizontal="center"/>
      <protection/>
    </xf>
    <xf numFmtId="14" fontId="14" fillId="0" borderId="55" xfId="0" applyNumberFormat="1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Border="1" applyAlignment="1">
      <alignment horizontal="left" wrapText="1"/>
    </xf>
    <xf numFmtId="4" fontId="14" fillId="0" borderId="53" xfId="0" applyNumberFormat="1" applyFont="1" applyBorder="1" applyAlignment="1">
      <alignment/>
    </xf>
    <xf numFmtId="0" fontId="20" fillId="0" borderId="41" xfId="57" applyFont="1" applyBorder="1" applyAlignment="1">
      <alignment horizontal="center"/>
      <protection/>
    </xf>
    <xf numFmtId="0" fontId="20" fillId="0" borderId="42" xfId="57" applyFont="1" applyBorder="1">
      <alignment/>
      <protection/>
    </xf>
    <xf numFmtId="4" fontId="20" fillId="0" borderId="43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center"/>
    </xf>
    <xf numFmtId="0" fontId="38" fillId="0" borderId="50" xfId="0" applyNumberFormat="1" applyFont="1" applyBorder="1" applyAlignment="1">
      <alignment vertical="center" wrapText="1"/>
    </xf>
    <xf numFmtId="0" fontId="14" fillId="0" borderId="50" xfId="0" applyFont="1" applyBorder="1" applyAlignment="1">
      <alignment horizontal="center" wrapText="1"/>
    </xf>
    <xf numFmtId="14" fontId="14" fillId="0" borderId="31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vertical="center" wrapText="1"/>
    </xf>
    <xf numFmtId="0" fontId="14" fillId="0" borderId="50" xfId="0" applyFont="1" applyBorder="1" applyAlignment="1">
      <alignment horizontal="center" wrapText="1"/>
    </xf>
    <xf numFmtId="14" fontId="14" fillId="0" borderId="17" xfId="0" applyNumberFormat="1" applyFont="1" applyBorder="1" applyAlignment="1">
      <alignment horizontal="center"/>
    </xf>
    <xf numFmtId="0" fontId="38" fillId="0" borderId="50" xfId="0" applyNumberFormat="1" applyFont="1" applyBorder="1" applyAlignment="1">
      <alignment vertical="center" wrapText="1"/>
    </xf>
    <xf numFmtId="16" fontId="38" fillId="0" borderId="12" xfId="0" applyNumberFormat="1" applyFont="1" applyBorder="1" applyAlignment="1">
      <alignment horizontal="right"/>
    </xf>
    <xf numFmtId="4" fontId="38" fillId="0" borderId="11" xfId="0" applyNumberFormat="1" applyFont="1" applyBorder="1" applyAlignment="1">
      <alignment/>
    </xf>
    <xf numFmtId="4" fontId="14" fillId="0" borderId="57" xfId="0" applyNumberFormat="1" applyFont="1" applyBorder="1" applyAlignment="1">
      <alignment/>
    </xf>
    <xf numFmtId="16" fontId="38" fillId="0" borderId="54" xfId="0" applyNumberFormat="1" applyFont="1" applyBorder="1" applyAlignment="1">
      <alignment horizontal="right"/>
    </xf>
    <xf numFmtId="0" fontId="38" fillId="0" borderId="50" xfId="0" applyFont="1" applyBorder="1" applyAlignment="1">
      <alignment horizontal="center"/>
    </xf>
    <xf numFmtId="2" fontId="38" fillId="0" borderId="50" xfId="0" applyNumberFormat="1" applyFont="1" applyBorder="1" applyAlignment="1">
      <alignment vertical="center" wrapText="1"/>
    </xf>
    <xf numFmtId="4" fontId="38" fillId="0" borderId="51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0" fontId="38" fillId="0" borderId="58" xfId="0" applyNumberFormat="1" applyFont="1" applyBorder="1" applyAlignment="1">
      <alignment vertical="center" wrapText="1"/>
    </xf>
    <xf numFmtId="0" fontId="14" fillId="0" borderId="58" xfId="0" applyFont="1" applyBorder="1" applyAlignment="1">
      <alignment horizontal="center" wrapText="1"/>
    </xf>
    <xf numFmtId="0" fontId="20" fillId="0" borderId="59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0" fontId="20" fillId="0" borderId="60" xfId="57" applyFont="1" applyBorder="1">
      <alignment/>
      <protection/>
    </xf>
    <xf numFmtId="0" fontId="20" fillId="0" borderId="61" xfId="57" applyFont="1" applyBorder="1" applyAlignment="1">
      <alignment horizontal="center"/>
      <protection/>
    </xf>
    <xf numFmtId="4" fontId="20" fillId="0" borderId="62" xfId="57" applyNumberFormat="1" applyFont="1" applyBorder="1">
      <alignment/>
      <protection/>
    </xf>
    <xf numFmtId="14" fontId="14" fillId="0" borderId="31" xfId="0" applyNumberFormat="1" applyFont="1" applyBorder="1" applyAlignment="1">
      <alignment horizontal="right"/>
    </xf>
    <xf numFmtId="14" fontId="14" fillId="0" borderId="63" xfId="0" applyNumberFormat="1" applyFont="1" applyBorder="1" applyAlignment="1">
      <alignment horizontal="right"/>
    </xf>
    <xf numFmtId="171" fontId="38" fillId="0" borderId="38" xfId="57" applyNumberFormat="1" applyFont="1" applyFill="1" applyBorder="1" applyAlignment="1">
      <alignment horizontal="center"/>
      <protection/>
    </xf>
    <xf numFmtId="0" fontId="38" fillId="0" borderId="39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7">
      <selection activeCell="O39" sqref="O39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4.28125" style="51" customWidth="1"/>
    <col min="5" max="5" width="11.8515625" style="51" customWidth="1"/>
    <col min="6" max="6" width="19.28125" style="0" customWidth="1"/>
    <col min="7" max="7" width="23.28125" style="0" customWidth="1"/>
  </cols>
  <sheetData>
    <row r="1" spans="3:6" ht="12.75">
      <c r="C1" s="1" t="s">
        <v>0</v>
      </c>
      <c r="D1" s="41"/>
      <c r="E1" s="41"/>
      <c r="F1" s="1"/>
    </row>
    <row r="3" spans="3:7" ht="12.75">
      <c r="C3" s="1" t="s">
        <v>1</v>
      </c>
      <c r="D3" s="41"/>
      <c r="E3" s="41"/>
      <c r="F3" s="1"/>
      <c r="G3" s="1"/>
    </row>
    <row r="4" spans="3:8" ht="12.75">
      <c r="C4" s="1" t="s">
        <v>2</v>
      </c>
      <c r="D4" s="41"/>
      <c r="E4" s="41"/>
      <c r="F4" s="1"/>
      <c r="H4" s="2"/>
    </row>
    <row r="5" spans="3:8" ht="12.75">
      <c r="C5" s="1"/>
      <c r="D5" s="52"/>
      <c r="E5" s="41"/>
      <c r="F5" s="3"/>
      <c r="H5" s="2"/>
    </row>
    <row r="6" spans="3:8" ht="12.75">
      <c r="C6" s="1"/>
      <c r="D6" s="52"/>
      <c r="E6" s="41"/>
      <c r="F6" s="20" t="s">
        <v>33</v>
      </c>
      <c r="G6" s="75" t="s">
        <v>87</v>
      </c>
      <c r="H6" s="2"/>
    </row>
    <row r="7" spans="4:6" ht="13.5" thickBot="1">
      <c r="D7" s="41"/>
      <c r="E7" s="41"/>
      <c r="F7" s="1"/>
    </row>
    <row r="8" spans="3:7" ht="13.5" thickBot="1">
      <c r="C8" s="124"/>
      <c r="D8" s="144" t="s">
        <v>3</v>
      </c>
      <c r="E8" s="144" t="s">
        <v>4</v>
      </c>
      <c r="F8" s="144" t="s">
        <v>5</v>
      </c>
      <c r="G8" s="145" t="s">
        <v>6</v>
      </c>
    </row>
    <row r="9" spans="3:7" ht="12.75">
      <c r="C9" s="140" t="s">
        <v>55</v>
      </c>
      <c r="D9" s="141"/>
      <c r="E9" s="141"/>
      <c r="F9" s="142">
        <v>87865984</v>
      </c>
      <c r="G9" s="143"/>
    </row>
    <row r="10" spans="3:7" ht="12.75">
      <c r="C10" s="54" t="s">
        <v>56</v>
      </c>
      <c r="D10" s="50" t="s">
        <v>57</v>
      </c>
      <c r="E10" s="29">
        <v>5</v>
      </c>
      <c r="F10" s="35">
        <v>2933</v>
      </c>
      <c r="G10" s="55"/>
    </row>
    <row r="11" spans="3:7" ht="12.75">
      <c r="C11" s="54"/>
      <c r="D11" s="50"/>
      <c r="E11" s="29">
        <v>8</v>
      </c>
      <c r="F11" s="35">
        <v>12436195</v>
      </c>
      <c r="G11" s="55"/>
    </row>
    <row r="12" spans="3:7" ht="12.75">
      <c r="C12" s="54"/>
      <c r="D12" s="50"/>
      <c r="E12" s="29">
        <v>9</v>
      </c>
      <c r="F12" s="35">
        <v>193182</v>
      </c>
      <c r="G12" s="55"/>
    </row>
    <row r="13" spans="3:7" ht="12.75">
      <c r="C13" s="54"/>
      <c r="D13" s="50"/>
      <c r="E13" s="29"/>
      <c r="F13" s="35"/>
      <c r="G13" s="55"/>
    </row>
    <row r="14" spans="3:7" ht="13.5" thickBot="1">
      <c r="C14" s="56" t="s">
        <v>58</v>
      </c>
      <c r="D14" s="53"/>
      <c r="E14" s="42"/>
      <c r="F14" s="36">
        <f>SUM(F9:F13)</f>
        <v>100498294</v>
      </c>
      <c r="G14" s="57"/>
    </row>
    <row r="15" spans="3:7" ht="12.75">
      <c r="C15" s="58" t="s">
        <v>59</v>
      </c>
      <c r="D15" s="30"/>
      <c r="E15" s="43"/>
      <c r="F15" s="37">
        <v>390510</v>
      </c>
      <c r="G15" s="59"/>
    </row>
    <row r="16" spans="3:7" ht="12.75">
      <c r="C16" s="60" t="s">
        <v>60</v>
      </c>
      <c r="D16" s="50"/>
      <c r="E16" s="29"/>
      <c r="F16" s="35"/>
      <c r="G16" s="55"/>
    </row>
    <row r="17" spans="3:7" ht="12.75" hidden="1">
      <c r="C17" s="60"/>
      <c r="D17" s="29"/>
      <c r="E17" s="29"/>
      <c r="F17" s="35"/>
      <c r="G17" s="55" t="s">
        <v>61</v>
      </c>
    </row>
    <row r="18" spans="3:7" ht="12.75" hidden="1">
      <c r="C18" s="60"/>
      <c r="D18" s="29"/>
      <c r="E18" s="29"/>
      <c r="F18" s="35"/>
      <c r="G18" s="55" t="s">
        <v>61</v>
      </c>
    </row>
    <row r="19" spans="3:7" ht="12.75" hidden="1">
      <c r="C19" s="61"/>
      <c r="D19" s="43"/>
      <c r="E19" s="43"/>
      <c r="F19" s="37"/>
      <c r="G19" s="55"/>
    </row>
    <row r="20" spans="3:7" ht="12.75" hidden="1">
      <c r="C20" s="61"/>
      <c r="D20" s="43"/>
      <c r="E20" s="43"/>
      <c r="F20" s="37"/>
      <c r="G20" s="55"/>
    </row>
    <row r="21" spans="3:7" ht="12.75" hidden="1">
      <c r="C21" s="61"/>
      <c r="D21" s="43"/>
      <c r="E21" s="43"/>
      <c r="F21" s="37"/>
      <c r="G21" s="55"/>
    </row>
    <row r="22" spans="3:7" ht="12.75" hidden="1">
      <c r="C22" s="61"/>
      <c r="D22" s="43"/>
      <c r="E22" s="43"/>
      <c r="F22" s="37"/>
      <c r="G22" s="59"/>
    </row>
    <row r="23" spans="3:7" ht="12.75" hidden="1">
      <c r="C23" s="61"/>
      <c r="D23" s="43"/>
      <c r="E23" s="43"/>
      <c r="F23" s="37"/>
      <c r="G23" s="59"/>
    </row>
    <row r="24" spans="3:7" ht="13.5" hidden="1" thickBot="1">
      <c r="C24" s="56" t="s">
        <v>62</v>
      </c>
      <c r="D24" s="42"/>
      <c r="E24" s="42"/>
      <c r="F24" s="36">
        <f>SUM(F15:F23)</f>
        <v>390510</v>
      </c>
      <c r="G24" s="57"/>
    </row>
    <row r="25" spans="3:7" ht="12.75">
      <c r="C25" s="58" t="s">
        <v>63</v>
      </c>
      <c r="D25" s="44"/>
      <c r="E25" s="44"/>
      <c r="F25" s="38">
        <v>682432</v>
      </c>
      <c r="G25" s="62"/>
    </row>
    <row r="26" spans="3:7" ht="12.75">
      <c r="C26" s="60" t="s">
        <v>64</v>
      </c>
      <c r="D26" s="50" t="s">
        <v>57</v>
      </c>
      <c r="E26" s="45">
        <v>8</v>
      </c>
      <c r="F26" s="39">
        <v>169130</v>
      </c>
      <c r="G26" s="55"/>
    </row>
    <row r="27" spans="3:7" ht="12.75">
      <c r="C27" s="61"/>
      <c r="D27" s="46"/>
      <c r="E27" s="46"/>
      <c r="F27" s="37"/>
      <c r="G27" s="59"/>
    </row>
    <row r="28" spans="3:7" ht="13.5" thickBot="1">
      <c r="C28" s="56" t="s">
        <v>65</v>
      </c>
      <c r="D28" s="47"/>
      <c r="E28" s="47"/>
      <c r="F28" s="36">
        <f>SUM(F25:F27)</f>
        <v>851562</v>
      </c>
      <c r="G28" s="57"/>
    </row>
    <row r="29" spans="3:7" ht="12.75">
      <c r="C29" s="58" t="s">
        <v>66</v>
      </c>
      <c r="D29" s="46"/>
      <c r="E29" s="46"/>
      <c r="F29" s="37">
        <v>176720</v>
      </c>
      <c r="G29" s="59"/>
    </row>
    <row r="30" spans="3:7" ht="12.75">
      <c r="C30" s="61" t="s">
        <v>67</v>
      </c>
      <c r="D30" s="50"/>
      <c r="E30" s="29"/>
      <c r="F30" s="35"/>
      <c r="G30" s="55"/>
    </row>
    <row r="31" spans="3:7" ht="12.75">
      <c r="C31" s="61"/>
      <c r="D31" s="46"/>
      <c r="E31" s="46"/>
      <c r="F31" s="37"/>
      <c r="G31" s="59"/>
    </row>
    <row r="32" spans="3:7" ht="13.5" thickBot="1">
      <c r="C32" s="56" t="s">
        <v>68</v>
      </c>
      <c r="D32" s="47"/>
      <c r="E32" s="47"/>
      <c r="F32" s="36">
        <f>SUM(F29:F31)</f>
        <v>176720</v>
      </c>
      <c r="G32" s="57"/>
    </row>
    <row r="33" spans="3:7" ht="12.75">
      <c r="C33" s="63" t="s">
        <v>69</v>
      </c>
      <c r="D33" s="44"/>
      <c r="E33" s="44"/>
      <c r="F33" s="38">
        <v>1117748.72</v>
      </c>
      <c r="G33" s="64"/>
    </row>
    <row r="34" spans="3:7" ht="12.75">
      <c r="C34" s="60" t="s">
        <v>70</v>
      </c>
      <c r="D34" s="50" t="s">
        <v>57</v>
      </c>
      <c r="E34" s="46">
        <v>8</v>
      </c>
      <c r="F34" s="35">
        <v>270</v>
      </c>
      <c r="G34" s="55"/>
    </row>
    <row r="35" spans="3:7" ht="12.75">
      <c r="C35" s="65"/>
      <c r="D35" s="29"/>
      <c r="E35" s="48"/>
      <c r="F35" s="35"/>
      <c r="G35" s="55"/>
    </row>
    <row r="36" spans="3:7" ht="13.5" thickBot="1">
      <c r="C36" s="66" t="s">
        <v>71</v>
      </c>
      <c r="D36" s="47"/>
      <c r="E36" s="47"/>
      <c r="F36" s="36">
        <f>SUM(F33:F35)</f>
        <v>1118018.72</v>
      </c>
      <c r="G36" s="67"/>
    </row>
    <row r="37" spans="3:7" ht="12.75">
      <c r="C37" s="58" t="s">
        <v>72</v>
      </c>
      <c r="D37" s="44"/>
      <c r="E37" s="44"/>
      <c r="F37" s="38">
        <v>2819430</v>
      </c>
      <c r="G37" s="62"/>
    </row>
    <row r="38" spans="3:7" ht="12.75">
      <c r="C38" s="68" t="s">
        <v>73</v>
      </c>
      <c r="D38" s="50" t="s">
        <v>57</v>
      </c>
      <c r="E38" s="45">
        <v>8</v>
      </c>
      <c r="F38" s="39">
        <v>419199</v>
      </c>
      <c r="G38" s="55"/>
    </row>
    <row r="39" spans="3:7" ht="12.75">
      <c r="C39" s="61"/>
      <c r="D39" s="46"/>
      <c r="E39" s="49">
        <v>9</v>
      </c>
      <c r="F39" s="40">
        <v>9013</v>
      </c>
      <c r="G39" s="55"/>
    </row>
    <row r="40" spans="3:7" ht="12.75">
      <c r="C40" s="61"/>
      <c r="D40" s="46"/>
      <c r="E40" s="46"/>
      <c r="F40" s="37"/>
      <c r="G40" s="59"/>
    </row>
    <row r="41" spans="3:7" ht="13.5" thickBot="1">
      <c r="C41" s="56" t="s">
        <v>74</v>
      </c>
      <c r="D41" s="47"/>
      <c r="E41" s="47"/>
      <c r="F41" s="36">
        <f>SUM(F37:F40)</f>
        <v>3247642</v>
      </c>
      <c r="G41" s="57"/>
    </row>
    <row r="42" spans="3:7" ht="12.75">
      <c r="C42" s="63" t="s">
        <v>75</v>
      </c>
      <c r="D42" s="44"/>
      <c r="E42" s="44"/>
      <c r="F42" s="38">
        <v>898341</v>
      </c>
      <c r="G42" s="64"/>
    </row>
    <row r="43" spans="3:7" ht="12.75">
      <c r="C43" s="69" t="s">
        <v>76</v>
      </c>
      <c r="D43" s="50" t="s">
        <v>57</v>
      </c>
      <c r="E43" s="50">
        <v>8</v>
      </c>
      <c r="F43" s="35">
        <v>113606</v>
      </c>
      <c r="G43" s="55"/>
    </row>
    <row r="44" spans="3:7" ht="12.75">
      <c r="C44" s="69"/>
      <c r="D44" s="50"/>
      <c r="E44" s="50">
        <v>9</v>
      </c>
      <c r="F44" s="35">
        <v>8044</v>
      </c>
      <c r="G44" s="55"/>
    </row>
    <row r="45" spans="3:7" ht="12.75">
      <c r="C45" s="60"/>
      <c r="D45" s="46"/>
      <c r="E45" s="46"/>
      <c r="F45" s="37"/>
      <c r="G45" s="55"/>
    </row>
    <row r="46" spans="3:7" ht="13.5" thickBot="1">
      <c r="C46" s="56" t="s">
        <v>77</v>
      </c>
      <c r="D46" s="47"/>
      <c r="E46" s="47"/>
      <c r="F46" s="36">
        <f>SUM(F42:F45)</f>
        <v>1019991</v>
      </c>
      <c r="G46" s="55"/>
    </row>
    <row r="47" spans="3:7" ht="12.75">
      <c r="C47" s="63" t="s">
        <v>78</v>
      </c>
      <c r="D47" s="44"/>
      <c r="E47" s="44"/>
      <c r="F47" s="38">
        <v>2202550</v>
      </c>
      <c r="G47" s="64"/>
    </row>
    <row r="48" spans="3:7" ht="12.75">
      <c r="C48" s="69" t="s">
        <v>79</v>
      </c>
      <c r="D48" s="50"/>
      <c r="E48" s="50"/>
      <c r="F48" s="37"/>
      <c r="G48" s="55"/>
    </row>
    <row r="49" spans="3:7" ht="12.75">
      <c r="C49" s="69"/>
      <c r="D49" s="50"/>
      <c r="E49" s="50"/>
      <c r="F49" s="37"/>
      <c r="G49" s="55"/>
    </row>
    <row r="50" spans="3:7" ht="13.5" thickBot="1">
      <c r="C50" s="56" t="s">
        <v>80</v>
      </c>
      <c r="D50" s="47"/>
      <c r="E50" s="47"/>
      <c r="F50" s="36">
        <f>SUM(F47:F49)</f>
        <v>2202550</v>
      </c>
      <c r="G50" s="67"/>
    </row>
    <row r="51" spans="3:7" ht="12.75">
      <c r="C51" s="63" t="s">
        <v>81</v>
      </c>
      <c r="D51" s="44"/>
      <c r="E51" s="44"/>
      <c r="F51" s="38">
        <v>2080404</v>
      </c>
      <c r="G51" s="64"/>
    </row>
    <row r="52" spans="3:7" ht="12.75">
      <c r="C52" s="70" t="s">
        <v>82</v>
      </c>
      <c r="D52" s="50" t="s">
        <v>57</v>
      </c>
      <c r="E52" s="50">
        <v>8</v>
      </c>
      <c r="F52" s="37">
        <v>296265</v>
      </c>
      <c r="G52" s="55"/>
    </row>
    <row r="53" spans="3:7" ht="12.75">
      <c r="C53" s="61"/>
      <c r="D53" s="46"/>
      <c r="E53" s="46"/>
      <c r="F53" s="37"/>
      <c r="G53" s="55"/>
    </row>
    <row r="54" spans="3:7" ht="13.5" thickBot="1">
      <c r="C54" s="56" t="s">
        <v>83</v>
      </c>
      <c r="D54" s="47"/>
      <c r="E54" s="47"/>
      <c r="F54" s="36">
        <f>SUM(F51:F53)</f>
        <v>2376669</v>
      </c>
      <c r="G54" s="67"/>
    </row>
    <row r="55" spans="3:7" ht="12.75">
      <c r="C55" s="63" t="s">
        <v>84</v>
      </c>
      <c r="D55" s="44"/>
      <c r="E55" s="44"/>
      <c r="F55" s="38">
        <v>755586</v>
      </c>
      <c r="G55" s="64"/>
    </row>
    <row r="56" spans="3:7" ht="12.75">
      <c r="C56" s="70" t="s">
        <v>85</v>
      </c>
      <c r="D56" s="50" t="s">
        <v>57</v>
      </c>
      <c r="E56" s="50">
        <v>8</v>
      </c>
      <c r="F56" s="37">
        <v>106974</v>
      </c>
      <c r="G56" s="55"/>
    </row>
    <row r="57" spans="3:7" ht="12.75">
      <c r="C57" s="61"/>
      <c r="D57" s="46"/>
      <c r="E57" s="46"/>
      <c r="F57" s="37"/>
      <c r="G57" s="55"/>
    </row>
    <row r="58" spans="3:7" ht="13.5" thickBot="1">
      <c r="C58" s="71" t="s">
        <v>86</v>
      </c>
      <c r="D58" s="72"/>
      <c r="E58" s="72"/>
      <c r="F58" s="73">
        <f>SUM(F55:F57)</f>
        <v>862560</v>
      </c>
      <c r="G58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33</v>
      </c>
      <c r="E5" s="75" t="str">
        <f>personal!G6</f>
        <v>5-9 august 2019</v>
      </c>
    </row>
    <row r="6" ht="13.5" thickBot="1"/>
    <row r="7" spans="1:6" ht="68.25" customHeight="1" thickBot="1">
      <c r="A7" s="117" t="s">
        <v>9</v>
      </c>
      <c r="B7" s="118" t="s">
        <v>10</v>
      </c>
      <c r="C7" s="119" t="s">
        <v>11</v>
      </c>
      <c r="D7" s="118" t="s">
        <v>12</v>
      </c>
      <c r="E7" s="118" t="s">
        <v>13</v>
      </c>
      <c r="F7" s="120" t="s">
        <v>14</v>
      </c>
    </row>
    <row r="8" spans="1:6" ht="12.75">
      <c r="A8" s="130">
        <v>1</v>
      </c>
      <c r="B8" s="131" t="s">
        <v>184</v>
      </c>
      <c r="C8" s="132">
        <v>5504</v>
      </c>
      <c r="D8" s="115" t="s">
        <v>185</v>
      </c>
      <c r="E8" s="115" t="s">
        <v>186</v>
      </c>
      <c r="F8" s="116">
        <v>4022.2</v>
      </c>
    </row>
    <row r="9" spans="1:6" ht="12.75">
      <c r="A9" s="133">
        <v>2</v>
      </c>
      <c r="B9" s="134" t="s">
        <v>184</v>
      </c>
      <c r="C9" s="98">
        <v>5505</v>
      </c>
      <c r="D9" s="23" t="s">
        <v>187</v>
      </c>
      <c r="E9" s="23" t="s">
        <v>188</v>
      </c>
      <c r="F9" s="24">
        <v>282.63</v>
      </c>
    </row>
    <row r="10" spans="1:6" ht="12.75">
      <c r="A10" s="135">
        <v>3</v>
      </c>
      <c r="B10" s="134" t="s">
        <v>184</v>
      </c>
      <c r="C10" s="136">
        <v>5502</v>
      </c>
      <c r="D10" s="22" t="s">
        <v>189</v>
      </c>
      <c r="E10" s="22" t="s">
        <v>215</v>
      </c>
      <c r="F10" s="24">
        <v>2817.31</v>
      </c>
    </row>
    <row r="11" spans="1:6" ht="12.75">
      <c r="A11" s="135">
        <v>4</v>
      </c>
      <c r="B11" s="134" t="s">
        <v>184</v>
      </c>
      <c r="C11" s="98">
        <v>5459</v>
      </c>
      <c r="D11" s="23" t="s">
        <v>190</v>
      </c>
      <c r="E11" s="23" t="s">
        <v>191</v>
      </c>
      <c r="F11" s="24">
        <v>314.6</v>
      </c>
    </row>
    <row r="12" spans="1:6" ht="12.75">
      <c r="A12" s="135">
        <v>5</v>
      </c>
      <c r="B12" s="134" t="s">
        <v>184</v>
      </c>
      <c r="C12" s="98">
        <v>5503</v>
      </c>
      <c r="D12" s="23" t="s">
        <v>192</v>
      </c>
      <c r="E12" s="22" t="s">
        <v>193</v>
      </c>
      <c r="F12" s="24">
        <v>145</v>
      </c>
    </row>
    <row r="13" spans="1:6" ht="12.75">
      <c r="A13" s="135">
        <f aca="true" t="shared" si="0" ref="A13:A26">A12+1</f>
        <v>6</v>
      </c>
      <c r="B13" s="134" t="s">
        <v>184</v>
      </c>
      <c r="C13" s="98">
        <v>5511</v>
      </c>
      <c r="D13" s="23" t="s">
        <v>194</v>
      </c>
      <c r="E13" s="22" t="s">
        <v>195</v>
      </c>
      <c r="F13" s="24">
        <v>2296</v>
      </c>
    </row>
    <row r="14" spans="1:6" ht="12.75">
      <c r="A14" s="135">
        <f t="shared" si="0"/>
        <v>7</v>
      </c>
      <c r="B14" s="134" t="s">
        <v>184</v>
      </c>
      <c r="C14" s="98">
        <v>5510</v>
      </c>
      <c r="D14" s="23" t="s">
        <v>196</v>
      </c>
      <c r="E14" s="22" t="s">
        <v>195</v>
      </c>
      <c r="F14" s="24">
        <v>1892.8</v>
      </c>
    </row>
    <row r="15" spans="1:6" ht="12.75">
      <c r="A15" s="135">
        <f t="shared" si="0"/>
        <v>8</v>
      </c>
      <c r="B15" s="134" t="s">
        <v>184</v>
      </c>
      <c r="C15" s="98">
        <v>5509</v>
      </c>
      <c r="D15" s="23" t="s">
        <v>197</v>
      </c>
      <c r="E15" s="22" t="s">
        <v>216</v>
      </c>
      <c r="F15" s="24">
        <v>224.91</v>
      </c>
    </row>
    <row r="16" spans="1:6" ht="12.75">
      <c r="A16" s="135">
        <f t="shared" si="0"/>
        <v>9</v>
      </c>
      <c r="B16" s="134" t="s">
        <v>184</v>
      </c>
      <c r="C16" s="98">
        <v>5507</v>
      </c>
      <c r="D16" s="23" t="s">
        <v>198</v>
      </c>
      <c r="E16" s="22" t="s">
        <v>217</v>
      </c>
      <c r="F16" s="24">
        <v>915</v>
      </c>
    </row>
    <row r="17" spans="1:6" ht="12.75">
      <c r="A17" s="135">
        <f t="shared" si="0"/>
        <v>10</v>
      </c>
      <c r="B17" s="134" t="s">
        <v>199</v>
      </c>
      <c r="C17" s="98">
        <v>5525</v>
      </c>
      <c r="D17" s="23" t="s">
        <v>200</v>
      </c>
      <c r="E17" s="22" t="s">
        <v>201</v>
      </c>
      <c r="F17" s="24">
        <v>77.35</v>
      </c>
    </row>
    <row r="18" spans="1:6" ht="12.75">
      <c r="A18" s="135">
        <f t="shared" si="0"/>
        <v>11</v>
      </c>
      <c r="B18" s="134" t="s">
        <v>199</v>
      </c>
      <c r="C18" s="98">
        <v>5543</v>
      </c>
      <c r="D18" s="23" t="s">
        <v>202</v>
      </c>
      <c r="E18" s="22" t="s">
        <v>203</v>
      </c>
      <c r="F18" s="24">
        <v>10498.77</v>
      </c>
    </row>
    <row r="19" spans="1:6" ht="12.75">
      <c r="A19" s="135">
        <f t="shared" si="0"/>
        <v>12</v>
      </c>
      <c r="B19" s="134" t="s">
        <v>199</v>
      </c>
      <c r="C19" s="98">
        <v>5524</v>
      </c>
      <c r="D19" s="23" t="s">
        <v>204</v>
      </c>
      <c r="E19" s="22" t="s">
        <v>205</v>
      </c>
      <c r="F19" s="24">
        <v>10472</v>
      </c>
    </row>
    <row r="20" spans="1:6" ht="12.75">
      <c r="A20" s="135">
        <f t="shared" si="0"/>
        <v>13</v>
      </c>
      <c r="B20" s="134" t="s">
        <v>199</v>
      </c>
      <c r="C20" s="98">
        <v>5530</v>
      </c>
      <c r="D20" s="23" t="s">
        <v>206</v>
      </c>
      <c r="E20" s="22" t="s">
        <v>207</v>
      </c>
      <c r="F20" s="24">
        <v>267.96</v>
      </c>
    </row>
    <row r="21" spans="1:6" ht="12.75">
      <c r="A21" s="135">
        <f t="shared" si="0"/>
        <v>14</v>
      </c>
      <c r="B21" s="134" t="s">
        <v>199</v>
      </c>
      <c r="C21" s="98">
        <v>5529</v>
      </c>
      <c r="D21" s="23" t="s">
        <v>208</v>
      </c>
      <c r="E21" s="22" t="s">
        <v>195</v>
      </c>
      <c r="F21" s="24">
        <v>2234.83</v>
      </c>
    </row>
    <row r="22" spans="1:6" ht="12.75">
      <c r="A22" s="135">
        <f t="shared" si="0"/>
        <v>15</v>
      </c>
      <c r="B22" s="134" t="s">
        <v>199</v>
      </c>
      <c r="C22" s="98">
        <v>5528</v>
      </c>
      <c r="D22" s="23" t="s">
        <v>209</v>
      </c>
      <c r="E22" s="22" t="s">
        <v>195</v>
      </c>
      <c r="F22" s="24">
        <v>2460.05</v>
      </c>
    </row>
    <row r="23" spans="1:6" ht="12.75">
      <c r="A23" s="135">
        <f t="shared" si="0"/>
        <v>16</v>
      </c>
      <c r="B23" s="134" t="s">
        <v>210</v>
      </c>
      <c r="C23" s="98">
        <v>5531</v>
      </c>
      <c r="D23" s="23" t="s">
        <v>211</v>
      </c>
      <c r="E23" s="22" t="s">
        <v>212</v>
      </c>
      <c r="F23" s="24">
        <v>1711.62</v>
      </c>
    </row>
    <row r="24" spans="1:6" ht="12.75">
      <c r="A24" s="135">
        <f t="shared" si="0"/>
        <v>17</v>
      </c>
      <c r="B24" s="134" t="s">
        <v>210</v>
      </c>
      <c r="C24" s="98">
        <v>5536</v>
      </c>
      <c r="D24" s="23" t="s">
        <v>206</v>
      </c>
      <c r="E24" s="22" t="s">
        <v>207</v>
      </c>
      <c r="F24" s="24">
        <v>427.57</v>
      </c>
    </row>
    <row r="25" spans="1:6" ht="12.75">
      <c r="A25" s="135">
        <f t="shared" si="0"/>
        <v>18</v>
      </c>
      <c r="B25" s="134" t="s">
        <v>210</v>
      </c>
      <c r="C25" s="98">
        <v>5534</v>
      </c>
      <c r="D25" s="23" t="s">
        <v>209</v>
      </c>
      <c r="E25" s="22" t="s">
        <v>195</v>
      </c>
      <c r="F25" s="24">
        <v>57984.11</v>
      </c>
    </row>
    <row r="26" spans="1:6" ht="13.5" thickBot="1">
      <c r="A26" s="137">
        <f t="shared" si="0"/>
        <v>19</v>
      </c>
      <c r="B26" s="138" t="s">
        <v>213</v>
      </c>
      <c r="C26" s="139">
        <v>5724</v>
      </c>
      <c r="D26" s="122" t="s">
        <v>198</v>
      </c>
      <c r="E26" s="121" t="s">
        <v>217</v>
      </c>
      <c r="F26" s="123">
        <v>6771</v>
      </c>
    </row>
    <row r="27" spans="1:6" ht="13.5" thickBot="1">
      <c r="A27" s="124"/>
      <c r="B27" s="125"/>
      <c r="C27" s="126"/>
      <c r="D27" s="127"/>
      <c r="E27" s="128" t="s">
        <v>214</v>
      </c>
      <c r="F27" s="129">
        <f>SUM(F8:F26)</f>
        <v>105815.71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3" t="s">
        <v>21</v>
      </c>
      <c r="B3" s="163"/>
      <c r="C3" s="163"/>
      <c r="D3" s="14"/>
    </row>
    <row r="4" spans="1:10" ht="19.5" customHeight="1">
      <c r="A4" s="164" t="s">
        <v>22</v>
      </c>
      <c r="B4" s="164"/>
      <c r="C4" s="164"/>
      <c r="D4" s="164"/>
      <c r="E4" s="164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1" t="str">
        <f>personal!G6</f>
        <v>5-9 august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68" t="s">
        <v>16</v>
      </c>
      <c r="B8" s="169" t="s">
        <v>17</v>
      </c>
      <c r="C8" s="169" t="s">
        <v>18</v>
      </c>
      <c r="D8" s="169" t="s">
        <v>23</v>
      </c>
      <c r="E8" s="170" t="s">
        <v>19</v>
      </c>
    </row>
    <row r="9" spans="1:5" s="19" customFormat="1" ht="25.5">
      <c r="A9" s="181" t="s">
        <v>44</v>
      </c>
      <c r="B9" s="178" t="s">
        <v>220</v>
      </c>
      <c r="C9" s="179" t="s">
        <v>281</v>
      </c>
      <c r="D9" s="180" t="s">
        <v>221</v>
      </c>
      <c r="E9" s="182">
        <v>810.39</v>
      </c>
    </row>
    <row r="10" spans="1:5" s="19" customFormat="1" ht="25.5">
      <c r="A10" s="181" t="s">
        <v>44</v>
      </c>
      <c r="B10" s="178" t="s">
        <v>222</v>
      </c>
      <c r="C10" s="179" t="s">
        <v>223</v>
      </c>
      <c r="D10" s="180" t="s">
        <v>224</v>
      </c>
      <c r="E10" s="182">
        <v>915.11</v>
      </c>
    </row>
    <row r="11" spans="1:5" s="19" customFormat="1" ht="12.75">
      <c r="A11" s="27"/>
      <c r="B11" s="25"/>
      <c r="C11" s="25"/>
      <c r="D11" s="26"/>
      <c r="E11" s="28"/>
    </row>
    <row r="12" spans="1:5" s="19" customFormat="1" ht="12.75">
      <c r="A12" s="27"/>
      <c r="B12" s="25"/>
      <c r="C12" s="26"/>
      <c r="D12" s="26"/>
      <c r="E12" s="28"/>
    </row>
    <row r="13" spans="1:5" s="19" customFormat="1" ht="13.5" thickBot="1">
      <c r="A13" s="171"/>
      <c r="B13" s="172"/>
      <c r="C13" s="173"/>
      <c r="D13" s="173"/>
      <c r="E13" s="174"/>
    </row>
    <row r="14" spans="1:5" ht="13.5" thickBot="1">
      <c r="A14" s="175" t="s">
        <v>20</v>
      </c>
      <c r="B14" s="176"/>
      <c r="C14" s="176"/>
      <c r="D14" s="176"/>
      <c r="E14" s="177">
        <f>SUM(E9:E13)</f>
        <v>1725.5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9">
      <selection activeCell="I17" sqref="I1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3" t="s">
        <v>21</v>
      </c>
      <c r="B3" s="163"/>
      <c r="C3" s="163"/>
      <c r="D3" s="14"/>
    </row>
    <row r="4" spans="1:10" ht="30" customHeight="1">
      <c r="A4" s="164" t="s">
        <v>32</v>
      </c>
      <c r="B4" s="164"/>
      <c r="C4" s="164"/>
      <c r="D4" s="164"/>
      <c r="E4" s="164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1" t="str">
        <f>personal!G6</f>
        <v>5-9 august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68" t="s">
        <v>16</v>
      </c>
      <c r="B8" s="169" t="s">
        <v>17</v>
      </c>
      <c r="C8" s="169" t="s">
        <v>18</v>
      </c>
      <c r="D8" s="169" t="s">
        <v>23</v>
      </c>
      <c r="E8" s="170" t="s">
        <v>19</v>
      </c>
    </row>
    <row r="9" spans="1:5" s="19" customFormat="1" ht="25.5">
      <c r="A9" s="191" t="s">
        <v>46</v>
      </c>
      <c r="B9" s="192" t="s">
        <v>225</v>
      </c>
      <c r="C9" s="193" t="s">
        <v>226</v>
      </c>
      <c r="D9" s="185" t="s">
        <v>227</v>
      </c>
      <c r="E9" s="194">
        <v>2775</v>
      </c>
    </row>
    <row r="10" spans="1:5" s="19" customFormat="1" ht="25.5">
      <c r="A10" s="188" t="s">
        <v>46</v>
      </c>
      <c r="B10" s="183" t="s">
        <v>228</v>
      </c>
      <c r="C10" s="184" t="s">
        <v>226</v>
      </c>
      <c r="D10" s="185" t="s">
        <v>227</v>
      </c>
      <c r="E10" s="189">
        <v>62942</v>
      </c>
    </row>
    <row r="11" spans="1:5" s="19" customFormat="1" ht="25.5">
      <c r="A11" s="188" t="s">
        <v>46</v>
      </c>
      <c r="B11" s="183" t="s">
        <v>229</v>
      </c>
      <c r="C11" s="184" t="s">
        <v>226</v>
      </c>
      <c r="D11" s="185" t="s">
        <v>227</v>
      </c>
      <c r="E11" s="189">
        <v>578</v>
      </c>
    </row>
    <row r="12" spans="1:5" s="19" customFormat="1" ht="25.5">
      <c r="A12" s="188" t="s">
        <v>46</v>
      </c>
      <c r="B12" s="183" t="s">
        <v>230</v>
      </c>
      <c r="C12" s="184" t="s">
        <v>226</v>
      </c>
      <c r="D12" s="185" t="s">
        <v>227</v>
      </c>
      <c r="E12" s="189">
        <v>760</v>
      </c>
    </row>
    <row r="13" spans="1:5" s="19" customFormat="1" ht="25.5">
      <c r="A13" s="188" t="s">
        <v>46</v>
      </c>
      <c r="B13" s="183" t="s">
        <v>231</v>
      </c>
      <c r="C13" s="184" t="s">
        <v>226</v>
      </c>
      <c r="D13" s="185" t="s">
        <v>227</v>
      </c>
      <c r="E13" s="189">
        <v>294</v>
      </c>
    </row>
    <row r="14" spans="1:5" s="19" customFormat="1" ht="25.5">
      <c r="A14" s="188" t="s">
        <v>46</v>
      </c>
      <c r="B14" s="183" t="s">
        <v>232</v>
      </c>
      <c r="C14" s="184" t="s">
        <v>226</v>
      </c>
      <c r="D14" s="185" t="s">
        <v>227</v>
      </c>
      <c r="E14" s="189">
        <v>127</v>
      </c>
    </row>
    <row r="15" spans="1:5" s="19" customFormat="1" ht="25.5">
      <c r="A15" s="188" t="s">
        <v>46</v>
      </c>
      <c r="B15" s="183" t="s">
        <v>233</v>
      </c>
      <c r="C15" s="184" t="s">
        <v>226</v>
      </c>
      <c r="D15" s="185" t="s">
        <v>227</v>
      </c>
      <c r="E15" s="189">
        <v>722</v>
      </c>
    </row>
    <row r="16" spans="1:5" s="19" customFormat="1" ht="25.5">
      <c r="A16" s="188" t="s">
        <v>46</v>
      </c>
      <c r="B16" s="183" t="s">
        <v>234</v>
      </c>
      <c r="C16" s="184" t="s">
        <v>226</v>
      </c>
      <c r="D16" s="185" t="s">
        <v>227</v>
      </c>
      <c r="E16" s="189">
        <v>20755</v>
      </c>
    </row>
    <row r="17" spans="1:5" s="19" customFormat="1" ht="25.5">
      <c r="A17" s="188" t="s">
        <v>46</v>
      </c>
      <c r="B17" s="183" t="s">
        <v>235</v>
      </c>
      <c r="C17" s="184" t="s">
        <v>226</v>
      </c>
      <c r="D17" s="185" t="s">
        <v>227</v>
      </c>
      <c r="E17" s="189">
        <v>18716</v>
      </c>
    </row>
    <row r="18" spans="1:5" ht="25.5">
      <c r="A18" s="188" t="s">
        <v>46</v>
      </c>
      <c r="B18" s="183" t="s">
        <v>236</v>
      </c>
      <c r="C18" s="184" t="s">
        <v>226</v>
      </c>
      <c r="D18" s="185" t="s">
        <v>227</v>
      </c>
      <c r="E18" s="189">
        <v>10855</v>
      </c>
    </row>
    <row r="19" spans="1:5" ht="25.5">
      <c r="A19" s="188" t="s">
        <v>46</v>
      </c>
      <c r="B19" s="183" t="s">
        <v>237</v>
      </c>
      <c r="C19" s="184" t="s">
        <v>226</v>
      </c>
      <c r="D19" s="185" t="s">
        <v>227</v>
      </c>
      <c r="E19" s="189">
        <v>2366</v>
      </c>
    </row>
    <row r="20" spans="1:5" ht="25.5">
      <c r="A20" s="188" t="s">
        <v>46</v>
      </c>
      <c r="B20" s="183" t="s">
        <v>238</v>
      </c>
      <c r="C20" s="184" t="s">
        <v>226</v>
      </c>
      <c r="D20" s="185" t="s">
        <v>227</v>
      </c>
      <c r="E20" s="189">
        <v>1530</v>
      </c>
    </row>
    <row r="21" spans="1:5" ht="25.5">
      <c r="A21" s="188" t="s">
        <v>46</v>
      </c>
      <c r="B21" s="183" t="s">
        <v>239</v>
      </c>
      <c r="C21" s="184" t="s">
        <v>226</v>
      </c>
      <c r="D21" s="185" t="s">
        <v>227</v>
      </c>
      <c r="E21" s="189">
        <v>3695</v>
      </c>
    </row>
    <row r="22" spans="1:5" ht="25.5">
      <c r="A22" s="188" t="s">
        <v>46</v>
      </c>
      <c r="B22" s="183">
        <v>5747</v>
      </c>
      <c r="C22" s="184" t="s">
        <v>240</v>
      </c>
      <c r="D22" s="185" t="s">
        <v>227</v>
      </c>
      <c r="E22" s="189">
        <v>15434</v>
      </c>
    </row>
    <row r="23" spans="1:5" ht="25.5">
      <c r="A23" s="188" t="s">
        <v>46</v>
      </c>
      <c r="B23" s="183" t="s">
        <v>241</v>
      </c>
      <c r="C23" s="184" t="s">
        <v>240</v>
      </c>
      <c r="D23" s="185" t="s">
        <v>227</v>
      </c>
      <c r="E23" s="189">
        <v>284609</v>
      </c>
    </row>
    <row r="24" spans="1:5" ht="25.5">
      <c r="A24" s="188" t="s">
        <v>46</v>
      </c>
      <c r="B24" s="183" t="s">
        <v>242</v>
      </c>
      <c r="C24" s="184" t="s">
        <v>240</v>
      </c>
      <c r="D24" s="185" t="s">
        <v>227</v>
      </c>
      <c r="E24" s="189">
        <v>3988</v>
      </c>
    </row>
    <row r="25" spans="1:5" ht="25.5">
      <c r="A25" s="188" t="s">
        <v>46</v>
      </c>
      <c r="B25" s="183" t="s">
        <v>243</v>
      </c>
      <c r="C25" s="184" t="s">
        <v>240</v>
      </c>
      <c r="D25" s="185" t="s">
        <v>227</v>
      </c>
      <c r="E25" s="189">
        <v>4846</v>
      </c>
    </row>
    <row r="26" spans="1:5" ht="25.5">
      <c r="A26" s="188" t="s">
        <v>46</v>
      </c>
      <c r="B26" s="183" t="s">
        <v>244</v>
      </c>
      <c r="C26" s="184" t="s">
        <v>240</v>
      </c>
      <c r="D26" s="185" t="s">
        <v>227</v>
      </c>
      <c r="E26" s="189">
        <v>2438</v>
      </c>
    </row>
    <row r="27" spans="1:5" ht="25.5">
      <c r="A27" s="188" t="s">
        <v>46</v>
      </c>
      <c r="B27" s="183" t="s">
        <v>245</v>
      </c>
      <c r="C27" s="184" t="s">
        <v>240</v>
      </c>
      <c r="D27" s="185" t="s">
        <v>227</v>
      </c>
      <c r="E27" s="189">
        <v>1479</v>
      </c>
    </row>
    <row r="28" spans="1:5" ht="25.5">
      <c r="A28" s="188" t="s">
        <v>46</v>
      </c>
      <c r="B28" s="183" t="s">
        <v>246</v>
      </c>
      <c r="C28" s="184" t="s">
        <v>240</v>
      </c>
      <c r="D28" s="185" t="s">
        <v>227</v>
      </c>
      <c r="E28" s="189">
        <v>4642</v>
      </c>
    </row>
    <row r="29" spans="1:5" ht="25.5">
      <c r="A29" s="188" t="s">
        <v>46</v>
      </c>
      <c r="B29" s="183" t="s">
        <v>247</v>
      </c>
      <c r="C29" s="184" t="s">
        <v>240</v>
      </c>
      <c r="D29" s="185" t="s">
        <v>227</v>
      </c>
      <c r="E29" s="189">
        <v>138501</v>
      </c>
    </row>
    <row r="30" spans="1:5" ht="25.5">
      <c r="A30" s="188" t="s">
        <v>46</v>
      </c>
      <c r="B30" s="183" t="s">
        <v>248</v>
      </c>
      <c r="C30" s="184" t="s">
        <v>240</v>
      </c>
      <c r="D30" s="185" t="s">
        <v>227</v>
      </c>
      <c r="E30" s="189">
        <v>121894</v>
      </c>
    </row>
    <row r="31" spans="1:5" ht="25.5">
      <c r="A31" s="188" t="s">
        <v>46</v>
      </c>
      <c r="B31" s="183" t="s">
        <v>249</v>
      </c>
      <c r="C31" s="184" t="s">
        <v>240</v>
      </c>
      <c r="D31" s="185" t="s">
        <v>227</v>
      </c>
      <c r="E31" s="189">
        <v>69972</v>
      </c>
    </row>
    <row r="32" spans="1:5" ht="25.5">
      <c r="A32" s="188" t="s">
        <v>46</v>
      </c>
      <c r="B32" s="183" t="s">
        <v>250</v>
      </c>
      <c r="C32" s="184" t="s">
        <v>240</v>
      </c>
      <c r="D32" s="185" t="s">
        <v>227</v>
      </c>
      <c r="E32" s="189">
        <v>15459</v>
      </c>
    </row>
    <row r="33" spans="1:5" ht="25.5">
      <c r="A33" s="188" t="s">
        <v>46</v>
      </c>
      <c r="B33" s="183" t="s">
        <v>251</v>
      </c>
      <c r="C33" s="184" t="s">
        <v>240</v>
      </c>
      <c r="D33" s="185" t="s">
        <v>227</v>
      </c>
      <c r="E33" s="189">
        <v>9995</v>
      </c>
    </row>
    <row r="34" spans="1:5" ht="25.5">
      <c r="A34" s="188" t="s">
        <v>46</v>
      </c>
      <c r="B34" s="183" t="s">
        <v>252</v>
      </c>
      <c r="C34" s="184" t="s">
        <v>240</v>
      </c>
      <c r="D34" s="185" t="s">
        <v>227</v>
      </c>
      <c r="E34" s="189">
        <v>23497</v>
      </c>
    </row>
    <row r="35" spans="1:5" ht="25.5">
      <c r="A35" s="188" t="s">
        <v>46</v>
      </c>
      <c r="B35" s="183" t="s">
        <v>253</v>
      </c>
      <c r="C35" s="184" t="s">
        <v>240</v>
      </c>
      <c r="D35" s="185" t="s">
        <v>227</v>
      </c>
      <c r="E35" s="189">
        <v>3571</v>
      </c>
    </row>
    <row r="36" spans="1:5" ht="25.5">
      <c r="A36" s="188" t="s">
        <v>46</v>
      </c>
      <c r="B36" s="183" t="s">
        <v>254</v>
      </c>
      <c r="C36" s="184" t="s">
        <v>240</v>
      </c>
      <c r="D36" s="185" t="s">
        <v>227</v>
      </c>
      <c r="E36" s="189">
        <v>77</v>
      </c>
    </row>
    <row r="37" spans="1:5" ht="25.5">
      <c r="A37" s="188" t="s">
        <v>46</v>
      </c>
      <c r="B37" s="183" t="s">
        <v>255</v>
      </c>
      <c r="C37" s="184" t="s">
        <v>240</v>
      </c>
      <c r="D37" s="185" t="s">
        <v>227</v>
      </c>
      <c r="E37" s="189">
        <v>216</v>
      </c>
    </row>
    <row r="38" spans="1:5" ht="25.5">
      <c r="A38" s="188" t="s">
        <v>46</v>
      </c>
      <c r="B38" s="183" t="s">
        <v>256</v>
      </c>
      <c r="C38" s="184" t="s">
        <v>240</v>
      </c>
      <c r="D38" s="185" t="s">
        <v>227</v>
      </c>
      <c r="E38" s="189">
        <v>50</v>
      </c>
    </row>
    <row r="39" spans="1:5" ht="25.5">
      <c r="A39" s="188" t="s">
        <v>46</v>
      </c>
      <c r="B39" s="183" t="s">
        <v>257</v>
      </c>
      <c r="C39" s="184" t="s">
        <v>240</v>
      </c>
      <c r="D39" s="185" t="s">
        <v>227</v>
      </c>
      <c r="E39" s="189">
        <v>100</v>
      </c>
    </row>
    <row r="40" spans="1:5" ht="25.5">
      <c r="A40" s="188" t="s">
        <v>46</v>
      </c>
      <c r="B40" s="183" t="s">
        <v>258</v>
      </c>
      <c r="C40" s="184" t="s">
        <v>240</v>
      </c>
      <c r="D40" s="185" t="s">
        <v>227</v>
      </c>
      <c r="E40" s="189">
        <v>60</v>
      </c>
    </row>
    <row r="41" spans="1:5" ht="25.5">
      <c r="A41" s="188" t="s">
        <v>46</v>
      </c>
      <c r="B41" s="183" t="s">
        <v>259</v>
      </c>
      <c r="C41" s="184" t="s">
        <v>240</v>
      </c>
      <c r="D41" s="185" t="s">
        <v>227</v>
      </c>
      <c r="E41" s="189">
        <v>100</v>
      </c>
    </row>
    <row r="42" spans="1:5" ht="25.5">
      <c r="A42" s="188" t="s">
        <v>46</v>
      </c>
      <c r="B42" s="183" t="s">
        <v>260</v>
      </c>
      <c r="C42" s="184" t="s">
        <v>240</v>
      </c>
      <c r="D42" s="185" t="s">
        <v>227</v>
      </c>
      <c r="E42" s="189">
        <v>50</v>
      </c>
    </row>
    <row r="43" spans="1:5" ht="25.5">
      <c r="A43" s="188" t="s">
        <v>46</v>
      </c>
      <c r="B43" s="183" t="s">
        <v>261</v>
      </c>
      <c r="C43" s="184" t="s">
        <v>240</v>
      </c>
      <c r="D43" s="185" t="s">
        <v>227</v>
      </c>
      <c r="E43" s="189">
        <v>100</v>
      </c>
    </row>
    <row r="44" spans="1:5" ht="25.5">
      <c r="A44" s="188" t="s">
        <v>46</v>
      </c>
      <c r="B44" s="183" t="s">
        <v>262</v>
      </c>
      <c r="C44" s="184" t="s">
        <v>240</v>
      </c>
      <c r="D44" s="185" t="s">
        <v>227</v>
      </c>
      <c r="E44" s="189">
        <v>300</v>
      </c>
    </row>
    <row r="45" spans="1:5" ht="25.5">
      <c r="A45" s="188" t="s">
        <v>46</v>
      </c>
      <c r="B45" s="183" t="s">
        <v>263</v>
      </c>
      <c r="C45" s="184" t="s">
        <v>264</v>
      </c>
      <c r="D45" s="185" t="s">
        <v>227</v>
      </c>
      <c r="E45" s="189">
        <v>2975</v>
      </c>
    </row>
    <row r="46" spans="1:5" ht="25.5">
      <c r="A46" s="188" t="s">
        <v>46</v>
      </c>
      <c r="B46" s="183" t="s">
        <v>265</v>
      </c>
      <c r="C46" s="184" t="s">
        <v>264</v>
      </c>
      <c r="D46" s="185" t="s">
        <v>227</v>
      </c>
      <c r="E46" s="189">
        <v>58898</v>
      </c>
    </row>
    <row r="47" spans="1:5" ht="25.5">
      <c r="A47" s="188" t="s">
        <v>46</v>
      </c>
      <c r="B47" s="183" t="s">
        <v>266</v>
      </c>
      <c r="C47" s="184" t="s">
        <v>264</v>
      </c>
      <c r="D47" s="185" t="s">
        <v>227</v>
      </c>
      <c r="E47" s="189">
        <v>131</v>
      </c>
    </row>
    <row r="48" spans="1:5" ht="25.5">
      <c r="A48" s="188" t="s">
        <v>46</v>
      </c>
      <c r="B48" s="183" t="s">
        <v>267</v>
      </c>
      <c r="C48" s="184" t="s">
        <v>264</v>
      </c>
      <c r="D48" s="185" t="s">
        <v>227</v>
      </c>
      <c r="E48" s="189">
        <v>379</v>
      </c>
    </row>
    <row r="49" spans="1:5" ht="25.5">
      <c r="A49" s="188" t="s">
        <v>46</v>
      </c>
      <c r="B49" s="183" t="s">
        <v>268</v>
      </c>
      <c r="C49" s="184" t="s">
        <v>264</v>
      </c>
      <c r="D49" s="185" t="s">
        <v>227</v>
      </c>
      <c r="E49" s="189">
        <v>3283</v>
      </c>
    </row>
    <row r="50" spans="1:5" ht="25.5">
      <c r="A50" s="188" t="s">
        <v>46</v>
      </c>
      <c r="B50" s="183" t="s">
        <v>269</v>
      </c>
      <c r="C50" s="184" t="s">
        <v>264</v>
      </c>
      <c r="D50" s="185" t="s">
        <v>227</v>
      </c>
      <c r="E50" s="189">
        <v>4694</v>
      </c>
    </row>
    <row r="51" spans="1:5" ht="25.5">
      <c r="A51" s="188" t="s">
        <v>46</v>
      </c>
      <c r="B51" s="183" t="s">
        <v>270</v>
      </c>
      <c r="C51" s="184" t="s">
        <v>264</v>
      </c>
      <c r="D51" s="185" t="s">
        <v>227</v>
      </c>
      <c r="E51" s="189">
        <v>637</v>
      </c>
    </row>
    <row r="52" spans="1:5" ht="25.5">
      <c r="A52" s="188" t="s">
        <v>46</v>
      </c>
      <c r="B52" s="183" t="s">
        <v>271</v>
      </c>
      <c r="C52" s="184" t="s">
        <v>264</v>
      </c>
      <c r="D52" s="185" t="s">
        <v>227</v>
      </c>
      <c r="E52" s="189">
        <v>45474</v>
      </c>
    </row>
    <row r="53" spans="1:5" ht="25.5">
      <c r="A53" s="188" t="s">
        <v>46</v>
      </c>
      <c r="B53" s="183" t="s">
        <v>272</v>
      </c>
      <c r="C53" s="184" t="s">
        <v>264</v>
      </c>
      <c r="D53" s="185" t="s">
        <v>227</v>
      </c>
      <c r="E53" s="189">
        <v>17837</v>
      </c>
    </row>
    <row r="54" spans="1:5" ht="25.5">
      <c r="A54" s="188" t="s">
        <v>46</v>
      </c>
      <c r="B54" s="183" t="s">
        <v>273</v>
      </c>
      <c r="C54" s="184" t="s">
        <v>264</v>
      </c>
      <c r="D54" s="185" t="s">
        <v>227</v>
      </c>
      <c r="E54" s="189">
        <v>12547</v>
      </c>
    </row>
    <row r="55" spans="1:5" ht="25.5">
      <c r="A55" s="188" t="s">
        <v>46</v>
      </c>
      <c r="B55" s="183" t="s">
        <v>274</v>
      </c>
      <c r="C55" s="184" t="s">
        <v>264</v>
      </c>
      <c r="D55" s="185" t="s">
        <v>227</v>
      </c>
      <c r="E55" s="189">
        <v>577</v>
      </c>
    </row>
    <row r="56" spans="1:5" ht="25.5">
      <c r="A56" s="188" t="s">
        <v>46</v>
      </c>
      <c r="B56" s="183" t="s">
        <v>275</v>
      </c>
      <c r="C56" s="184" t="s">
        <v>264</v>
      </c>
      <c r="D56" s="185" t="s">
        <v>227</v>
      </c>
      <c r="E56" s="189">
        <v>707</v>
      </c>
    </row>
    <row r="57" spans="1:5" ht="25.5">
      <c r="A57" s="188" t="s">
        <v>46</v>
      </c>
      <c r="B57" s="183" t="s">
        <v>276</v>
      </c>
      <c r="C57" s="184" t="s">
        <v>264</v>
      </c>
      <c r="D57" s="185" t="s">
        <v>227</v>
      </c>
      <c r="E57" s="189">
        <v>76</v>
      </c>
    </row>
    <row r="58" spans="1:5" ht="25.5">
      <c r="A58" s="203" t="s">
        <v>277</v>
      </c>
      <c r="B58" s="186" t="s">
        <v>278</v>
      </c>
      <c r="C58" s="187" t="s">
        <v>283</v>
      </c>
      <c r="D58" s="185" t="s">
        <v>279</v>
      </c>
      <c r="E58" s="190">
        <v>2000.45</v>
      </c>
    </row>
    <row r="59" spans="1:5" ht="26.25" thickBot="1">
      <c r="A59" s="204" t="s">
        <v>277</v>
      </c>
      <c r="B59" s="195" t="s">
        <v>280</v>
      </c>
      <c r="C59" s="196" t="s">
        <v>282</v>
      </c>
      <c r="D59" s="197" t="s">
        <v>279</v>
      </c>
      <c r="E59" s="190">
        <v>10489.79</v>
      </c>
    </row>
    <row r="60" spans="1:5" ht="13.5" thickBot="1">
      <c r="A60" s="198" t="s">
        <v>20</v>
      </c>
      <c r="B60" s="199"/>
      <c r="C60" s="200"/>
      <c r="D60" s="201"/>
      <c r="E60" s="202">
        <f>SUM(E9:E59)</f>
        <v>988198.24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3" t="s">
        <v>21</v>
      </c>
      <c r="B3" s="163"/>
      <c r="C3" s="163"/>
      <c r="D3" s="14"/>
    </row>
    <row r="4" spans="1:10" ht="19.5" customHeight="1">
      <c r="A4" s="164" t="s">
        <v>24</v>
      </c>
      <c r="B4" s="164"/>
      <c r="C4" s="164"/>
      <c r="D4" s="164"/>
      <c r="E4" s="164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1" t="str">
        <f>personal!G6</f>
        <v>5-9 august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68" t="s">
        <v>16</v>
      </c>
      <c r="B8" s="169" t="s">
        <v>17</v>
      </c>
      <c r="C8" s="169" t="s">
        <v>18</v>
      </c>
      <c r="D8" s="169" t="s">
        <v>23</v>
      </c>
      <c r="E8" s="170" t="s">
        <v>19</v>
      </c>
    </row>
    <row r="9" spans="1:5" s="19" customFormat="1" ht="25.5">
      <c r="A9" s="205" t="s">
        <v>39</v>
      </c>
      <c r="B9" s="206">
        <v>5440</v>
      </c>
      <c r="C9" s="165" t="s">
        <v>284</v>
      </c>
      <c r="D9" s="166" t="s">
        <v>219</v>
      </c>
      <c r="E9" s="167">
        <v>157865.4</v>
      </c>
    </row>
    <row r="10" spans="1:5" s="19" customFormat="1" ht="12.75">
      <c r="A10" s="27"/>
      <c r="B10" s="25"/>
      <c r="C10" s="26"/>
      <c r="D10" s="26"/>
      <c r="E10" s="28"/>
    </row>
    <row r="11" spans="1:5" s="19" customFormat="1" ht="12.75">
      <c r="A11" s="27"/>
      <c r="B11" s="25"/>
      <c r="C11" s="25"/>
      <c r="D11" s="26"/>
      <c r="E11" s="28"/>
    </row>
    <row r="12" spans="1:5" s="19" customFormat="1" ht="12.75">
      <c r="A12" s="27"/>
      <c r="B12" s="25"/>
      <c r="C12" s="26"/>
      <c r="D12" s="26"/>
      <c r="E12" s="28"/>
    </row>
    <row r="13" spans="1:5" s="19" customFormat="1" ht="12.75">
      <c r="A13" s="27"/>
      <c r="B13" s="25"/>
      <c r="C13" s="26"/>
      <c r="D13" s="26"/>
      <c r="E13" s="28"/>
    </row>
    <row r="14" spans="1:5" s="19" customFormat="1" ht="12.75">
      <c r="A14" s="27"/>
      <c r="B14" s="25"/>
      <c r="C14" s="26"/>
      <c r="D14" s="26"/>
      <c r="E14" s="28"/>
    </row>
    <row r="15" spans="1:5" s="19" customFormat="1" ht="12.75">
      <c r="A15" s="27"/>
      <c r="B15" s="25"/>
      <c r="C15" s="26"/>
      <c r="D15" s="26"/>
      <c r="E15" s="28"/>
    </row>
    <row r="16" spans="1:5" s="19" customFormat="1" ht="12.75">
      <c r="A16" s="27"/>
      <c r="B16" s="25"/>
      <c r="C16" s="26"/>
      <c r="D16" s="26"/>
      <c r="E16" s="28"/>
    </row>
    <row r="17" spans="1:5" s="19" customFormat="1" ht="13.5" thickBot="1">
      <c r="A17" s="171"/>
      <c r="B17" s="172"/>
      <c r="C17" s="173"/>
      <c r="D17" s="173"/>
      <c r="E17" s="174"/>
    </row>
    <row r="18" spans="1:5" ht="13.5" thickBot="1">
      <c r="A18" s="175" t="s">
        <v>20</v>
      </c>
      <c r="B18" s="176"/>
      <c r="C18" s="176"/>
      <c r="D18" s="176"/>
      <c r="E18" s="177">
        <f>SUM(E9:E17)</f>
        <v>157865.4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PageLayoutView="0" workbookViewId="0" topLeftCell="A1">
      <selection activeCell="J20" sqref="J20"/>
    </sheetView>
  </sheetViews>
  <sheetFormatPr defaultColWidth="10.421875" defaultRowHeight="12.75"/>
  <cols>
    <col min="1" max="1" width="5.28125" style="107" customWidth="1"/>
    <col min="2" max="2" width="12.57421875" style="107" customWidth="1"/>
    <col min="3" max="3" width="14.7109375" style="107" customWidth="1"/>
    <col min="4" max="4" width="21.8515625" style="107" customWidth="1"/>
    <col min="5" max="5" width="58.57421875" style="107" customWidth="1"/>
    <col min="6" max="6" width="15.00390625" style="107" customWidth="1"/>
    <col min="7" max="16384" width="10.421875" style="107" customWidth="1"/>
  </cols>
  <sheetData>
    <row r="1" spans="1:6" ht="12.75">
      <c r="A1" s="5" t="s">
        <v>25</v>
      </c>
      <c r="B1" s="106"/>
      <c r="C1" s="6"/>
      <c r="D1" s="6"/>
      <c r="E1" s="106"/>
      <c r="F1" s="106"/>
    </row>
    <row r="2" spans="2:6" ht="12.75">
      <c r="B2" s="106"/>
      <c r="C2" s="106"/>
      <c r="D2" s="106"/>
      <c r="E2" s="106"/>
      <c r="F2" s="106"/>
    </row>
    <row r="3" spans="1:6" ht="12.75">
      <c r="A3" s="5" t="s">
        <v>26</v>
      </c>
      <c r="B3" s="6"/>
      <c r="C3" s="106"/>
      <c r="D3" s="6"/>
      <c r="E3" s="108"/>
      <c r="F3" s="106"/>
    </row>
    <row r="4" spans="1:6" ht="12.75">
      <c r="A4" s="5" t="s">
        <v>27</v>
      </c>
      <c r="B4" s="6"/>
      <c r="C4" s="106"/>
      <c r="D4" s="6"/>
      <c r="E4" s="106"/>
      <c r="F4" s="6"/>
    </row>
    <row r="5" spans="1:6" ht="12.75">
      <c r="A5" s="106"/>
      <c r="B5" s="6"/>
      <c r="C5" s="106"/>
      <c r="D5" s="106"/>
      <c r="E5" s="106"/>
      <c r="F5" s="106"/>
    </row>
    <row r="6" spans="1:6" ht="12.75">
      <c r="A6" s="106"/>
      <c r="B6" s="8"/>
      <c r="C6" s="21" t="s">
        <v>33</v>
      </c>
      <c r="D6" s="76" t="str">
        <f>personal!G6</f>
        <v>5-9 august 2019</v>
      </c>
      <c r="E6" s="106"/>
      <c r="F6" s="106"/>
    </row>
    <row r="7" spans="1:6" ht="13.5" thickBot="1">
      <c r="A7" s="106"/>
      <c r="B7" s="106"/>
      <c r="C7" s="106"/>
      <c r="D7" s="106"/>
      <c r="E7" s="106"/>
      <c r="F7" s="106"/>
    </row>
    <row r="8" spans="1:6" ht="51.75" thickBot="1">
      <c r="A8" s="152" t="s">
        <v>218</v>
      </c>
      <c r="B8" s="86" t="s">
        <v>10</v>
      </c>
      <c r="C8" s="87" t="s">
        <v>11</v>
      </c>
      <c r="D8" s="86" t="s">
        <v>28</v>
      </c>
      <c r="E8" s="86" t="s">
        <v>29</v>
      </c>
      <c r="F8" s="151" t="s">
        <v>30</v>
      </c>
    </row>
    <row r="9" spans="1:6" ht="12.75">
      <c r="A9" s="146">
        <v>1</v>
      </c>
      <c r="B9" s="147" t="s">
        <v>34</v>
      </c>
      <c r="C9" s="147">
        <v>31898</v>
      </c>
      <c r="D9" s="148" t="s">
        <v>35</v>
      </c>
      <c r="E9" s="149" t="s">
        <v>36</v>
      </c>
      <c r="F9" s="150">
        <v>500</v>
      </c>
    </row>
    <row r="10" spans="1:6" ht="12.75">
      <c r="A10" s="109">
        <v>2</v>
      </c>
      <c r="B10" s="110" t="s">
        <v>34</v>
      </c>
      <c r="C10" s="110">
        <v>31897</v>
      </c>
      <c r="D10" s="111" t="s">
        <v>35</v>
      </c>
      <c r="E10" s="112" t="s">
        <v>37</v>
      </c>
      <c r="F10" s="113">
        <v>100</v>
      </c>
    </row>
    <row r="11" spans="1:6" ht="12.75">
      <c r="A11" s="109">
        <v>3</v>
      </c>
      <c r="B11" s="110" t="s">
        <v>34</v>
      </c>
      <c r="C11" s="110">
        <v>31896</v>
      </c>
      <c r="D11" s="111" t="s">
        <v>35</v>
      </c>
      <c r="E11" s="112" t="s">
        <v>37</v>
      </c>
      <c r="F11" s="113">
        <v>750</v>
      </c>
    </row>
    <row r="12" spans="1:6" ht="12.75">
      <c r="A12" s="109">
        <v>4</v>
      </c>
      <c r="B12" s="110" t="s">
        <v>34</v>
      </c>
      <c r="C12" s="110">
        <v>31895</v>
      </c>
      <c r="D12" s="111" t="s">
        <v>35</v>
      </c>
      <c r="E12" s="112" t="s">
        <v>38</v>
      </c>
      <c r="F12" s="113">
        <v>500</v>
      </c>
    </row>
    <row r="13" spans="1:256" ht="12.75">
      <c r="A13" s="109">
        <v>5</v>
      </c>
      <c r="B13" s="110" t="s">
        <v>39</v>
      </c>
      <c r="C13" s="110">
        <v>31917</v>
      </c>
      <c r="D13" s="111" t="s">
        <v>35</v>
      </c>
      <c r="E13" s="112" t="s">
        <v>40</v>
      </c>
      <c r="F13" s="113">
        <v>1200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6" ht="12.75">
      <c r="A14" s="109">
        <v>6</v>
      </c>
      <c r="B14" s="110" t="s">
        <v>39</v>
      </c>
      <c r="C14" s="110">
        <v>31918</v>
      </c>
      <c r="D14" s="111" t="s">
        <v>35</v>
      </c>
      <c r="E14" s="112" t="s">
        <v>41</v>
      </c>
      <c r="F14" s="113">
        <v>1000</v>
      </c>
    </row>
    <row r="15" spans="1:6" ht="12.75">
      <c r="A15" s="109">
        <v>7</v>
      </c>
      <c r="B15" s="110" t="s">
        <v>39</v>
      </c>
      <c r="C15" s="110">
        <v>31919</v>
      </c>
      <c r="D15" s="111" t="s">
        <v>35</v>
      </c>
      <c r="E15" s="112" t="s">
        <v>41</v>
      </c>
      <c r="F15" s="113">
        <v>200</v>
      </c>
    </row>
    <row r="16" spans="1:6" ht="12.75">
      <c r="A16" s="109">
        <v>8</v>
      </c>
      <c r="B16" s="110" t="s">
        <v>39</v>
      </c>
      <c r="C16" s="110">
        <v>31920</v>
      </c>
      <c r="D16" s="111" t="s">
        <v>35</v>
      </c>
      <c r="E16" s="112" t="s">
        <v>42</v>
      </c>
      <c r="F16" s="113">
        <v>800</v>
      </c>
    </row>
    <row r="17" spans="1:6" ht="12.75">
      <c r="A17" s="109">
        <v>9</v>
      </c>
      <c r="B17" s="110" t="s">
        <v>39</v>
      </c>
      <c r="C17" s="110">
        <v>31921</v>
      </c>
      <c r="D17" s="111" t="s">
        <v>35</v>
      </c>
      <c r="E17" s="112" t="s">
        <v>43</v>
      </c>
      <c r="F17" s="113">
        <v>700</v>
      </c>
    </row>
    <row r="18" spans="1:6" ht="12.75">
      <c r="A18" s="109">
        <v>10</v>
      </c>
      <c r="B18" s="110" t="s">
        <v>44</v>
      </c>
      <c r="C18" s="110">
        <v>31938</v>
      </c>
      <c r="D18" s="111" t="s">
        <v>35</v>
      </c>
      <c r="E18" s="112" t="s">
        <v>45</v>
      </c>
      <c r="F18" s="113">
        <v>1000</v>
      </c>
    </row>
    <row r="19" spans="1:6" ht="12.75">
      <c r="A19" s="109">
        <v>11</v>
      </c>
      <c r="B19" s="110" t="s">
        <v>46</v>
      </c>
      <c r="C19" s="110">
        <v>31944</v>
      </c>
      <c r="D19" s="111" t="s">
        <v>35</v>
      </c>
      <c r="E19" s="112" t="s">
        <v>47</v>
      </c>
      <c r="F19" s="113">
        <v>1000</v>
      </c>
    </row>
    <row r="20" spans="1:6" ht="12.75">
      <c r="A20" s="109">
        <v>12</v>
      </c>
      <c r="B20" s="99">
        <v>43682</v>
      </c>
      <c r="C20" s="100">
        <v>31886</v>
      </c>
      <c r="D20" s="100" t="s">
        <v>88</v>
      </c>
      <c r="E20" s="101" t="s">
        <v>89</v>
      </c>
      <c r="F20" s="103">
        <v>70</v>
      </c>
    </row>
    <row r="21" spans="1:6" ht="12.75">
      <c r="A21" s="109">
        <v>13</v>
      </c>
      <c r="B21" s="99">
        <v>43682</v>
      </c>
      <c r="C21" s="100">
        <v>31887</v>
      </c>
      <c r="D21" s="100" t="s">
        <v>88</v>
      </c>
      <c r="E21" s="101" t="s">
        <v>90</v>
      </c>
      <c r="F21" s="103">
        <v>50</v>
      </c>
    </row>
    <row r="22" spans="1:6" ht="12.75">
      <c r="A22" s="109">
        <v>14</v>
      </c>
      <c r="B22" s="99">
        <v>43682</v>
      </c>
      <c r="C22" s="100">
        <v>31888</v>
      </c>
      <c r="D22" s="100" t="s">
        <v>88</v>
      </c>
      <c r="E22" s="101" t="s">
        <v>91</v>
      </c>
      <c r="F22" s="103">
        <v>200</v>
      </c>
    </row>
    <row r="23" spans="1:6" ht="12.75">
      <c r="A23" s="109">
        <v>15</v>
      </c>
      <c r="B23" s="99">
        <v>43682</v>
      </c>
      <c r="C23" s="100">
        <v>31889</v>
      </c>
      <c r="D23" s="100" t="s">
        <v>88</v>
      </c>
      <c r="E23" s="101" t="s">
        <v>92</v>
      </c>
      <c r="F23" s="103">
        <v>100</v>
      </c>
    </row>
    <row r="24" spans="1:6" ht="12.75">
      <c r="A24" s="109">
        <v>16</v>
      </c>
      <c r="B24" s="99">
        <v>43682</v>
      </c>
      <c r="C24" s="100">
        <v>31890</v>
      </c>
      <c r="D24" s="100" t="s">
        <v>88</v>
      </c>
      <c r="E24" s="101" t="s">
        <v>93</v>
      </c>
      <c r="F24" s="103">
        <v>200</v>
      </c>
    </row>
    <row r="25" spans="1:6" ht="12.75">
      <c r="A25" s="109">
        <v>17</v>
      </c>
      <c r="B25" s="99">
        <v>43682</v>
      </c>
      <c r="C25" s="100">
        <v>31899</v>
      </c>
      <c r="D25" s="100" t="s">
        <v>88</v>
      </c>
      <c r="E25" s="101" t="s">
        <v>94</v>
      </c>
      <c r="F25" s="103">
        <v>100</v>
      </c>
    </row>
    <row r="26" spans="1:6" ht="12.75">
      <c r="A26" s="109">
        <v>18</v>
      </c>
      <c r="B26" s="99">
        <v>43682</v>
      </c>
      <c r="C26" s="100">
        <v>31893</v>
      </c>
      <c r="D26" s="100" t="s">
        <v>51</v>
      </c>
      <c r="E26" s="101" t="s">
        <v>95</v>
      </c>
      <c r="F26" s="103">
        <v>5000</v>
      </c>
    </row>
    <row r="27" spans="1:6" ht="12.75">
      <c r="A27" s="109">
        <v>19</v>
      </c>
      <c r="B27" s="99">
        <v>43682</v>
      </c>
      <c r="C27" s="100">
        <v>31894</v>
      </c>
      <c r="D27" s="100" t="s">
        <v>48</v>
      </c>
      <c r="E27" s="101" t="s">
        <v>96</v>
      </c>
      <c r="F27" s="103">
        <v>1149</v>
      </c>
    </row>
    <row r="28" spans="1:6" ht="12.75">
      <c r="A28" s="109">
        <v>20</v>
      </c>
      <c r="B28" s="99">
        <v>43682</v>
      </c>
      <c r="C28" s="100">
        <v>31892</v>
      </c>
      <c r="D28" s="100" t="s">
        <v>88</v>
      </c>
      <c r="E28" s="101" t="s">
        <v>97</v>
      </c>
      <c r="F28" s="103">
        <v>300</v>
      </c>
    </row>
    <row r="29" spans="1:6" ht="12.75">
      <c r="A29" s="109">
        <v>21</v>
      </c>
      <c r="B29" s="99">
        <v>43682</v>
      </c>
      <c r="C29" s="100">
        <v>31891</v>
      </c>
      <c r="D29" s="100" t="s">
        <v>88</v>
      </c>
      <c r="E29" s="101" t="s">
        <v>98</v>
      </c>
      <c r="F29" s="103">
        <v>50</v>
      </c>
    </row>
    <row r="30" spans="1:6" ht="12.75">
      <c r="A30" s="109">
        <v>22</v>
      </c>
      <c r="B30" s="99">
        <v>43683</v>
      </c>
      <c r="C30" s="100">
        <v>31902</v>
      </c>
      <c r="D30" s="100" t="s">
        <v>88</v>
      </c>
      <c r="E30" s="101" t="s">
        <v>99</v>
      </c>
      <c r="F30" s="103">
        <v>100</v>
      </c>
    </row>
    <row r="31" spans="1:6" ht="12.75">
      <c r="A31" s="109">
        <v>23</v>
      </c>
      <c r="B31" s="99">
        <v>43683</v>
      </c>
      <c r="C31" s="100">
        <v>31903</v>
      </c>
      <c r="D31" s="100" t="s">
        <v>88</v>
      </c>
      <c r="E31" s="101" t="s">
        <v>100</v>
      </c>
      <c r="F31" s="103">
        <v>150</v>
      </c>
    </row>
    <row r="32" spans="1:6" ht="12.75">
      <c r="A32" s="109">
        <v>24</v>
      </c>
      <c r="B32" s="99">
        <v>43683</v>
      </c>
      <c r="C32" s="100">
        <v>31904</v>
      </c>
      <c r="D32" s="100" t="s">
        <v>88</v>
      </c>
      <c r="E32" s="101" t="s">
        <v>101</v>
      </c>
      <c r="F32" s="103">
        <v>100</v>
      </c>
    </row>
    <row r="33" spans="1:6" ht="12.75">
      <c r="A33" s="109">
        <v>25</v>
      </c>
      <c r="B33" s="99">
        <v>43683</v>
      </c>
      <c r="C33" s="100">
        <v>31907</v>
      </c>
      <c r="D33" s="100" t="s">
        <v>88</v>
      </c>
      <c r="E33" s="101" t="s">
        <v>102</v>
      </c>
      <c r="F33" s="104">
        <v>200</v>
      </c>
    </row>
    <row r="34" spans="1:6" ht="12.75">
      <c r="A34" s="109">
        <v>26</v>
      </c>
      <c r="B34" s="99">
        <v>43683</v>
      </c>
      <c r="C34" s="100">
        <v>31909</v>
      </c>
      <c r="D34" s="100" t="s">
        <v>88</v>
      </c>
      <c r="E34" s="101" t="s">
        <v>103</v>
      </c>
      <c r="F34" s="103">
        <v>100</v>
      </c>
    </row>
    <row r="35" spans="1:6" ht="12.75">
      <c r="A35" s="109">
        <v>27</v>
      </c>
      <c r="B35" s="99">
        <v>43683</v>
      </c>
      <c r="C35" s="100">
        <v>31911</v>
      </c>
      <c r="D35" s="100" t="s">
        <v>88</v>
      </c>
      <c r="E35" s="101" t="s">
        <v>104</v>
      </c>
      <c r="F35" s="103">
        <v>500</v>
      </c>
    </row>
    <row r="36" spans="1:6" ht="12.75">
      <c r="A36" s="109">
        <v>28</v>
      </c>
      <c r="B36" s="99">
        <v>43683</v>
      </c>
      <c r="C36" s="100">
        <v>31913</v>
      </c>
      <c r="D36" s="100" t="s">
        <v>48</v>
      </c>
      <c r="E36" s="101" t="s">
        <v>105</v>
      </c>
      <c r="F36" s="103">
        <v>994.2</v>
      </c>
    </row>
    <row r="37" spans="1:6" ht="12.75">
      <c r="A37" s="109">
        <v>29</v>
      </c>
      <c r="B37" s="99">
        <v>43683</v>
      </c>
      <c r="C37" s="100">
        <v>31915</v>
      </c>
      <c r="D37" s="100" t="s">
        <v>51</v>
      </c>
      <c r="E37" s="101" t="s">
        <v>106</v>
      </c>
      <c r="F37" s="103">
        <v>500</v>
      </c>
    </row>
    <row r="38" spans="1:6" ht="12.75">
      <c r="A38" s="109">
        <v>30</v>
      </c>
      <c r="B38" s="99">
        <v>43683</v>
      </c>
      <c r="C38" s="100">
        <v>31901</v>
      </c>
      <c r="D38" s="100" t="s">
        <v>51</v>
      </c>
      <c r="E38" s="101" t="s">
        <v>107</v>
      </c>
      <c r="F38" s="103">
        <v>375</v>
      </c>
    </row>
    <row r="39" spans="1:6" ht="12.75">
      <c r="A39" s="109">
        <v>31</v>
      </c>
      <c r="B39" s="99">
        <v>43683</v>
      </c>
      <c r="C39" s="100">
        <v>31900</v>
      </c>
      <c r="D39" s="100" t="s">
        <v>51</v>
      </c>
      <c r="E39" s="101" t="s">
        <v>107</v>
      </c>
      <c r="F39" s="103">
        <v>375</v>
      </c>
    </row>
    <row r="40" spans="1:6" ht="12.75">
      <c r="A40" s="109">
        <v>32</v>
      </c>
      <c r="B40" s="99">
        <v>43683</v>
      </c>
      <c r="C40" s="100">
        <v>31916</v>
      </c>
      <c r="D40" s="100" t="s">
        <v>51</v>
      </c>
      <c r="E40" s="101" t="s">
        <v>106</v>
      </c>
      <c r="F40" s="103">
        <v>500</v>
      </c>
    </row>
    <row r="41" spans="1:6" ht="12.75">
      <c r="A41" s="109">
        <v>33</v>
      </c>
      <c r="B41" s="99">
        <v>43683</v>
      </c>
      <c r="C41" s="100">
        <v>31914</v>
      </c>
      <c r="D41" s="100" t="s">
        <v>51</v>
      </c>
      <c r="E41" s="101" t="s">
        <v>108</v>
      </c>
      <c r="F41" s="103">
        <v>1000</v>
      </c>
    </row>
    <row r="42" spans="1:6" ht="12.75">
      <c r="A42" s="109">
        <v>34</v>
      </c>
      <c r="B42" s="99">
        <v>43683</v>
      </c>
      <c r="C42" s="100">
        <v>31912</v>
      </c>
      <c r="D42" s="100" t="s">
        <v>51</v>
      </c>
      <c r="E42" s="101" t="s">
        <v>109</v>
      </c>
      <c r="F42" s="103">
        <v>500</v>
      </c>
    </row>
    <row r="43" spans="1:6" ht="12.75">
      <c r="A43" s="109">
        <v>35</v>
      </c>
      <c r="B43" s="99">
        <v>43683</v>
      </c>
      <c r="C43" s="100">
        <v>31910</v>
      </c>
      <c r="D43" s="100" t="s">
        <v>51</v>
      </c>
      <c r="E43" s="101" t="s">
        <v>110</v>
      </c>
      <c r="F43" s="103">
        <v>800</v>
      </c>
    </row>
    <row r="44" spans="1:6" ht="12.75">
      <c r="A44" s="109">
        <v>36</v>
      </c>
      <c r="B44" s="99">
        <v>43683</v>
      </c>
      <c r="C44" s="100">
        <v>31908</v>
      </c>
      <c r="D44" s="100" t="s">
        <v>88</v>
      </c>
      <c r="E44" s="101" t="s">
        <v>111</v>
      </c>
      <c r="F44" s="105">
        <v>200</v>
      </c>
    </row>
    <row r="45" spans="1:6" ht="12.75">
      <c r="A45" s="109">
        <v>37</v>
      </c>
      <c r="B45" s="99">
        <v>43683</v>
      </c>
      <c r="C45" s="100">
        <v>31906</v>
      </c>
      <c r="D45" s="100" t="s">
        <v>88</v>
      </c>
      <c r="E45" s="101" t="s">
        <v>112</v>
      </c>
      <c r="F45" s="103">
        <v>200</v>
      </c>
    </row>
    <row r="46" spans="1:6" ht="12.75">
      <c r="A46" s="109">
        <v>38</v>
      </c>
      <c r="B46" s="99">
        <v>43683</v>
      </c>
      <c r="C46" s="100">
        <v>31905</v>
      </c>
      <c r="D46" s="100" t="s">
        <v>88</v>
      </c>
      <c r="E46" s="101" t="s">
        <v>113</v>
      </c>
      <c r="F46" s="103">
        <v>125</v>
      </c>
    </row>
    <row r="47" spans="1:6" ht="12.75">
      <c r="A47" s="109">
        <v>39</v>
      </c>
      <c r="B47" s="99">
        <v>43684</v>
      </c>
      <c r="C47" s="100">
        <v>5538</v>
      </c>
      <c r="D47" s="100" t="s">
        <v>48</v>
      </c>
      <c r="E47" s="101" t="s">
        <v>114</v>
      </c>
      <c r="F47" s="103">
        <v>197217.14</v>
      </c>
    </row>
    <row r="48" spans="1:6" ht="12.75">
      <c r="A48" s="109">
        <v>40</v>
      </c>
      <c r="B48" s="99">
        <v>43684</v>
      </c>
      <c r="C48" s="100">
        <v>31922</v>
      </c>
      <c r="D48" s="100" t="s">
        <v>88</v>
      </c>
      <c r="E48" s="101" t="s">
        <v>115</v>
      </c>
      <c r="F48" s="103">
        <v>300</v>
      </c>
    </row>
    <row r="49" spans="1:6" ht="12.75">
      <c r="A49" s="109">
        <v>41</v>
      </c>
      <c r="B49" s="99">
        <v>43684</v>
      </c>
      <c r="C49" s="100">
        <v>31923</v>
      </c>
      <c r="D49" s="100" t="s">
        <v>88</v>
      </c>
      <c r="E49" s="101" t="s">
        <v>116</v>
      </c>
      <c r="F49" s="103">
        <v>100</v>
      </c>
    </row>
    <row r="50" spans="1:6" ht="12.75">
      <c r="A50" s="109">
        <v>42</v>
      </c>
      <c r="B50" s="99">
        <v>43684</v>
      </c>
      <c r="C50" s="100">
        <v>31924</v>
      </c>
      <c r="D50" s="100" t="s">
        <v>88</v>
      </c>
      <c r="E50" s="101" t="s">
        <v>117</v>
      </c>
      <c r="F50" s="103">
        <v>200</v>
      </c>
    </row>
    <row r="51" spans="1:6" ht="12.75">
      <c r="A51" s="109">
        <v>43</v>
      </c>
      <c r="B51" s="99">
        <v>43684</v>
      </c>
      <c r="C51" s="100">
        <v>31925</v>
      </c>
      <c r="D51" s="100" t="s">
        <v>88</v>
      </c>
      <c r="E51" s="101" t="s">
        <v>118</v>
      </c>
      <c r="F51" s="103">
        <v>200</v>
      </c>
    </row>
    <row r="52" spans="1:6" ht="12.75">
      <c r="A52" s="109">
        <v>44</v>
      </c>
      <c r="B52" s="99">
        <v>43684</v>
      </c>
      <c r="C52" s="100">
        <v>31926</v>
      </c>
      <c r="D52" s="100" t="s">
        <v>88</v>
      </c>
      <c r="E52" s="101" t="s">
        <v>119</v>
      </c>
      <c r="F52" s="103">
        <v>350</v>
      </c>
    </row>
    <row r="53" spans="1:6" ht="12.75">
      <c r="A53" s="109">
        <v>45</v>
      </c>
      <c r="B53" s="99">
        <v>43684</v>
      </c>
      <c r="C53" s="100">
        <v>31927</v>
      </c>
      <c r="D53" s="100" t="s">
        <v>88</v>
      </c>
      <c r="E53" s="101" t="s">
        <v>120</v>
      </c>
      <c r="F53" s="103">
        <v>200</v>
      </c>
    </row>
    <row r="54" spans="1:6" ht="12.75">
      <c r="A54" s="109">
        <v>46</v>
      </c>
      <c r="B54" s="99">
        <v>43684</v>
      </c>
      <c r="C54" s="100">
        <v>31928</v>
      </c>
      <c r="D54" s="100" t="s">
        <v>88</v>
      </c>
      <c r="E54" s="101" t="s">
        <v>121</v>
      </c>
      <c r="F54" s="103">
        <v>100</v>
      </c>
    </row>
    <row r="55" spans="1:6" ht="12.75">
      <c r="A55" s="109">
        <v>47</v>
      </c>
      <c r="B55" s="99">
        <v>43684</v>
      </c>
      <c r="C55" s="100">
        <v>31929</v>
      </c>
      <c r="D55" s="100" t="s">
        <v>88</v>
      </c>
      <c r="E55" s="101" t="s">
        <v>122</v>
      </c>
      <c r="F55" s="103">
        <v>100</v>
      </c>
    </row>
    <row r="56" spans="1:6" ht="12.75">
      <c r="A56" s="109">
        <v>48</v>
      </c>
      <c r="B56" s="99">
        <v>43684</v>
      </c>
      <c r="C56" s="100">
        <v>31930</v>
      </c>
      <c r="D56" s="100" t="s">
        <v>88</v>
      </c>
      <c r="E56" s="101" t="s">
        <v>123</v>
      </c>
      <c r="F56" s="103">
        <v>100</v>
      </c>
    </row>
    <row r="57" spans="1:6" ht="12.75">
      <c r="A57" s="109">
        <v>49</v>
      </c>
      <c r="B57" s="99">
        <v>43684</v>
      </c>
      <c r="C57" s="100">
        <v>31931</v>
      </c>
      <c r="D57" s="100" t="s">
        <v>88</v>
      </c>
      <c r="E57" s="101" t="s">
        <v>124</v>
      </c>
      <c r="F57" s="103">
        <v>150</v>
      </c>
    </row>
    <row r="58" spans="1:6" ht="12.75">
      <c r="A58" s="109">
        <v>50</v>
      </c>
      <c r="B58" s="99">
        <v>43684</v>
      </c>
      <c r="C58" s="100">
        <v>31932</v>
      </c>
      <c r="D58" s="100" t="s">
        <v>88</v>
      </c>
      <c r="E58" s="101" t="s">
        <v>125</v>
      </c>
      <c r="F58" s="103">
        <v>35</v>
      </c>
    </row>
    <row r="59" spans="1:6" ht="12.75">
      <c r="A59" s="109">
        <v>51</v>
      </c>
      <c r="B59" s="99">
        <v>43684</v>
      </c>
      <c r="C59" s="100">
        <v>31933</v>
      </c>
      <c r="D59" s="100" t="s">
        <v>88</v>
      </c>
      <c r="E59" s="101" t="s">
        <v>126</v>
      </c>
      <c r="F59" s="103">
        <v>20</v>
      </c>
    </row>
    <row r="60" spans="1:6" ht="12.75">
      <c r="A60" s="109">
        <v>52</v>
      </c>
      <c r="B60" s="99">
        <v>43684</v>
      </c>
      <c r="C60" s="100">
        <v>31934</v>
      </c>
      <c r="D60" s="100" t="s">
        <v>88</v>
      </c>
      <c r="E60" s="101" t="s">
        <v>127</v>
      </c>
      <c r="F60" s="103">
        <v>100</v>
      </c>
    </row>
    <row r="61" spans="1:6" ht="12.75">
      <c r="A61" s="109">
        <v>53</v>
      </c>
      <c r="B61" s="99">
        <v>43684</v>
      </c>
      <c r="C61" s="100">
        <v>31935</v>
      </c>
      <c r="D61" s="100" t="s">
        <v>88</v>
      </c>
      <c r="E61" s="101" t="s">
        <v>128</v>
      </c>
      <c r="F61" s="103">
        <v>55</v>
      </c>
    </row>
    <row r="62" spans="1:6" ht="12.75">
      <c r="A62" s="109">
        <v>54</v>
      </c>
      <c r="B62" s="99">
        <v>43684</v>
      </c>
      <c r="C62" s="100">
        <v>31936</v>
      </c>
      <c r="D62" s="100" t="s">
        <v>88</v>
      </c>
      <c r="E62" s="101" t="s">
        <v>129</v>
      </c>
      <c r="F62" s="103">
        <v>50</v>
      </c>
    </row>
    <row r="63" spans="1:6" ht="12.75">
      <c r="A63" s="109">
        <v>55</v>
      </c>
      <c r="B63" s="99">
        <v>43684</v>
      </c>
      <c r="C63" s="100">
        <v>31937</v>
      </c>
      <c r="D63" s="100" t="s">
        <v>88</v>
      </c>
      <c r="E63" s="101" t="s">
        <v>130</v>
      </c>
      <c r="F63" s="103">
        <v>200</v>
      </c>
    </row>
    <row r="64" spans="1:6" ht="12.75">
      <c r="A64" s="109">
        <v>56</v>
      </c>
      <c r="B64" s="99">
        <v>43684</v>
      </c>
      <c r="C64" s="100">
        <v>31939</v>
      </c>
      <c r="D64" s="100" t="s">
        <v>51</v>
      </c>
      <c r="E64" s="101" t="s">
        <v>131</v>
      </c>
      <c r="F64" s="103">
        <v>1572</v>
      </c>
    </row>
    <row r="65" spans="1:6" ht="12.75">
      <c r="A65" s="109">
        <v>57</v>
      </c>
      <c r="B65" s="99">
        <v>43684</v>
      </c>
      <c r="C65" s="100">
        <v>31940</v>
      </c>
      <c r="D65" s="100" t="s">
        <v>51</v>
      </c>
      <c r="E65" s="101" t="s">
        <v>132</v>
      </c>
      <c r="F65" s="103">
        <v>848</v>
      </c>
    </row>
    <row r="66" spans="1:6" ht="12.75">
      <c r="A66" s="109">
        <v>58</v>
      </c>
      <c r="B66" s="99">
        <v>43684</v>
      </c>
      <c r="C66" s="100">
        <v>31941</v>
      </c>
      <c r="D66" s="100" t="s">
        <v>51</v>
      </c>
      <c r="E66" s="101" t="s">
        <v>133</v>
      </c>
      <c r="F66" s="103">
        <v>800</v>
      </c>
    </row>
    <row r="67" spans="1:6" ht="12.75">
      <c r="A67" s="109">
        <v>59</v>
      </c>
      <c r="B67" s="99">
        <v>43684</v>
      </c>
      <c r="C67" s="100">
        <v>31942</v>
      </c>
      <c r="D67" s="100" t="s">
        <v>51</v>
      </c>
      <c r="E67" s="101" t="s">
        <v>134</v>
      </c>
      <c r="F67" s="103">
        <v>8584</v>
      </c>
    </row>
    <row r="68" spans="1:6" ht="12.75">
      <c r="A68" s="109">
        <v>60</v>
      </c>
      <c r="B68" s="99">
        <v>43684</v>
      </c>
      <c r="C68" s="100">
        <v>31943</v>
      </c>
      <c r="D68" s="100" t="s">
        <v>51</v>
      </c>
      <c r="E68" s="101" t="s">
        <v>135</v>
      </c>
      <c r="F68" s="103">
        <v>641.9</v>
      </c>
    </row>
    <row r="69" spans="1:6" ht="12.75">
      <c r="A69" s="109">
        <v>61</v>
      </c>
      <c r="B69" s="99">
        <v>43684</v>
      </c>
      <c r="C69" s="100">
        <v>5537</v>
      </c>
      <c r="D69" s="100" t="s">
        <v>48</v>
      </c>
      <c r="E69" s="101" t="s">
        <v>136</v>
      </c>
      <c r="F69" s="103">
        <v>1168.68</v>
      </c>
    </row>
    <row r="70" spans="1:6" ht="12.75">
      <c r="A70" s="109">
        <v>62</v>
      </c>
      <c r="B70" s="99">
        <v>43684</v>
      </c>
      <c r="C70" s="100">
        <v>5540</v>
      </c>
      <c r="D70" s="100" t="s">
        <v>53</v>
      </c>
      <c r="E70" s="101" t="s">
        <v>137</v>
      </c>
      <c r="F70" s="103">
        <v>4808.39</v>
      </c>
    </row>
    <row r="71" spans="1:6" ht="12.75">
      <c r="A71" s="109">
        <v>63</v>
      </c>
      <c r="B71" s="99">
        <v>43684</v>
      </c>
      <c r="C71" s="100">
        <v>5541</v>
      </c>
      <c r="D71" s="100" t="s">
        <v>51</v>
      </c>
      <c r="E71" s="101" t="s">
        <v>138</v>
      </c>
      <c r="F71" s="103">
        <v>4746.6</v>
      </c>
    </row>
    <row r="72" spans="1:6" ht="12.75">
      <c r="A72" s="109">
        <v>64</v>
      </c>
      <c r="B72" s="99">
        <v>43685</v>
      </c>
      <c r="C72" s="100">
        <v>31980</v>
      </c>
      <c r="D72" s="100" t="s">
        <v>51</v>
      </c>
      <c r="E72" s="101" t="s">
        <v>139</v>
      </c>
      <c r="F72" s="103">
        <v>1000</v>
      </c>
    </row>
    <row r="73" spans="1:6" ht="12.75">
      <c r="A73" s="109">
        <v>65</v>
      </c>
      <c r="B73" s="99">
        <v>43685</v>
      </c>
      <c r="C73" s="100">
        <v>31981</v>
      </c>
      <c r="D73" s="100" t="s">
        <v>51</v>
      </c>
      <c r="E73" s="101" t="s">
        <v>140</v>
      </c>
      <c r="F73" s="103">
        <v>126</v>
      </c>
    </row>
    <row r="74" spans="1:6" ht="12.75">
      <c r="A74" s="109">
        <v>66</v>
      </c>
      <c r="B74" s="99">
        <v>43685</v>
      </c>
      <c r="C74" s="100">
        <v>31982</v>
      </c>
      <c r="D74" s="100" t="s">
        <v>51</v>
      </c>
      <c r="E74" s="101" t="s">
        <v>141</v>
      </c>
      <c r="F74" s="103">
        <v>1750</v>
      </c>
    </row>
    <row r="75" spans="1:6" ht="12.75">
      <c r="A75" s="109">
        <v>67</v>
      </c>
      <c r="B75" s="99">
        <v>43685</v>
      </c>
      <c r="C75" s="100">
        <v>31947</v>
      </c>
      <c r="D75" s="100" t="s">
        <v>51</v>
      </c>
      <c r="E75" s="101" t="s">
        <v>142</v>
      </c>
      <c r="F75" s="103">
        <v>508</v>
      </c>
    </row>
    <row r="76" spans="1:6" ht="12.75">
      <c r="A76" s="109">
        <v>68</v>
      </c>
      <c r="B76" s="99">
        <v>43685</v>
      </c>
      <c r="C76" s="100">
        <v>31948</v>
      </c>
      <c r="D76" s="100" t="s">
        <v>51</v>
      </c>
      <c r="E76" s="101" t="s">
        <v>143</v>
      </c>
      <c r="F76" s="103">
        <v>3995</v>
      </c>
    </row>
    <row r="77" spans="1:6" ht="12.75">
      <c r="A77" s="109">
        <v>69</v>
      </c>
      <c r="B77" s="99">
        <v>43685</v>
      </c>
      <c r="C77" s="100">
        <v>31949</v>
      </c>
      <c r="D77" s="100" t="s">
        <v>51</v>
      </c>
      <c r="E77" s="101" t="s">
        <v>144</v>
      </c>
      <c r="F77" s="103">
        <v>300</v>
      </c>
    </row>
    <row r="78" spans="1:6" ht="12.75">
      <c r="A78" s="109">
        <v>70</v>
      </c>
      <c r="B78" s="99">
        <v>43685</v>
      </c>
      <c r="C78" s="100">
        <v>31950</v>
      </c>
      <c r="D78" s="100" t="s">
        <v>51</v>
      </c>
      <c r="E78" s="101" t="s">
        <v>145</v>
      </c>
      <c r="F78" s="103">
        <v>350</v>
      </c>
    </row>
    <row r="79" spans="1:6" ht="12.75">
      <c r="A79" s="109">
        <v>71</v>
      </c>
      <c r="B79" s="99">
        <v>43685</v>
      </c>
      <c r="C79" s="100">
        <v>31946</v>
      </c>
      <c r="D79" s="100" t="s">
        <v>51</v>
      </c>
      <c r="E79" s="101" t="s">
        <v>146</v>
      </c>
      <c r="F79" s="103">
        <v>825</v>
      </c>
    </row>
    <row r="80" spans="1:6" ht="12.75">
      <c r="A80" s="109">
        <v>72</v>
      </c>
      <c r="B80" s="99">
        <v>43685</v>
      </c>
      <c r="C80" s="100">
        <v>31945</v>
      </c>
      <c r="D80" s="100" t="s">
        <v>51</v>
      </c>
      <c r="E80" s="101" t="s">
        <v>147</v>
      </c>
      <c r="F80" s="103">
        <v>2409.6</v>
      </c>
    </row>
    <row r="81" spans="1:6" ht="12.75">
      <c r="A81" s="109">
        <v>73</v>
      </c>
      <c r="B81" s="99">
        <v>43685</v>
      </c>
      <c r="C81" s="100">
        <v>31978</v>
      </c>
      <c r="D81" s="100" t="s">
        <v>88</v>
      </c>
      <c r="E81" s="101" t="s">
        <v>148</v>
      </c>
      <c r="F81" s="103">
        <v>700</v>
      </c>
    </row>
    <row r="82" spans="1:6" ht="12.75">
      <c r="A82" s="109">
        <v>74</v>
      </c>
      <c r="B82" s="99">
        <v>43685</v>
      </c>
      <c r="C82" s="100">
        <v>31979</v>
      </c>
      <c r="D82" s="100" t="s">
        <v>88</v>
      </c>
      <c r="E82" s="101" t="s">
        <v>149</v>
      </c>
      <c r="F82" s="103">
        <v>100</v>
      </c>
    </row>
    <row r="83" spans="1:6" ht="12.75">
      <c r="A83" s="109">
        <v>75</v>
      </c>
      <c r="B83" s="99">
        <v>43685</v>
      </c>
      <c r="C83" s="100">
        <v>31964</v>
      </c>
      <c r="D83" s="100" t="s">
        <v>88</v>
      </c>
      <c r="E83" s="101" t="s">
        <v>150</v>
      </c>
      <c r="F83" s="103">
        <v>70</v>
      </c>
    </row>
    <row r="84" spans="1:6" ht="12.75">
      <c r="A84" s="109">
        <v>76</v>
      </c>
      <c r="B84" s="99">
        <v>43685</v>
      </c>
      <c r="C84" s="100">
        <v>31965</v>
      </c>
      <c r="D84" s="100" t="s">
        <v>88</v>
      </c>
      <c r="E84" s="101" t="s">
        <v>151</v>
      </c>
      <c r="F84" s="103">
        <v>500</v>
      </c>
    </row>
    <row r="85" spans="1:6" ht="12.75">
      <c r="A85" s="109">
        <v>77</v>
      </c>
      <c r="B85" s="99">
        <v>43685</v>
      </c>
      <c r="C85" s="100">
        <v>31966</v>
      </c>
      <c r="D85" s="100" t="s">
        <v>88</v>
      </c>
      <c r="E85" s="101" t="s">
        <v>152</v>
      </c>
      <c r="F85" s="103">
        <v>70</v>
      </c>
    </row>
    <row r="86" spans="1:6" ht="12.75">
      <c r="A86" s="109">
        <v>78</v>
      </c>
      <c r="B86" s="99">
        <v>43685</v>
      </c>
      <c r="C86" s="100">
        <v>31967</v>
      </c>
      <c r="D86" s="100" t="s">
        <v>88</v>
      </c>
      <c r="E86" s="101" t="s">
        <v>153</v>
      </c>
      <c r="F86" s="103">
        <v>50</v>
      </c>
    </row>
    <row r="87" spans="1:6" ht="12.75">
      <c r="A87" s="109">
        <v>79</v>
      </c>
      <c r="B87" s="99">
        <v>43685</v>
      </c>
      <c r="C87" s="100">
        <v>31968</v>
      </c>
      <c r="D87" s="100" t="s">
        <v>88</v>
      </c>
      <c r="E87" s="101" t="s">
        <v>154</v>
      </c>
      <c r="F87" s="103">
        <v>30</v>
      </c>
    </row>
    <row r="88" spans="1:6" ht="12.75">
      <c r="A88" s="109">
        <v>80</v>
      </c>
      <c r="B88" s="99">
        <v>43685</v>
      </c>
      <c r="C88" s="100">
        <v>31969</v>
      </c>
      <c r="D88" s="100" t="s">
        <v>88</v>
      </c>
      <c r="E88" s="101" t="s">
        <v>155</v>
      </c>
      <c r="F88" s="103">
        <v>120</v>
      </c>
    </row>
    <row r="89" spans="1:6" ht="12.75">
      <c r="A89" s="109">
        <v>81</v>
      </c>
      <c r="B89" s="99">
        <v>43685</v>
      </c>
      <c r="C89" s="100">
        <v>31970</v>
      </c>
      <c r="D89" s="100" t="s">
        <v>88</v>
      </c>
      <c r="E89" s="101" t="s">
        <v>156</v>
      </c>
      <c r="F89" s="103">
        <v>100</v>
      </c>
    </row>
    <row r="90" spans="1:6" ht="12.75">
      <c r="A90" s="109">
        <v>82</v>
      </c>
      <c r="B90" s="99">
        <v>43685</v>
      </c>
      <c r="C90" s="100">
        <v>31971</v>
      </c>
      <c r="D90" s="100" t="s">
        <v>88</v>
      </c>
      <c r="E90" s="101" t="s">
        <v>157</v>
      </c>
      <c r="F90" s="103">
        <v>10</v>
      </c>
    </row>
    <row r="91" spans="1:6" ht="12.75">
      <c r="A91" s="109">
        <v>83</v>
      </c>
      <c r="B91" s="99">
        <v>43685</v>
      </c>
      <c r="C91" s="100">
        <v>31972</v>
      </c>
      <c r="D91" s="100" t="s">
        <v>88</v>
      </c>
      <c r="E91" s="101" t="s">
        <v>158</v>
      </c>
      <c r="F91" s="103">
        <v>100</v>
      </c>
    </row>
    <row r="92" spans="1:6" ht="12.75">
      <c r="A92" s="109">
        <v>84</v>
      </c>
      <c r="B92" s="99">
        <v>43685</v>
      </c>
      <c r="C92" s="100">
        <v>31973</v>
      </c>
      <c r="D92" s="100" t="s">
        <v>88</v>
      </c>
      <c r="E92" s="101" t="s">
        <v>159</v>
      </c>
      <c r="F92" s="103">
        <v>50</v>
      </c>
    </row>
    <row r="93" spans="1:6" ht="12.75">
      <c r="A93" s="109">
        <v>85</v>
      </c>
      <c r="B93" s="99">
        <v>43685</v>
      </c>
      <c r="C93" s="100">
        <v>31974</v>
      </c>
      <c r="D93" s="100" t="s">
        <v>88</v>
      </c>
      <c r="E93" s="101" t="s">
        <v>160</v>
      </c>
      <c r="F93" s="103">
        <v>100</v>
      </c>
    </row>
    <row r="94" spans="1:6" ht="12.75">
      <c r="A94" s="109">
        <v>86</v>
      </c>
      <c r="B94" s="99">
        <v>43685</v>
      </c>
      <c r="C94" s="100">
        <v>31975</v>
      </c>
      <c r="D94" s="100" t="s">
        <v>88</v>
      </c>
      <c r="E94" s="101" t="s">
        <v>161</v>
      </c>
      <c r="F94" s="103">
        <v>150</v>
      </c>
    </row>
    <row r="95" spans="1:6" ht="12.75">
      <c r="A95" s="109">
        <v>87</v>
      </c>
      <c r="B95" s="99">
        <v>43685</v>
      </c>
      <c r="C95" s="100">
        <v>31976</v>
      </c>
      <c r="D95" s="100" t="s">
        <v>88</v>
      </c>
      <c r="E95" s="101" t="s">
        <v>162</v>
      </c>
      <c r="F95" s="103">
        <v>70</v>
      </c>
    </row>
    <row r="96" spans="1:6" ht="12.75">
      <c r="A96" s="109">
        <v>88</v>
      </c>
      <c r="B96" s="99">
        <v>43685</v>
      </c>
      <c r="C96" s="100">
        <v>31977</v>
      </c>
      <c r="D96" s="100" t="s">
        <v>88</v>
      </c>
      <c r="E96" s="101" t="s">
        <v>163</v>
      </c>
      <c r="F96" s="103">
        <v>300</v>
      </c>
    </row>
    <row r="97" spans="1:6" ht="12.75">
      <c r="A97" s="109">
        <v>89</v>
      </c>
      <c r="B97" s="99">
        <v>43685</v>
      </c>
      <c r="C97" s="100">
        <v>31953</v>
      </c>
      <c r="D97" s="100" t="s">
        <v>88</v>
      </c>
      <c r="E97" s="101" t="s">
        <v>164</v>
      </c>
      <c r="F97" s="103">
        <v>70</v>
      </c>
    </row>
    <row r="98" spans="1:6" ht="12.75">
      <c r="A98" s="109">
        <v>90</v>
      </c>
      <c r="B98" s="99">
        <v>43685</v>
      </c>
      <c r="C98" s="100">
        <v>31954</v>
      </c>
      <c r="D98" s="100" t="s">
        <v>88</v>
      </c>
      <c r="E98" s="101" t="s">
        <v>165</v>
      </c>
      <c r="F98" s="103">
        <v>120</v>
      </c>
    </row>
    <row r="99" spans="1:6" ht="12.75">
      <c r="A99" s="109">
        <v>91</v>
      </c>
      <c r="B99" s="99">
        <v>43685</v>
      </c>
      <c r="C99" s="100">
        <v>31955</v>
      </c>
      <c r="D99" s="100" t="s">
        <v>88</v>
      </c>
      <c r="E99" s="101" t="s">
        <v>166</v>
      </c>
      <c r="F99" s="103">
        <v>70</v>
      </c>
    </row>
    <row r="100" spans="1:6" ht="12.75">
      <c r="A100" s="109">
        <v>92</v>
      </c>
      <c r="B100" s="99">
        <v>43685</v>
      </c>
      <c r="C100" s="100">
        <v>31956</v>
      </c>
      <c r="D100" s="100" t="s">
        <v>88</v>
      </c>
      <c r="E100" s="101" t="s">
        <v>167</v>
      </c>
      <c r="F100" s="103">
        <v>200</v>
      </c>
    </row>
    <row r="101" spans="1:6" ht="12.75">
      <c r="A101" s="109">
        <v>93</v>
      </c>
      <c r="B101" s="99">
        <v>43685</v>
      </c>
      <c r="C101" s="100">
        <v>31957</v>
      </c>
      <c r="D101" s="100" t="s">
        <v>88</v>
      </c>
      <c r="E101" s="101" t="s">
        <v>168</v>
      </c>
      <c r="F101" s="103">
        <v>10</v>
      </c>
    </row>
    <row r="102" spans="1:6" ht="12.75">
      <c r="A102" s="109">
        <v>94</v>
      </c>
      <c r="B102" s="99">
        <v>43685</v>
      </c>
      <c r="C102" s="100">
        <v>31958</v>
      </c>
      <c r="D102" s="100" t="s">
        <v>88</v>
      </c>
      <c r="E102" s="101" t="s">
        <v>169</v>
      </c>
      <c r="F102" s="103">
        <v>100</v>
      </c>
    </row>
    <row r="103" spans="1:6" ht="12.75">
      <c r="A103" s="109">
        <v>95</v>
      </c>
      <c r="B103" s="99">
        <v>43685</v>
      </c>
      <c r="C103" s="100">
        <v>31959</v>
      </c>
      <c r="D103" s="100" t="s">
        <v>88</v>
      </c>
      <c r="E103" s="101" t="s">
        <v>170</v>
      </c>
      <c r="F103" s="103">
        <v>121.1</v>
      </c>
    </row>
    <row r="104" spans="1:6" ht="12.75">
      <c r="A104" s="109">
        <v>96</v>
      </c>
      <c r="B104" s="99">
        <v>43685</v>
      </c>
      <c r="C104" s="100">
        <v>31960</v>
      </c>
      <c r="D104" s="100" t="s">
        <v>88</v>
      </c>
      <c r="E104" s="101" t="s">
        <v>171</v>
      </c>
      <c r="F104" s="103">
        <v>200</v>
      </c>
    </row>
    <row r="105" spans="1:6" ht="12.75">
      <c r="A105" s="109">
        <v>97</v>
      </c>
      <c r="B105" s="99">
        <v>43685</v>
      </c>
      <c r="C105" s="100">
        <v>31961</v>
      </c>
      <c r="D105" s="100" t="s">
        <v>88</v>
      </c>
      <c r="E105" s="101" t="s">
        <v>172</v>
      </c>
      <c r="F105" s="103">
        <v>400</v>
      </c>
    </row>
    <row r="106" spans="1:6" ht="12.75">
      <c r="A106" s="109">
        <v>98</v>
      </c>
      <c r="B106" s="99">
        <v>43685</v>
      </c>
      <c r="C106" s="100">
        <v>31962</v>
      </c>
      <c r="D106" s="100" t="s">
        <v>88</v>
      </c>
      <c r="E106" s="101" t="s">
        <v>173</v>
      </c>
      <c r="F106" s="103">
        <v>60</v>
      </c>
    </row>
    <row r="107" spans="1:6" ht="12.75">
      <c r="A107" s="109">
        <v>99</v>
      </c>
      <c r="B107" s="99">
        <v>43685</v>
      </c>
      <c r="C107" s="100">
        <v>31963</v>
      </c>
      <c r="D107" s="100" t="s">
        <v>88</v>
      </c>
      <c r="E107" s="101" t="s">
        <v>174</v>
      </c>
      <c r="F107" s="103">
        <v>100</v>
      </c>
    </row>
    <row r="108" spans="1:6" ht="12.75">
      <c r="A108" s="109">
        <v>100</v>
      </c>
      <c r="B108" s="99">
        <v>43685</v>
      </c>
      <c r="C108" s="100">
        <v>31952</v>
      </c>
      <c r="D108" s="100" t="s">
        <v>88</v>
      </c>
      <c r="E108" s="101" t="s">
        <v>175</v>
      </c>
      <c r="F108" s="103">
        <v>230</v>
      </c>
    </row>
    <row r="109" spans="1:6" ht="12.75">
      <c r="A109" s="109">
        <v>101</v>
      </c>
      <c r="B109" s="99">
        <v>43685</v>
      </c>
      <c r="C109" s="100">
        <v>31951</v>
      </c>
      <c r="D109" s="100" t="s">
        <v>88</v>
      </c>
      <c r="E109" s="101" t="s">
        <v>176</v>
      </c>
      <c r="F109" s="103">
        <v>150</v>
      </c>
    </row>
    <row r="110" spans="1:6" ht="12.75">
      <c r="A110" s="109">
        <v>102</v>
      </c>
      <c r="B110" s="102">
        <v>43686</v>
      </c>
      <c r="C110" s="100">
        <v>5979</v>
      </c>
      <c r="D110" s="100" t="s">
        <v>53</v>
      </c>
      <c r="E110" s="101" t="s">
        <v>177</v>
      </c>
      <c r="F110" s="103">
        <v>100000</v>
      </c>
    </row>
    <row r="111" spans="1:6" ht="12.75">
      <c r="A111" s="109">
        <v>103</v>
      </c>
      <c r="B111" s="102">
        <v>43686</v>
      </c>
      <c r="C111" s="100">
        <v>5978</v>
      </c>
      <c r="D111" s="100" t="s">
        <v>88</v>
      </c>
      <c r="E111" s="101" t="s">
        <v>178</v>
      </c>
      <c r="F111" s="103">
        <v>34555</v>
      </c>
    </row>
    <row r="112" spans="1:6" ht="12.75">
      <c r="A112" s="109">
        <v>104</v>
      </c>
      <c r="B112" s="102">
        <v>43686</v>
      </c>
      <c r="C112" s="100">
        <v>5977</v>
      </c>
      <c r="D112" s="100" t="s">
        <v>53</v>
      </c>
      <c r="E112" s="101" t="s">
        <v>179</v>
      </c>
      <c r="F112" s="103">
        <v>4607.85</v>
      </c>
    </row>
    <row r="113" spans="1:6" ht="12.75">
      <c r="A113" s="109">
        <v>105</v>
      </c>
      <c r="B113" s="102">
        <v>43686</v>
      </c>
      <c r="C113" s="100">
        <v>31996</v>
      </c>
      <c r="D113" s="100" t="s">
        <v>48</v>
      </c>
      <c r="E113" s="101" t="s">
        <v>180</v>
      </c>
      <c r="F113" s="103">
        <v>2200</v>
      </c>
    </row>
    <row r="114" spans="1:6" ht="12.75">
      <c r="A114" s="109">
        <v>106</v>
      </c>
      <c r="B114" s="102">
        <v>43686</v>
      </c>
      <c r="C114" s="100">
        <v>31995</v>
      </c>
      <c r="D114" s="100" t="s">
        <v>48</v>
      </c>
      <c r="E114" s="101" t="s">
        <v>181</v>
      </c>
      <c r="F114" s="103">
        <v>3800</v>
      </c>
    </row>
    <row r="115" spans="1:6" ht="12.75">
      <c r="A115" s="109">
        <v>107</v>
      </c>
      <c r="B115" s="102">
        <v>43686</v>
      </c>
      <c r="C115" s="100">
        <v>31994</v>
      </c>
      <c r="D115" s="100" t="s">
        <v>48</v>
      </c>
      <c r="E115" s="101" t="s">
        <v>182</v>
      </c>
      <c r="F115" s="103">
        <v>29400</v>
      </c>
    </row>
    <row r="116" spans="1:6" ht="13.5" thickBot="1">
      <c r="A116" s="153">
        <v>108</v>
      </c>
      <c r="B116" s="154">
        <v>43686</v>
      </c>
      <c r="C116" s="155">
        <v>31993</v>
      </c>
      <c r="D116" s="155" t="s">
        <v>48</v>
      </c>
      <c r="E116" s="156" t="s">
        <v>183</v>
      </c>
      <c r="F116" s="157">
        <v>23182.76</v>
      </c>
    </row>
    <row r="117" spans="1:6" ht="13.5" thickBot="1">
      <c r="A117" s="158"/>
      <c r="B117" s="159"/>
      <c r="C117" s="160"/>
      <c r="D117" s="159"/>
      <c r="E117" s="161" t="s">
        <v>7</v>
      </c>
      <c r="F117" s="162">
        <f>SUM(F9:F116)</f>
        <v>457695.22000000003</v>
      </c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E33" sqref="E3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25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26</v>
      </c>
      <c r="B3" s="6"/>
      <c r="C3" s="4"/>
      <c r="D3" s="6"/>
      <c r="E3" s="7"/>
      <c r="F3" s="4"/>
    </row>
    <row r="4" spans="1:6" ht="12.75">
      <c r="A4" s="10" t="s">
        <v>31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1" t="s">
        <v>33</v>
      </c>
      <c r="D6" s="76" t="str">
        <f>personal!G6</f>
        <v>5-9 august 2019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85" t="s">
        <v>9</v>
      </c>
      <c r="B8" s="86" t="s">
        <v>10</v>
      </c>
      <c r="C8" s="87" t="s">
        <v>11</v>
      </c>
      <c r="D8" s="86" t="s">
        <v>28</v>
      </c>
      <c r="E8" s="86" t="s">
        <v>29</v>
      </c>
      <c r="F8" s="88" t="s">
        <v>30</v>
      </c>
    </row>
    <row r="9" spans="1:6" ht="14.25">
      <c r="A9" s="79">
        <v>1</v>
      </c>
      <c r="B9" s="80">
        <v>43682</v>
      </c>
      <c r="C9" s="81">
        <v>10534</v>
      </c>
      <c r="D9" s="82" t="s">
        <v>48</v>
      </c>
      <c r="E9" s="83" t="s">
        <v>49</v>
      </c>
      <c r="F9" s="84">
        <v>459.8</v>
      </c>
    </row>
    <row r="10" spans="1:6" ht="14.25">
      <c r="A10" s="77">
        <v>2</v>
      </c>
      <c r="B10" s="32">
        <v>43682</v>
      </c>
      <c r="C10" s="31">
        <v>10535</v>
      </c>
      <c r="D10" s="33" t="s">
        <v>48</v>
      </c>
      <c r="E10" s="34" t="s">
        <v>50</v>
      </c>
      <c r="F10" s="78">
        <v>110575.12</v>
      </c>
    </row>
    <row r="11" spans="1:6" ht="14.25">
      <c r="A11" s="77">
        <v>3</v>
      </c>
      <c r="B11" s="32">
        <v>43685</v>
      </c>
      <c r="C11" s="31">
        <v>31983</v>
      </c>
      <c r="D11" s="33" t="s">
        <v>51</v>
      </c>
      <c r="E11" s="34" t="s">
        <v>52</v>
      </c>
      <c r="F11" s="78">
        <v>4730.9</v>
      </c>
    </row>
    <row r="12" spans="1:6" ht="14.25">
      <c r="A12" s="77">
        <v>4</v>
      </c>
      <c r="B12" s="32">
        <v>43685</v>
      </c>
      <c r="C12" s="31">
        <v>31984</v>
      </c>
      <c r="D12" s="33" t="s">
        <v>51</v>
      </c>
      <c r="E12" s="34" t="s">
        <v>52</v>
      </c>
      <c r="F12" s="78">
        <v>14192.7</v>
      </c>
    </row>
    <row r="13" spans="1:256" ht="14.25">
      <c r="A13" s="77">
        <v>5</v>
      </c>
      <c r="B13" s="32">
        <v>43685</v>
      </c>
      <c r="C13" s="31">
        <v>31985</v>
      </c>
      <c r="D13" s="33" t="s">
        <v>48</v>
      </c>
      <c r="E13" s="34" t="s">
        <v>52</v>
      </c>
      <c r="F13" s="78">
        <v>14192.7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77">
        <v>6</v>
      </c>
      <c r="B14" s="32">
        <v>43685</v>
      </c>
      <c r="C14" s="31">
        <v>31986</v>
      </c>
      <c r="D14" s="33" t="s">
        <v>48</v>
      </c>
      <c r="E14" s="34" t="s">
        <v>52</v>
      </c>
      <c r="F14" s="78">
        <v>14192.7</v>
      </c>
    </row>
    <row r="15" spans="1:6" ht="14.25">
      <c r="A15" s="77">
        <v>7</v>
      </c>
      <c r="B15" s="32">
        <v>43685</v>
      </c>
      <c r="C15" s="31">
        <v>31987</v>
      </c>
      <c r="D15" s="33" t="s">
        <v>48</v>
      </c>
      <c r="E15" s="34" t="s">
        <v>52</v>
      </c>
      <c r="F15" s="78">
        <v>23654.5</v>
      </c>
    </row>
    <row r="16" spans="1:6" ht="14.25">
      <c r="A16" s="77">
        <v>8</v>
      </c>
      <c r="B16" s="32">
        <v>43685</v>
      </c>
      <c r="C16" s="31">
        <v>31988</v>
      </c>
      <c r="D16" s="33" t="s">
        <v>48</v>
      </c>
      <c r="E16" s="34" t="s">
        <v>52</v>
      </c>
      <c r="F16" s="78">
        <v>23654.5</v>
      </c>
    </row>
    <row r="17" spans="1:6" ht="14.25">
      <c r="A17" s="77">
        <v>9</v>
      </c>
      <c r="B17" s="32">
        <v>43685</v>
      </c>
      <c r="C17" s="31">
        <v>31989</v>
      </c>
      <c r="D17" s="33" t="s">
        <v>48</v>
      </c>
      <c r="E17" s="34" t="s">
        <v>52</v>
      </c>
      <c r="F17" s="78">
        <v>23654.5</v>
      </c>
    </row>
    <row r="18" spans="1:6" ht="14.25">
      <c r="A18" s="77">
        <v>10</v>
      </c>
      <c r="B18" s="32">
        <v>43685</v>
      </c>
      <c r="C18" s="31">
        <v>31990</v>
      </c>
      <c r="D18" s="33" t="s">
        <v>48</v>
      </c>
      <c r="E18" s="34" t="s">
        <v>52</v>
      </c>
      <c r="F18" s="78">
        <v>23654.5</v>
      </c>
    </row>
    <row r="19" spans="1:6" ht="14.25">
      <c r="A19" s="77">
        <v>11</v>
      </c>
      <c r="B19" s="32">
        <v>43685</v>
      </c>
      <c r="C19" s="31">
        <v>31991</v>
      </c>
      <c r="D19" s="33" t="s">
        <v>48</v>
      </c>
      <c r="E19" s="34" t="s">
        <v>52</v>
      </c>
      <c r="F19" s="78">
        <v>23654.5</v>
      </c>
    </row>
    <row r="20" spans="1:6" ht="14.25">
      <c r="A20" s="77">
        <v>12</v>
      </c>
      <c r="B20" s="32">
        <v>43685</v>
      </c>
      <c r="C20" s="31">
        <v>31992</v>
      </c>
      <c r="D20" s="33" t="s">
        <v>48</v>
      </c>
      <c r="E20" s="34" t="s">
        <v>52</v>
      </c>
      <c r="F20" s="78">
        <v>23654.5</v>
      </c>
    </row>
    <row r="21" spans="1:6" ht="15" thickBot="1">
      <c r="A21" s="89">
        <v>13</v>
      </c>
      <c r="B21" s="90">
        <v>43686</v>
      </c>
      <c r="C21" s="91">
        <v>5976</v>
      </c>
      <c r="D21" s="91" t="s">
        <v>53</v>
      </c>
      <c r="E21" s="92" t="s">
        <v>54</v>
      </c>
      <c r="F21" s="93">
        <v>38400</v>
      </c>
    </row>
    <row r="22" spans="1:6" ht="15.75" thickBot="1">
      <c r="A22" s="94" t="s">
        <v>7</v>
      </c>
      <c r="B22" s="95"/>
      <c r="C22" s="95"/>
      <c r="D22" s="95"/>
      <c r="E22" s="96"/>
      <c r="F22" s="97">
        <f>SUM(F9:F21)</f>
        <v>338670.92000000004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2019-08-13T13:08:37Z</cp:lastPrinted>
  <dcterms:created xsi:type="dcterms:W3CDTF">2016-01-19T13:06:09Z</dcterms:created>
  <dcterms:modified xsi:type="dcterms:W3CDTF">2019-08-13T13:08:39Z</dcterms:modified>
  <cp:category/>
  <cp:version/>
  <cp:contentType/>
  <cp:contentStatus/>
</cp:coreProperties>
</file>