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<sst xmlns="http://schemas.openxmlformats.org/spreadsheetml/2006/main" count="544" uniqueCount="193">
  <si>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</si>
  <si>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</si>
  <si>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</si>
  <si>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</si>
  <si>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</si>
  <si>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</si>
  <si>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</si>
  <si>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</si>
  <si>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</si>
  <si>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</si>
  <si>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</si>
  <si>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</si>
  <si>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</si>
  <si>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</si>
  <si>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</si>
  <si>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</si>
  <si>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</si>
  <si>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</si>
  <si>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</si>
  <si>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</si>
  <si>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</si>
  <si>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</si>
  <si>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</si>
  <si>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</si>
  <si>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</si>
  <si>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</si>
  <si>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</si>
  <si>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</si>
  <si>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</si>
  <si>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</si>
  <si>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</si>
  <si>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</si>
  <si>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</si>
  <si>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BUGET DE STAT</t>
  </si>
  <si>
    <t xml:space="preserve">cheltuieli judiciare </t>
  </si>
  <si>
    <t>PERSOANA FIZICA</t>
  </si>
  <si>
    <t xml:space="preserve">cheltuieli judecata </t>
  </si>
  <si>
    <t>cheltuieli executare</t>
  </si>
  <si>
    <t>PERSOANA JURIDICA</t>
  </si>
  <si>
    <t>cheltuieli judecata si executare</t>
  </si>
  <si>
    <t>onorariu curator</t>
  </si>
  <si>
    <t>cheltuieli fotocopiere</t>
  </si>
  <si>
    <t xml:space="preserve"> plata TVA - fact servicii juridice</t>
  </si>
  <si>
    <t>MFP</t>
  </si>
  <si>
    <t>alimentare cont BT plata fact juridice</t>
  </si>
  <si>
    <t>10,03,2020</t>
  </si>
  <si>
    <t>office more</t>
  </si>
  <si>
    <t>papetarie</t>
  </si>
  <si>
    <t>orange romanaia</t>
  </si>
  <si>
    <t>servicii conectare</t>
  </si>
  <si>
    <t>siegfried</t>
  </si>
  <si>
    <t>materiale electrice</t>
  </si>
  <si>
    <t>ascensorul</t>
  </si>
  <si>
    <t xml:space="preserve">servicii </t>
  </si>
  <si>
    <t>mfp</t>
  </si>
  <si>
    <t>dobanda</t>
  </si>
  <si>
    <t>11,03,2020</t>
  </si>
  <si>
    <t>rechizite</t>
  </si>
  <si>
    <t>veolia</t>
  </si>
  <si>
    <t>energie electrica</t>
  </si>
  <si>
    <t>eon energie romaia</t>
  </si>
  <si>
    <t>gaze</t>
  </si>
  <si>
    <t>sts</t>
  </si>
  <si>
    <t>en el</t>
  </si>
  <si>
    <t>telekom</t>
  </si>
  <si>
    <t>servicii telefonie fixa</t>
  </si>
  <si>
    <t>monitorul oficial</t>
  </si>
  <si>
    <t>abonament</t>
  </si>
  <si>
    <t>12,03,2020</t>
  </si>
  <si>
    <t>depozitarul central</t>
  </si>
  <si>
    <t>alocare cod isin</t>
  </si>
  <si>
    <t>service auto</t>
  </si>
  <si>
    <t>reparatii auto</t>
  </si>
  <si>
    <t>travel time</t>
  </si>
  <si>
    <t>bilet avion</t>
  </si>
  <si>
    <t>rtw</t>
  </si>
  <si>
    <t>olymel</t>
  </si>
  <si>
    <t>produse protocol</t>
  </si>
  <si>
    <t>la fantana</t>
  </si>
  <si>
    <t>produse curatenie</t>
  </si>
  <si>
    <t>13,03,2020</t>
  </si>
  <si>
    <t>elmet group</t>
  </si>
  <si>
    <t>rastele</t>
  </si>
  <si>
    <t>mediatrust romania</t>
  </si>
  <si>
    <t>servicii monitorizare presa</t>
  </si>
  <si>
    <t>evident</t>
  </si>
  <si>
    <t>11.03.2020</t>
  </si>
  <si>
    <t>BIROU EXPERTIZE</t>
  </si>
  <si>
    <t>onorariu expert dosar 9509/327/2017</t>
  </si>
  <si>
    <t>12.03.2020</t>
  </si>
  <si>
    <t>onorariu expert dosar 18304/94/2019</t>
  </si>
  <si>
    <t>13.03.2020</t>
  </si>
  <si>
    <t>onorariu expert dosar 8649/311/2018</t>
  </si>
  <si>
    <t>alimentare cont BT</t>
  </si>
  <si>
    <t>reintregire cont</t>
  </si>
  <si>
    <t>poprire DE 17/2020</t>
  </si>
  <si>
    <t>despagubire dosar 2165/114/2017</t>
  </si>
  <si>
    <t>despagubire CEDO</t>
  </si>
  <si>
    <t>alimentare cont BT – comision popriri</t>
  </si>
  <si>
    <t>09.03.2020</t>
  </si>
  <si>
    <t>OP 2122</t>
  </si>
  <si>
    <t>OP 2119</t>
  </si>
  <si>
    <t>OP 2098</t>
  </si>
  <si>
    <t>OP 2107</t>
  </si>
  <si>
    <t>OP 2101</t>
  </si>
  <si>
    <t>OP 2116</t>
  </si>
  <si>
    <t>OP 2110</t>
  </si>
  <si>
    <t>OP 2104</t>
  </si>
  <si>
    <t>OP 2113</t>
  </si>
  <si>
    <t>OP 2125</t>
  </si>
  <si>
    <t>OP 2129</t>
  </si>
  <si>
    <t>OP 2133</t>
  </si>
  <si>
    <t>OP 2137</t>
  </si>
  <si>
    <t>OP 2123</t>
  </si>
  <si>
    <t>OP 2120</t>
  </si>
  <si>
    <t>OP 2099</t>
  </si>
  <si>
    <t>OP 2108</t>
  </si>
  <si>
    <t>OP 2117</t>
  </si>
  <si>
    <t>OP 2102</t>
  </si>
  <si>
    <t>OP 2111</t>
  </si>
  <si>
    <t>OP 2105</t>
  </si>
  <si>
    <t>OP 2114</t>
  </si>
  <si>
    <t>OP 2126</t>
  </si>
  <si>
    <t>OP 2130</t>
  </si>
  <si>
    <t>OP 2134</t>
  </si>
  <si>
    <t>OP 2138</t>
  </si>
  <si>
    <t>OP 1639</t>
  </si>
  <si>
    <t>OP 1643</t>
  </si>
  <si>
    <t>OP 1647</t>
  </si>
  <si>
    <t>OP 1671</t>
  </si>
  <si>
    <t>OP 1678</t>
  </si>
  <si>
    <t>OP 1680</t>
  </si>
  <si>
    <t>OP 1696</t>
  </si>
  <si>
    <t>OP 1684</t>
  </si>
  <si>
    <t>OP 1721</t>
  </si>
  <si>
    <t>OP 1731</t>
  </si>
  <si>
    <t>OP 1692</t>
  </si>
  <si>
    <t>OP 2124</t>
  </si>
  <si>
    <t>OP 2121</t>
  </si>
  <si>
    <t>OP 2100</t>
  </si>
  <si>
    <t>OP 2103</t>
  </si>
  <si>
    <t>OP 2106</t>
  </si>
  <si>
    <t>OP 2109</t>
  </si>
  <si>
    <t>OP 2118</t>
  </si>
  <si>
    <t>OP 2112</t>
  </si>
  <si>
    <t>OP 2115</t>
  </si>
  <si>
    <t>OP 2127</t>
  </si>
  <si>
    <t>OP 2131</t>
  </si>
  <si>
    <t>OP 2135</t>
  </si>
  <si>
    <t>OP 1640</t>
  </si>
  <si>
    <t>OP 1746</t>
  </si>
  <si>
    <t>10.03.2020</t>
  </si>
  <si>
    <t>OP 2207</t>
  </si>
  <si>
    <t>CH SERVICII INCHIRIERE DOZATOARE - PROIECT ACP 1 - 58.14.01</t>
  </si>
  <si>
    <t>CUMPANA 1993</t>
  </si>
  <si>
    <t>OP 2208</t>
  </si>
  <si>
    <t>CH SERVICII INCHIRIERE DOZATOARE - PROIECT ACP 1 - 58.14.02</t>
  </si>
  <si>
    <t>OP 2209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</si>
  <si>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</si>
  <si>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</si>
  <si>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</si>
  <si>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</si>
  <si>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</si>
  <si>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</si>
  <si>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</si>
  <si>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</si>
  <si>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</si>
  <si>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</si>
  <si>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</si>
  <si>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</si>
  <si>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</si>
  <si>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</si>
  <si>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</si>
  <si>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</si>
  <si>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</si>
  <si>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</si>
  <si>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</si>
  <si>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</si>
  <si>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</si>
  <si>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</si>
  <si>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</si>
  <si>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</si>
  <si>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</si>
  <si>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</si>
  <si>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</si>
  <si>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</si>
  <si>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</si>
  <si>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</si>
  <si>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</si>
  <si>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9-13 martie 2020</t>
  </si>
  <si>
    <t>PLATA SALARII ACP FEBRUARIE 2020 - PROIECT 119695 - 58.14.01</t>
  </si>
  <si>
    <t>PLATA SALARII ACP FEBRUARIE 2020 - PROIECT 119695 - 58.14.02</t>
  </si>
  <si>
    <t>PLATA SALARII ACP FEBRUARIE 2020 - PROIECT 119695 - 58.14.03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</si>
</sst>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19" fillId="0" borderId="18" xfId="0" applyFont="1" applyBorder="1" applyAlignment="1">
      <alignment horizontal="center"/>
    </xf>
    <xf numFmtId="169" fontId="0" fillId="0" borderId="18" xfId="0" applyNumberFormat="1" applyFont="1" applyBorder="1" applyAlignment="1">
      <alignment horizontal="right"/>
    </xf>
    <xf numFmtId="169" fontId="0" fillId="0" borderId="18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169" fontId="0" fillId="0" borderId="28" xfId="0" applyNumberFormat="1" applyFont="1" applyBorder="1" applyAlignment="1">
      <alignment/>
    </xf>
    <xf numFmtId="17" fontId="19" fillId="0" borderId="0" xfId="0" applyNumberFormat="1" applyFont="1" applyAlignment="1">
      <alignment/>
    </xf>
    <xf numFmtId="0" fontId="0" fillId="0" borderId="29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0" fontId="0" fillId="0" borderId="40" xfId="0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1" xfId="0" applyFont="1" applyBorder="1" applyAlignment="1">
      <alignment/>
    </xf>
    <xf numFmtId="169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14" fontId="14" fillId="0" borderId="24" xfId="0" applyNumberFormat="1" applyFont="1" applyBorder="1" applyAlignment="1">
      <alignment horizontal="center"/>
    </xf>
    <xf numFmtId="0" fontId="24" fillId="0" borderId="50" xfId="0" applyFont="1" applyBorder="1" applyAlignment="1">
      <alignment/>
    </xf>
    <xf numFmtId="0" fontId="24" fillId="0" borderId="5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1" xfId="0" applyNumberFormat="1" applyFont="1" applyBorder="1" applyAlignment="1">
      <alignment vertical="center" wrapText="1"/>
    </xf>
    <xf numFmtId="0" fontId="20" fillId="0" borderId="0" xfId="57" applyFont="1">
      <alignment/>
      <protection/>
    </xf>
    <xf numFmtId="0" fontId="24" fillId="0" borderId="52" xfId="0" applyFont="1" applyBorder="1" applyAlignment="1">
      <alignment horizontal="center"/>
    </xf>
    <xf numFmtId="0" fontId="24" fillId="0" borderId="53" xfId="0" applyNumberFormat="1" applyFont="1" applyBorder="1" applyAlignment="1">
      <alignment vertical="center" wrapText="1"/>
    </xf>
    <xf numFmtId="0" fontId="24" fillId="0" borderId="52" xfId="0" applyFont="1" applyBorder="1" applyAlignment="1">
      <alignment horizontal="center" vertical="center" wrapText="1"/>
    </xf>
    <xf numFmtId="0" fontId="20" fillId="0" borderId="54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55" xfId="57" applyFont="1" applyBorder="1">
      <alignment/>
      <protection/>
    </xf>
    <xf numFmtId="0" fontId="20" fillId="0" borderId="56" xfId="57" applyFont="1" applyBorder="1" applyAlignment="1">
      <alignment horizontal="center"/>
      <protection/>
    </xf>
    <xf numFmtId="4" fontId="20" fillId="0" borderId="57" xfId="57" applyNumberFormat="1" applyFont="1" applyBorder="1">
      <alignment/>
      <protection/>
    </xf>
    <xf numFmtId="14" fontId="14" fillId="0" borderId="38" xfId="0" applyNumberFormat="1" applyFont="1" applyBorder="1" applyAlignment="1">
      <alignment horizontal="center"/>
    </xf>
    <xf numFmtId="4" fontId="24" fillId="0" borderId="40" xfId="0" applyNumberFormat="1" applyFont="1" applyBorder="1" applyAlignment="1">
      <alignment/>
    </xf>
    <xf numFmtId="14" fontId="14" fillId="0" borderId="33" xfId="0" applyNumberFormat="1" applyFont="1" applyBorder="1" applyAlignment="1">
      <alignment horizontal="center"/>
    </xf>
    <xf numFmtId="4" fontId="24" fillId="0" borderId="58" xfId="0" applyNumberFormat="1" applyFont="1" applyBorder="1" applyAlignment="1">
      <alignment/>
    </xf>
    <xf numFmtId="0" fontId="20" fillId="0" borderId="14" xfId="57" applyFont="1" applyBorder="1" applyAlignment="1">
      <alignment horizontal="center" wrapText="1"/>
      <protection/>
    </xf>
    <xf numFmtId="14" fontId="25" fillId="0" borderId="50" xfId="0" applyNumberFormat="1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center" wrapText="1"/>
    </xf>
    <xf numFmtId="0" fontId="24" fillId="0" borderId="59" xfId="0" applyFont="1" applyBorder="1" applyAlignment="1">
      <alignment horizontal="center" vertical="center" wrapText="1"/>
    </xf>
    <xf numFmtId="43" fontId="25" fillId="0" borderId="40" xfId="0" applyNumberFormat="1" applyFont="1" applyBorder="1" applyAlignment="1">
      <alignment horizontal="right" vertical="center" wrapText="1"/>
    </xf>
    <xf numFmtId="0" fontId="24" fillId="0" borderId="60" xfId="0" applyFont="1" applyBorder="1" applyAlignment="1">
      <alignment horizontal="center" vertical="center" wrapText="1"/>
    </xf>
    <xf numFmtId="14" fontId="25" fillId="0" borderId="51" xfId="0" applyNumberFormat="1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left" vertical="center" wrapText="1"/>
    </xf>
    <xf numFmtId="43" fontId="25" fillId="0" borderId="61" xfId="0" applyNumberFormat="1" applyFont="1" applyBorder="1" applyAlignment="1">
      <alignment horizontal="right" vertical="center" wrapText="1"/>
    </xf>
    <xf numFmtId="0" fontId="24" fillId="0" borderId="62" xfId="0" applyFont="1" applyBorder="1" applyAlignment="1">
      <alignment horizontal="center" vertical="center" wrapText="1"/>
    </xf>
    <xf numFmtId="0" fontId="26" fillId="0" borderId="14" xfId="62" applyFont="1" applyFill="1" applyBorder="1" applyAlignment="1">
      <alignment horizontal="center" vertical="center"/>
      <protection/>
    </xf>
    <xf numFmtId="0" fontId="26" fillId="0" borderId="14" xfId="59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26" fillId="0" borderId="50" xfId="0" applyFont="1" applyBorder="1" applyAlignment="1">
      <alignment horizontal="center"/>
    </xf>
    <xf numFmtId="0" fontId="26" fillId="0" borderId="50" xfId="0" applyFont="1" applyBorder="1" applyAlignment="1">
      <alignment horizontal="justify"/>
    </xf>
    <xf numFmtId="168" fontId="26" fillId="0" borderId="40" xfId="0" applyNumberFormat="1" applyFont="1" applyBorder="1" applyAlignment="1">
      <alignment/>
    </xf>
    <xf numFmtId="0" fontId="0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justify"/>
    </xf>
    <xf numFmtId="168" fontId="26" fillId="0" borderId="58" xfId="0" applyNumberFormat="1" applyFont="1" applyBorder="1" applyAlignment="1">
      <alignment/>
    </xf>
    <xf numFmtId="0" fontId="27" fillId="0" borderId="13" xfId="61" applyFont="1" applyFill="1" applyBorder="1" applyAlignment="1">
      <alignment/>
      <protection/>
    </xf>
    <xf numFmtId="0" fontId="0" fillId="0" borderId="14" xfId="0" applyFont="1" applyBorder="1" applyAlignment="1">
      <alignment/>
    </xf>
    <xf numFmtId="168" fontId="27" fillId="0" borderId="15" xfId="0" applyNumberFormat="1" applyFont="1" applyBorder="1" applyAlignment="1">
      <alignment/>
    </xf>
    <xf numFmtId="0" fontId="26" fillId="0" borderId="63" xfId="61" applyFont="1" applyFill="1" applyBorder="1" applyAlignment="1">
      <alignment/>
      <protection/>
    </xf>
    <xf numFmtId="0" fontId="0" fillId="0" borderId="0" xfId="60" applyFont="1">
      <alignment/>
      <protection/>
    </xf>
    <xf numFmtId="0" fontId="26" fillId="0" borderId="64" xfId="59" applyFont="1" applyFill="1" applyBorder="1" applyAlignment="1">
      <alignment horizontal="center"/>
      <protection/>
    </xf>
    <xf numFmtId="167" fontId="26" fillId="0" borderId="65" xfId="59" applyNumberFormat="1" applyFont="1" applyFill="1" applyBorder="1" applyAlignment="1">
      <alignment horizontal="center"/>
      <protection/>
    </xf>
    <xf numFmtId="0" fontId="26" fillId="0" borderId="65" xfId="59" applyFont="1" applyFill="1" applyBorder="1" applyAlignment="1">
      <alignment horizontal="center"/>
      <protection/>
    </xf>
    <xf numFmtId="0" fontId="26" fillId="0" borderId="65" xfId="0" applyFont="1" applyBorder="1" applyAlignment="1">
      <alignment/>
    </xf>
    <xf numFmtId="168" fontId="24" fillId="0" borderId="66" xfId="0" applyNumberFormat="1" applyFont="1" applyBorder="1" applyAlignment="1">
      <alignment/>
    </xf>
    <xf numFmtId="0" fontId="26" fillId="0" borderId="67" xfId="59" applyFont="1" applyFill="1" applyBorder="1" applyAlignment="1">
      <alignment horizontal="center"/>
      <protection/>
    </xf>
    <xf numFmtId="167" fontId="26" fillId="0" borderId="68" xfId="59" applyNumberFormat="1" applyFont="1" applyFill="1" applyBorder="1" applyAlignment="1">
      <alignment horizontal="center"/>
      <protection/>
    </xf>
    <xf numFmtId="0" fontId="26" fillId="0" borderId="68" xfId="59" applyFont="1" applyFill="1" applyBorder="1" applyAlignment="1">
      <alignment horizontal="center"/>
      <protection/>
    </xf>
    <xf numFmtId="0" fontId="26" fillId="0" borderId="68" xfId="0" applyFont="1" applyBorder="1" applyAlignment="1">
      <alignment/>
    </xf>
    <xf numFmtId="168" fontId="24" fillId="0" borderId="69" xfId="0" applyNumberFormat="1" applyFont="1" applyBorder="1" applyAlignment="1">
      <alignment/>
    </xf>
    <xf numFmtId="0" fontId="27" fillId="0" borderId="70" xfId="61" applyFont="1" applyFill="1" applyBorder="1" applyAlignment="1">
      <alignment/>
      <protection/>
    </xf>
    <xf numFmtId="0" fontId="26" fillId="0" borderId="63" xfId="0" applyFont="1" applyBorder="1" applyAlignment="1">
      <alignment/>
    </xf>
    <xf numFmtId="168" fontId="28" fillId="0" borderId="71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zoomScalePageLayoutView="0" workbookViewId="0" topLeftCell="C6">
      <selection activeCell="N38" sqref="N38"/>
    </sheetView>
  </sheetViews>
  <sheetFormatPr defaultColWidth="9.140625" defaultRowHeight="12.75"/>
  <cols>
    <col min="1" max="2" width="0" style="0" hidden="1" customWidth="1"/>
    <col min="3" max="3" width="16.28125" style="0" customWidth="1"/>
    <col min="4" max="4" width="13.140625" style="0" customWidth="1"/>
    <col min="5" max="5" width="10.140625" style="0" customWidth="1"/>
    <col min="6" max="6" width="18.57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8" t="s">
        <v>32</v>
      </c>
      <c r="G6" s="59" t="s">
        <v>189</v>
      </c>
      <c r="H6" s="2"/>
    </row>
    <row r="7" spans="4:6" ht="13.5" thickBot="1">
      <c r="D7" s="1"/>
      <c r="E7" s="1"/>
      <c r="F7" s="1"/>
    </row>
    <row r="8" spans="3:7" ht="12.75">
      <c r="C8" s="20"/>
      <c r="D8" s="21" t="s">
        <v>3</v>
      </c>
      <c r="E8" s="21" t="s">
        <v>4</v>
      </c>
      <c r="F8" s="21" t="s">
        <v>5</v>
      </c>
      <c r="G8" s="22" t="s">
        <v>6</v>
      </c>
    </row>
    <row r="9" spans="3:7" ht="12.75">
      <c r="C9" s="60" t="s">
        <v>158</v>
      </c>
      <c r="D9" s="49"/>
      <c r="E9" s="49"/>
      <c r="F9" s="50">
        <v>26222801</v>
      </c>
      <c r="G9" s="61"/>
    </row>
    <row r="10" spans="3:7" ht="12.75">
      <c r="C10" s="62" t="s">
        <v>159</v>
      </c>
      <c r="D10" s="86" t="s">
        <v>160</v>
      </c>
      <c r="E10" s="87">
        <v>9</v>
      </c>
      <c r="F10" s="51">
        <f>13121262</f>
        <v>13121262</v>
      </c>
      <c r="G10" s="63"/>
    </row>
    <row r="11" spans="3:7" ht="12.75">
      <c r="C11" s="62"/>
      <c r="D11" s="86"/>
      <c r="E11" s="87">
        <v>10</v>
      </c>
      <c r="F11" s="51">
        <v>212362</v>
      </c>
      <c r="G11" s="63"/>
    </row>
    <row r="12" spans="3:7" ht="12.75">
      <c r="C12" s="62"/>
      <c r="D12" s="86"/>
      <c r="E12" s="87"/>
      <c r="F12" s="51"/>
      <c r="G12" s="63"/>
    </row>
    <row r="13" spans="3:7" ht="13.5" thickBot="1">
      <c r="C13" s="64" t="s">
        <v>161</v>
      </c>
      <c r="D13" s="88"/>
      <c r="E13" s="89"/>
      <c r="F13" s="52">
        <f>SUM(F9:F12)</f>
        <v>39556425</v>
      </c>
      <c r="G13" s="65"/>
    </row>
    <row r="14" spans="3:7" ht="12.75">
      <c r="C14" s="66" t="s">
        <v>162</v>
      </c>
      <c r="D14" s="90"/>
      <c r="E14" s="91"/>
      <c r="F14" s="53">
        <v>3511430</v>
      </c>
      <c r="G14" s="67"/>
    </row>
    <row r="15" spans="3:7" ht="12.75">
      <c r="C15" s="68" t="s">
        <v>163</v>
      </c>
      <c r="D15" s="86" t="s">
        <v>160</v>
      </c>
      <c r="E15" s="87">
        <v>9</v>
      </c>
      <c r="F15" s="51">
        <f>1704486</f>
        <v>1704486</v>
      </c>
      <c r="G15" s="63"/>
    </row>
    <row r="16" spans="3:7" ht="12.75" hidden="1">
      <c r="C16" s="68"/>
      <c r="D16" s="87"/>
      <c r="E16" s="87">
        <v>10</v>
      </c>
      <c r="F16" s="51">
        <v>34866</v>
      </c>
      <c r="G16" s="63"/>
    </row>
    <row r="17" spans="3:7" ht="12.75" hidden="1">
      <c r="C17" s="69"/>
      <c r="D17" s="92"/>
      <c r="E17" s="92"/>
      <c r="F17" s="54"/>
      <c r="G17" s="70"/>
    </row>
    <row r="18" spans="3:7" ht="12.75" hidden="1">
      <c r="C18" s="69"/>
      <c r="D18" s="92"/>
      <c r="E18" s="92"/>
      <c r="F18" s="54"/>
      <c r="G18" s="70"/>
    </row>
    <row r="19" spans="3:7" ht="13.5" hidden="1" thickBot="1">
      <c r="C19" s="64" t="s">
        <v>164</v>
      </c>
      <c r="D19" s="89"/>
      <c r="E19" s="89"/>
      <c r="F19" s="52">
        <f>SUM(F14:F18)</f>
        <v>5250782</v>
      </c>
      <c r="G19" s="65"/>
    </row>
    <row r="20" spans="3:7" ht="12.75" hidden="1">
      <c r="C20" s="66" t="s">
        <v>165</v>
      </c>
      <c r="D20" s="90"/>
      <c r="E20" s="91"/>
      <c r="F20" s="53">
        <v>119808</v>
      </c>
      <c r="G20" s="67"/>
    </row>
    <row r="21" spans="3:7" ht="12.75" hidden="1">
      <c r="C21" s="68" t="s">
        <v>166</v>
      </c>
      <c r="D21" s="86" t="s">
        <v>160</v>
      </c>
      <c r="E21" s="87"/>
      <c r="F21" s="51"/>
      <c r="G21" s="63"/>
    </row>
    <row r="22" spans="3:7" ht="12.75" hidden="1">
      <c r="C22" s="68"/>
      <c r="D22" s="87"/>
      <c r="E22" s="87"/>
      <c r="F22" s="51"/>
      <c r="G22" s="63"/>
    </row>
    <row r="23" spans="3:7" ht="12.75" hidden="1">
      <c r="C23" s="69"/>
      <c r="D23" s="92"/>
      <c r="E23" s="92"/>
      <c r="F23" s="54"/>
      <c r="G23" s="70"/>
    </row>
    <row r="24" spans="3:7" ht="12.75">
      <c r="C24" s="69"/>
      <c r="D24" s="92"/>
      <c r="E24" s="92"/>
      <c r="F24" s="54"/>
      <c r="G24" s="70"/>
    </row>
    <row r="25" spans="3:7" ht="13.5" thickBot="1">
      <c r="C25" s="64" t="s">
        <v>167</v>
      </c>
      <c r="D25" s="89"/>
      <c r="E25" s="89"/>
      <c r="F25" s="52">
        <f>SUM(F20:F24)</f>
        <v>119808</v>
      </c>
      <c r="G25" s="65"/>
    </row>
    <row r="26" spans="3:7" ht="12.75">
      <c r="C26" s="71" t="s">
        <v>168</v>
      </c>
      <c r="D26" s="93"/>
      <c r="E26" s="93"/>
      <c r="F26" s="55">
        <v>297394</v>
      </c>
      <c r="G26" s="72"/>
    </row>
    <row r="27" spans="3:7" ht="12.75">
      <c r="C27" s="68" t="s">
        <v>169</v>
      </c>
      <c r="D27" s="86" t="s">
        <v>160</v>
      </c>
      <c r="E27" s="94">
        <v>9</v>
      </c>
      <c r="F27" s="56">
        <v>143500</v>
      </c>
      <c r="G27" s="63"/>
    </row>
    <row r="28" spans="3:7" ht="12.75">
      <c r="C28" s="69"/>
      <c r="D28" s="95"/>
      <c r="E28" s="95"/>
      <c r="F28" s="54"/>
      <c r="G28" s="70"/>
    </row>
    <row r="29" spans="3:7" ht="13.5" thickBot="1">
      <c r="C29" s="64" t="s">
        <v>170</v>
      </c>
      <c r="D29" s="96"/>
      <c r="E29" s="96"/>
      <c r="F29" s="52">
        <f>SUM(F26:F28)</f>
        <v>440894</v>
      </c>
      <c r="G29" s="65"/>
    </row>
    <row r="30" spans="3:7" ht="12.75">
      <c r="C30" s="71" t="s">
        <v>171</v>
      </c>
      <c r="D30" s="95"/>
      <c r="E30" s="95"/>
      <c r="F30" s="54">
        <v>73216</v>
      </c>
      <c r="G30" s="70"/>
    </row>
    <row r="31" spans="3:7" ht="12.75">
      <c r="C31" s="69" t="s">
        <v>172</v>
      </c>
      <c r="D31" s="86" t="s">
        <v>160</v>
      </c>
      <c r="E31" s="87"/>
      <c r="F31" s="51"/>
      <c r="G31" s="63"/>
    </row>
    <row r="32" spans="3:7" ht="12.75">
      <c r="C32" s="69"/>
      <c r="D32" s="95"/>
      <c r="E32" s="95"/>
      <c r="F32" s="54"/>
      <c r="G32" s="70"/>
    </row>
    <row r="33" spans="3:7" ht="13.5" thickBot="1">
      <c r="C33" s="64" t="s">
        <v>173</v>
      </c>
      <c r="D33" s="96"/>
      <c r="E33" s="96"/>
      <c r="F33" s="52">
        <f>SUM(F30:F32)</f>
        <v>73216</v>
      </c>
      <c r="G33" s="65"/>
    </row>
    <row r="34" spans="3:7" ht="12.75">
      <c r="C34" s="73" t="s">
        <v>174</v>
      </c>
      <c r="D34" s="93"/>
      <c r="E34" s="93"/>
      <c r="F34" s="55">
        <v>283103.66</v>
      </c>
      <c r="G34" s="74"/>
    </row>
    <row r="35" spans="3:7" ht="12.75">
      <c r="C35" s="68" t="s">
        <v>175</v>
      </c>
      <c r="D35" s="86" t="s">
        <v>160</v>
      </c>
      <c r="E35" s="95">
        <v>12</v>
      </c>
      <c r="F35" s="51">
        <f>-234.98</f>
        <v>-234.98</v>
      </c>
      <c r="G35" s="63"/>
    </row>
    <row r="36" spans="3:7" ht="12.75">
      <c r="C36" s="75"/>
      <c r="D36" s="87"/>
      <c r="E36" s="97"/>
      <c r="F36" s="51"/>
      <c r="G36" s="63"/>
    </row>
    <row r="37" spans="3:7" ht="13.5" thickBot="1">
      <c r="C37" s="76" t="s">
        <v>176</v>
      </c>
      <c r="D37" s="96"/>
      <c r="E37" s="96"/>
      <c r="F37" s="52">
        <f>SUM(F34:F36)</f>
        <v>282868.68</v>
      </c>
      <c r="G37" s="77"/>
    </row>
    <row r="38" spans="3:7" ht="12.75">
      <c r="C38" s="71" t="s">
        <v>177</v>
      </c>
      <c r="D38" s="93"/>
      <c r="E38" s="93"/>
      <c r="F38" s="55">
        <v>964153</v>
      </c>
      <c r="G38" s="72"/>
    </row>
    <row r="39" spans="3:7" ht="12.75">
      <c r="C39" s="78" t="s">
        <v>178</v>
      </c>
      <c r="D39" s="86" t="s">
        <v>160</v>
      </c>
      <c r="E39" s="94">
        <v>9</v>
      </c>
      <c r="F39" s="56">
        <v>477887</v>
      </c>
      <c r="G39" s="63"/>
    </row>
    <row r="40" spans="3:7" ht="12.75">
      <c r="C40" s="69"/>
      <c r="D40" s="95"/>
      <c r="E40" s="98">
        <v>10</v>
      </c>
      <c r="F40" s="57">
        <v>10300</v>
      </c>
      <c r="G40" s="63"/>
    </row>
    <row r="41" spans="3:7" ht="12.75">
      <c r="C41" s="69"/>
      <c r="D41" s="95"/>
      <c r="E41" s="95"/>
      <c r="F41" s="54"/>
      <c r="G41" s="70"/>
    </row>
    <row r="42" spans="3:7" ht="13.5" thickBot="1">
      <c r="C42" s="64" t="s">
        <v>179</v>
      </c>
      <c r="D42" s="96"/>
      <c r="E42" s="96"/>
      <c r="F42" s="52">
        <f>SUM(F38:F41)</f>
        <v>1452340</v>
      </c>
      <c r="G42" s="65"/>
    </row>
    <row r="43" spans="3:7" ht="12.75">
      <c r="C43" s="73" t="s">
        <v>180</v>
      </c>
      <c r="D43" s="93"/>
      <c r="E43" s="93"/>
      <c r="F43" s="55">
        <v>219381</v>
      </c>
      <c r="G43" s="74"/>
    </row>
    <row r="44" spans="3:7" ht="12.75">
      <c r="C44" s="79" t="s">
        <v>181</v>
      </c>
      <c r="D44" s="86" t="s">
        <v>160</v>
      </c>
      <c r="E44" s="86">
        <v>9</v>
      </c>
      <c r="F44" s="51">
        <v>183356</v>
      </c>
      <c r="G44" s="63"/>
    </row>
    <row r="45" spans="3:7" ht="12.75">
      <c r="C45" s="79"/>
      <c r="D45" s="86"/>
      <c r="E45" s="86">
        <v>10</v>
      </c>
      <c r="F45" s="51">
        <v>7814</v>
      </c>
      <c r="G45" s="63"/>
    </row>
    <row r="46" spans="3:7" ht="12.75">
      <c r="C46" s="68"/>
      <c r="D46" s="95"/>
      <c r="E46" s="95"/>
      <c r="F46" s="54"/>
      <c r="G46" s="63"/>
    </row>
    <row r="47" spans="3:7" ht="13.5" thickBot="1">
      <c r="C47" s="64" t="s">
        <v>182</v>
      </c>
      <c r="D47" s="96"/>
      <c r="E47" s="96"/>
      <c r="F47" s="52">
        <f>SUM(F43:F46)</f>
        <v>410551</v>
      </c>
      <c r="G47" s="63"/>
    </row>
    <row r="48" spans="3:7" ht="12.75">
      <c r="C48" s="73" t="s">
        <v>183</v>
      </c>
      <c r="D48" s="93"/>
      <c r="E48" s="93"/>
      <c r="F48" s="58">
        <v>698658</v>
      </c>
      <c r="G48" s="80"/>
    </row>
    <row r="49" spans="3:7" ht="12.75">
      <c r="C49" s="81" t="s">
        <v>184</v>
      </c>
      <c r="D49" s="86" t="s">
        <v>160</v>
      </c>
      <c r="E49" s="86">
        <v>9</v>
      </c>
      <c r="F49" s="54">
        <v>353053</v>
      </c>
      <c r="G49" s="82"/>
    </row>
    <row r="50" spans="3:7" ht="12.75">
      <c r="C50" s="69"/>
      <c r="D50" s="95"/>
      <c r="E50" s="95"/>
      <c r="F50" s="54"/>
      <c r="G50" s="63"/>
    </row>
    <row r="51" spans="3:7" ht="13.5" thickBot="1">
      <c r="C51" s="64" t="s">
        <v>185</v>
      </c>
      <c r="D51" s="96"/>
      <c r="E51" s="96"/>
      <c r="F51" s="52">
        <f>SUM(F48:F50)</f>
        <v>1051711</v>
      </c>
      <c r="G51" s="77"/>
    </row>
    <row r="52" spans="3:7" ht="12.75">
      <c r="C52" s="73" t="s">
        <v>186</v>
      </c>
      <c r="D52" s="93"/>
      <c r="E52" s="93"/>
      <c r="F52" s="55">
        <v>220976</v>
      </c>
      <c r="G52" s="74"/>
    </row>
    <row r="53" spans="3:7" ht="12.75">
      <c r="C53" s="81" t="s">
        <v>187</v>
      </c>
      <c r="D53" s="86" t="s">
        <v>160</v>
      </c>
      <c r="E53" s="86">
        <v>9</v>
      </c>
      <c r="F53" s="54">
        <v>115737</v>
      </c>
      <c r="G53" s="63"/>
    </row>
    <row r="54" spans="3:7" ht="12.75">
      <c r="C54" s="69"/>
      <c r="D54" s="95"/>
      <c r="E54" s="95"/>
      <c r="F54" s="54"/>
      <c r="G54" s="63"/>
    </row>
    <row r="55" spans="3:7" ht="13.5" thickBot="1">
      <c r="C55" s="83" t="s">
        <v>188</v>
      </c>
      <c r="D55" s="99"/>
      <c r="E55" s="99"/>
      <c r="F55" s="84">
        <f>SUM(F52:F54)</f>
        <v>336713</v>
      </c>
      <c r="G55" s="8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9" t="s">
        <v>32</v>
      </c>
      <c r="E5" s="23" t="str">
        <f>personal!G6</f>
        <v>9-13 martie 2020</v>
      </c>
    </row>
    <row r="6" ht="13.5" thickBot="1"/>
    <row r="7" spans="1:6" ht="68.25" customHeight="1" thickBot="1">
      <c r="A7" s="25" t="s">
        <v>9</v>
      </c>
      <c r="B7" s="26" t="s">
        <v>10</v>
      </c>
      <c r="C7" s="27" t="s">
        <v>11</v>
      </c>
      <c r="D7" s="26" t="s">
        <v>12</v>
      </c>
      <c r="E7" s="26" t="s">
        <v>13</v>
      </c>
      <c r="F7" s="28" t="s">
        <v>14</v>
      </c>
    </row>
    <row r="8" spans="1:6" ht="12.75">
      <c r="A8" s="100">
        <v>1</v>
      </c>
      <c r="B8" s="101" t="s">
        <v>45</v>
      </c>
      <c r="C8" s="102">
        <v>2210</v>
      </c>
      <c r="D8" s="43" t="s">
        <v>46</v>
      </c>
      <c r="E8" s="43" t="s">
        <v>47</v>
      </c>
      <c r="F8" s="44">
        <v>13445.1</v>
      </c>
    </row>
    <row r="9" spans="1:6" ht="12.75">
      <c r="A9" s="103">
        <v>2</v>
      </c>
      <c r="B9" s="104" t="s">
        <v>45</v>
      </c>
      <c r="C9" s="105">
        <v>2211</v>
      </c>
      <c r="D9" s="45" t="s">
        <v>46</v>
      </c>
      <c r="E9" s="45" t="s">
        <v>47</v>
      </c>
      <c r="F9" s="46">
        <v>28776.58</v>
      </c>
    </row>
    <row r="10" spans="1:6" ht="12.75">
      <c r="A10" s="103">
        <v>3</v>
      </c>
      <c r="B10" s="104" t="s">
        <v>45</v>
      </c>
      <c r="C10" s="105">
        <v>2097</v>
      </c>
      <c r="D10" s="45" t="s">
        <v>48</v>
      </c>
      <c r="E10" s="45" t="s">
        <v>49</v>
      </c>
      <c r="F10" s="46">
        <v>7513.37</v>
      </c>
    </row>
    <row r="11" spans="1:6" ht="12.75">
      <c r="A11" s="103">
        <f aca="true" t="shared" si="0" ref="A11:A28">A10+1</f>
        <v>4</v>
      </c>
      <c r="B11" s="104" t="s">
        <v>45</v>
      </c>
      <c r="C11" s="105">
        <v>2206</v>
      </c>
      <c r="D11" s="45" t="s">
        <v>50</v>
      </c>
      <c r="E11" s="45" t="s">
        <v>51</v>
      </c>
      <c r="F11" s="46">
        <v>10068.36</v>
      </c>
    </row>
    <row r="12" spans="1:6" ht="12.75">
      <c r="A12" s="103">
        <f t="shared" si="0"/>
        <v>5</v>
      </c>
      <c r="B12" s="104" t="s">
        <v>45</v>
      </c>
      <c r="C12" s="105">
        <v>2205</v>
      </c>
      <c r="D12" s="45" t="s">
        <v>52</v>
      </c>
      <c r="E12" s="45" t="s">
        <v>53</v>
      </c>
      <c r="F12" s="46">
        <v>2558.98</v>
      </c>
    </row>
    <row r="13" spans="1:6" ht="12.75">
      <c r="A13" s="103">
        <f t="shared" si="0"/>
        <v>6</v>
      </c>
      <c r="B13" s="104" t="s">
        <v>45</v>
      </c>
      <c r="C13" s="105">
        <v>2204</v>
      </c>
      <c r="D13" s="45" t="s">
        <v>54</v>
      </c>
      <c r="E13" s="45" t="s">
        <v>55</v>
      </c>
      <c r="F13" s="46">
        <v>1059.19</v>
      </c>
    </row>
    <row r="14" spans="1:6" ht="12.75">
      <c r="A14" s="103">
        <f t="shared" si="0"/>
        <v>7</v>
      </c>
      <c r="B14" s="104" t="s">
        <v>56</v>
      </c>
      <c r="C14" s="105">
        <v>2200</v>
      </c>
      <c r="D14" s="45" t="s">
        <v>46</v>
      </c>
      <c r="E14" s="45" t="s">
        <v>57</v>
      </c>
      <c r="F14" s="46">
        <v>28848.1</v>
      </c>
    </row>
    <row r="15" spans="1:6" ht="12.75">
      <c r="A15" s="103">
        <f t="shared" si="0"/>
        <v>8</v>
      </c>
      <c r="B15" s="104" t="s">
        <v>56</v>
      </c>
      <c r="C15" s="105">
        <v>2202</v>
      </c>
      <c r="D15" s="45" t="s">
        <v>58</v>
      </c>
      <c r="E15" s="45" t="s">
        <v>59</v>
      </c>
      <c r="F15" s="46">
        <v>407599.57</v>
      </c>
    </row>
    <row r="16" spans="1:6" ht="12.75">
      <c r="A16" s="103">
        <f t="shared" si="0"/>
        <v>9</v>
      </c>
      <c r="B16" s="104" t="s">
        <v>56</v>
      </c>
      <c r="C16" s="105">
        <v>2226</v>
      </c>
      <c r="D16" s="45" t="s">
        <v>60</v>
      </c>
      <c r="E16" s="45" t="s">
        <v>61</v>
      </c>
      <c r="F16" s="46">
        <v>12506.61</v>
      </c>
    </row>
    <row r="17" spans="1:6" ht="12.75">
      <c r="A17" s="103">
        <f t="shared" si="0"/>
        <v>10</v>
      </c>
      <c r="B17" s="104" t="s">
        <v>56</v>
      </c>
      <c r="C17" s="105">
        <v>2201</v>
      </c>
      <c r="D17" s="45" t="s">
        <v>62</v>
      </c>
      <c r="E17" s="45" t="s">
        <v>63</v>
      </c>
      <c r="F17" s="46">
        <v>22666.94</v>
      </c>
    </row>
    <row r="18" spans="1:6" ht="12.75">
      <c r="A18" s="103">
        <f t="shared" si="0"/>
        <v>11</v>
      </c>
      <c r="B18" s="104" t="s">
        <v>56</v>
      </c>
      <c r="C18" s="105">
        <v>2199</v>
      </c>
      <c r="D18" s="45" t="s">
        <v>64</v>
      </c>
      <c r="E18" s="45" t="s">
        <v>65</v>
      </c>
      <c r="F18" s="46">
        <v>1511.2</v>
      </c>
    </row>
    <row r="19" spans="1:6" ht="12.75">
      <c r="A19" s="103">
        <f t="shared" si="0"/>
        <v>12</v>
      </c>
      <c r="B19" s="104" t="s">
        <v>56</v>
      </c>
      <c r="C19" s="105">
        <v>2222</v>
      </c>
      <c r="D19" s="45" t="s">
        <v>66</v>
      </c>
      <c r="E19" s="45" t="s">
        <v>67</v>
      </c>
      <c r="F19" s="46">
        <v>520.87</v>
      </c>
    </row>
    <row r="20" spans="1:6" ht="12.75">
      <c r="A20" s="103">
        <f t="shared" si="0"/>
        <v>13</v>
      </c>
      <c r="B20" s="104" t="s">
        <v>68</v>
      </c>
      <c r="C20" s="105">
        <v>2232</v>
      </c>
      <c r="D20" s="45" t="s">
        <v>69</v>
      </c>
      <c r="E20" s="45" t="s">
        <v>70</v>
      </c>
      <c r="F20" s="46">
        <v>716</v>
      </c>
    </row>
    <row r="21" spans="1:6" ht="12.75">
      <c r="A21" s="103">
        <f t="shared" si="0"/>
        <v>14</v>
      </c>
      <c r="B21" s="104" t="s">
        <v>68</v>
      </c>
      <c r="C21" s="105">
        <v>2233</v>
      </c>
      <c r="D21" s="45" t="s">
        <v>71</v>
      </c>
      <c r="E21" s="45" t="s">
        <v>72</v>
      </c>
      <c r="F21" s="46">
        <v>5121.05</v>
      </c>
    </row>
    <row r="22" spans="1:6" ht="12.75">
      <c r="A22" s="103">
        <f t="shared" si="0"/>
        <v>15</v>
      </c>
      <c r="B22" s="104" t="s">
        <v>68</v>
      </c>
      <c r="C22" s="105">
        <v>2223</v>
      </c>
      <c r="D22" s="45" t="s">
        <v>73</v>
      </c>
      <c r="E22" s="45" t="s">
        <v>74</v>
      </c>
      <c r="F22" s="46">
        <v>4062.06</v>
      </c>
    </row>
    <row r="23" spans="1:6" ht="12.75">
      <c r="A23" s="103">
        <f t="shared" si="0"/>
        <v>16</v>
      </c>
      <c r="B23" s="104" t="s">
        <v>68</v>
      </c>
      <c r="C23" s="105">
        <v>2224</v>
      </c>
      <c r="D23" s="45" t="s">
        <v>75</v>
      </c>
      <c r="E23" s="45" t="s">
        <v>74</v>
      </c>
      <c r="F23" s="46">
        <v>1938.09</v>
      </c>
    </row>
    <row r="24" spans="1:6" ht="12.75">
      <c r="A24" s="103">
        <f t="shared" si="0"/>
        <v>17</v>
      </c>
      <c r="B24" s="104" t="s">
        <v>68</v>
      </c>
      <c r="C24" s="105">
        <v>2229</v>
      </c>
      <c r="D24" s="45" t="s">
        <v>76</v>
      </c>
      <c r="E24" s="45" t="s">
        <v>77</v>
      </c>
      <c r="F24" s="46">
        <v>729.93</v>
      </c>
    </row>
    <row r="25" spans="1:6" ht="12.75">
      <c r="A25" s="103">
        <f t="shared" si="0"/>
        <v>18</v>
      </c>
      <c r="B25" s="104" t="s">
        <v>68</v>
      </c>
      <c r="C25" s="105">
        <v>2231</v>
      </c>
      <c r="D25" s="45" t="s">
        <v>78</v>
      </c>
      <c r="E25" s="45" t="s">
        <v>77</v>
      </c>
      <c r="F25" s="46">
        <v>4416.68</v>
      </c>
    </row>
    <row r="26" spans="1:6" ht="12.75">
      <c r="A26" s="103">
        <f t="shared" si="0"/>
        <v>19</v>
      </c>
      <c r="B26" s="104" t="s">
        <v>68</v>
      </c>
      <c r="C26" s="105">
        <v>2230</v>
      </c>
      <c r="D26" s="45" t="s">
        <v>76</v>
      </c>
      <c r="E26" s="45" t="s">
        <v>79</v>
      </c>
      <c r="F26" s="46">
        <v>725.9</v>
      </c>
    </row>
    <row r="27" spans="1:6" ht="12.75">
      <c r="A27" s="103">
        <f t="shared" si="0"/>
        <v>20</v>
      </c>
      <c r="B27" s="104" t="s">
        <v>80</v>
      </c>
      <c r="C27" s="105">
        <v>2240</v>
      </c>
      <c r="D27" s="45" t="s">
        <v>81</v>
      </c>
      <c r="E27" s="45" t="s">
        <v>82</v>
      </c>
      <c r="F27" s="46">
        <v>6479.55</v>
      </c>
    </row>
    <row r="28" spans="1:6" ht="12.75">
      <c r="A28" s="103">
        <f t="shared" si="0"/>
        <v>21</v>
      </c>
      <c r="B28" s="104" t="s">
        <v>80</v>
      </c>
      <c r="C28" s="105">
        <v>2238</v>
      </c>
      <c r="D28" s="45" t="s">
        <v>83</v>
      </c>
      <c r="E28" s="45" t="s">
        <v>84</v>
      </c>
      <c r="F28" s="46">
        <v>5712</v>
      </c>
    </row>
    <row r="29" spans="1:6" ht="13.5" thickBot="1">
      <c r="A29" s="106">
        <v>22</v>
      </c>
      <c r="B29" s="107" t="s">
        <v>80</v>
      </c>
      <c r="C29" s="108">
        <v>2239</v>
      </c>
      <c r="D29" s="47" t="s">
        <v>85</v>
      </c>
      <c r="E29" s="47" t="s">
        <v>57</v>
      </c>
      <c r="F29" s="48">
        <v>54403.23</v>
      </c>
    </row>
    <row r="30" spans="1:6" ht="13.5" thickBot="1">
      <c r="A30" s="29"/>
      <c r="B30" s="30"/>
      <c r="C30" s="30"/>
      <c r="D30" s="30"/>
      <c r="E30" s="31" t="s">
        <v>15</v>
      </c>
      <c r="F30" s="32">
        <f>SUM(F8:F29)</f>
        <v>621379.3600000001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61.421875" style="11" bestFit="1" customWidth="1"/>
    <col min="4" max="4" width="21.281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16</v>
      </c>
      <c r="B1" s="10"/>
      <c r="C1" s="10"/>
      <c r="D1" s="10"/>
    </row>
    <row r="3" spans="1:4" ht="15.75" customHeight="1">
      <c r="A3" s="41" t="s">
        <v>22</v>
      </c>
      <c r="B3" s="41"/>
      <c r="C3" s="41"/>
      <c r="D3" s="12"/>
    </row>
    <row r="4" spans="1:10" ht="30" customHeight="1">
      <c r="A4" s="42" t="s">
        <v>31</v>
      </c>
      <c r="B4" s="42"/>
      <c r="C4" s="42"/>
      <c r="D4" s="42"/>
      <c r="E4" s="42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32</v>
      </c>
      <c r="C6" s="9" t="str">
        <f>personal!G6</f>
        <v>9-13 martie 2020</v>
      </c>
      <c r="D6" s="16"/>
      <c r="E6" s="13"/>
      <c r="F6" s="13"/>
      <c r="G6" s="13"/>
      <c r="H6" s="13"/>
      <c r="I6" s="14"/>
      <c r="J6" s="14"/>
    </row>
    <row r="7" ht="13.5" thickBot="1"/>
    <row r="8" spans="1:5" ht="26.25" thickBot="1">
      <c r="A8" s="33" t="s">
        <v>17</v>
      </c>
      <c r="B8" s="34" t="s">
        <v>18</v>
      </c>
      <c r="C8" s="34" t="s">
        <v>19</v>
      </c>
      <c r="D8" s="128" t="s">
        <v>23</v>
      </c>
      <c r="E8" s="35" t="s">
        <v>20</v>
      </c>
    </row>
    <row r="9" spans="1:5" s="17" customFormat="1" ht="12.75">
      <c r="A9" s="124" t="s">
        <v>99</v>
      </c>
      <c r="B9" s="109" t="s">
        <v>100</v>
      </c>
      <c r="C9" s="110" t="s">
        <v>190</v>
      </c>
      <c r="D9" s="111" t="s">
        <v>43</v>
      </c>
      <c r="E9" s="125">
        <v>3024</v>
      </c>
    </row>
    <row r="10" spans="1:5" s="17" customFormat="1" ht="12.75">
      <c r="A10" s="124" t="s">
        <v>99</v>
      </c>
      <c r="B10" s="112" t="s">
        <v>101</v>
      </c>
      <c r="C10" s="110" t="s">
        <v>190</v>
      </c>
      <c r="D10" s="111" t="s">
        <v>43</v>
      </c>
      <c r="E10" s="125">
        <v>55550</v>
      </c>
    </row>
    <row r="11" spans="1:5" s="17" customFormat="1" ht="12.75">
      <c r="A11" s="124" t="s">
        <v>99</v>
      </c>
      <c r="B11" s="112" t="s">
        <v>102</v>
      </c>
      <c r="C11" s="110" t="s">
        <v>190</v>
      </c>
      <c r="D11" s="111" t="s">
        <v>43</v>
      </c>
      <c r="E11" s="125">
        <v>25984</v>
      </c>
    </row>
    <row r="12" spans="1:5" s="17" customFormat="1" ht="12.75">
      <c r="A12" s="124" t="s">
        <v>99</v>
      </c>
      <c r="B12" s="112" t="s">
        <v>103</v>
      </c>
      <c r="C12" s="110" t="s">
        <v>190</v>
      </c>
      <c r="D12" s="111" t="s">
        <v>43</v>
      </c>
      <c r="E12" s="125">
        <v>2671</v>
      </c>
    </row>
    <row r="13" spans="1:5" s="17" customFormat="1" ht="12.75">
      <c r="A13" s="124" t="s">
        <v>99</v>
      </c>
      <c r="B13" s="112" t="s">
        <v>104</v>
      </c>
      <c r="C13" s="110" t="s">
        <v>190</v>
      </c>
      <c r="D13" s="111" t="s">
        <v>43</v>
      </c>
      <c r="E13" s="125">
        <v>25354</v>
      </c>
    </row>
    <row r="14" spans="1:5" s="17" customFormat="1" ht="12.75">
      <c r="A14" s="124" t="s">
        <v>99</v>
      </c>
      <c r="B14" s="113" t="s">
        <v>105</v>
      </c>
      <c r="C14" s="110" t="s">
        <v>190</v>
      </c>
      <c r="D14" s="111" t="s">
        <v>43</v>
      </c>
      <c r="E14" s="125">
        <v>1675</v>
      </c>
    </row>
    <row r="15" spans="1:5" s="17" customFormat="1" ht="12.75">
      <c r="A15" s="124" t="s">
        <v>99</v>
      </c>
      <c r="B15" s="113" t="s">
        <v>106</v>
      </c>
      <c r="C15" s="110" t="s">
        <v>190</v>
      </c>
      <c r="D15" s="111" t="s">
        <v>43</v>
      </c>
      <c r="E15" s="125">
        <v>2000</v>
      </c>
    </row>
    <row r="16" spans="1:5" s="17" customFormat="1" ht="12.75">
      <c r="A16" s="124" t="s">
        <v>99</v>
      </c>
      <c r="B16" s="113" t="s">
        <v>107</v>
      </c>
      <c r="C16" s="110" t="s">
        <v>190</v>
      </c>
      <c r="D16" s="111" t="s">
        <v>43</v>
      </c>
      <c r="E16" s="125">
        <v>13429</v>
      </c>
    </row>
    <row r="17" spans="1:5" s="17" customFormat="1" ht="12.75">
      <c r="A17" s="124" t="s">
        <v>99</v>
      </c>
      <c r="B17" s="113" t="s">
        <v>108</v>
      </c>
      <c r="C17" s="110" t="s">
        <v>190</v>
      </c>
      <c r="D17" s="111" t="s">
        <v>43</v>
      </c>
      <c r="E17" s="125">
        <v>4365</v>
      </c>
    </row>
    <row r="18" spans="1:5" ht="12.75">
      <c r="A18" s="124" t="s">
        <v>99</v>
      </c>
      <c r="B18" s="113" t="s">
        <v>109</v>
      </c>
      <c r="C18" s="110" t="s">
        <v>190</v>
      </c>
      <c r="D18" s="111" t="s">
        <v>43</v>
      </c>
      <c r="E18" s="125">
        <v>985</v>
      </c>
    </row>
    <row r="19" spans="1:5" ht="12.75">
      <c r="A19" s="124" t="s">
        <v>99</v>
      </c>
      <c r="B19" s="113" t="s">
        <v>110</v>
      </c>
      <c r="C19" s="110" t="s">
        <v>190</v>
      </c>
      <c r="D19" s="111" t="s">
        <v>43</v>
      </c>
      <c r="E19" s="125">
        <v>322</v>
      </c>
    </row>
    <row r="20" spans="1:5" ht="12.75">
      <c r="A20" s="124" t="s">
        <v>99</v>
      </c>
      <c r="B20" s="113" t="s">
        <v>111</v>
      </c>
      <c r="C20" s="110" t="s">
        <v>190</v>
      </c>
      <c r="D20" s="111" t="s">
        <v>43</v>
      </c>
      <c r="E20" s="125">
        <v>941</v>
      </c>
    </row>
    <row r="21" spans="1:5" ht="12.75">
      <c r="A21" s="124" t="s">
        <v>99</v>
      </c>
      <c r="B21" s="113" t="s">
        <v>112</v>
      </c>
      <c r="C21" s="110" t="s">
        <v>190</v>
      </c>
      <c r="D21" s="111" t="s">
        <v>43</v>
      </c>
      <c r="E21" s="125">
        <v>1135</v>
      </c>
    </row>
    <row r="22" spans="1:5" ht="12.75">
      <c r="A22" s="124" t="s">
        <v>99</v>
      </c>
      <c r="B22" s="113" t="s">
        <v>113</v>
      </c>
      <c r="C22" s="110" t="s">
        <v>191</v>
      </c>
      <c r="D22" s="111" t="s">
        <v>43</v>
      </c>
      <c r="E22" s="125">
        <v>16819</v>
      </c>
    </row>
    <row r="23" spans="1:5" ht="12.75">
      <c r="A23" s="124" t="s">
        <v>99</v>
      </c>
      <c r="B23" s="113" t="s">
        <v>114</v>
      </c>
      <c r="C23" s="110" t="s">
        <v>191</v>
      </c>
      <c r="D23" s="111" t="s">
        <v>43</v>
      </c>
      <c r="E23" s="125">
        <v>310096</v>
      </c>
    </row>
    <row r="24" spans="1:5" ht="12.75">
      <c r="A24" s="124" t="s">
        <v>99</v>
      </c>
      <c r="B24" s="113" t="s">
        <v>115</v>
      </c>
      <c r="C24" s="110" t="s">
        <v>191</v>
      </c>
      <c r="D24" s="111" t="s">
        <v>43</v>
      </c>
      <c r="E24" s="125">
        <v>142615</v>
      </c>
    </row>
    <row r="25" spans="1:5" ht="12.75">
      <c r="A25" s="124" t="s">
        <v>99</v>
      </c>
      <c r="B25" s="113" t="s">
        <v>116</v>
      </c>
      <c r="C25" s="110" t="s">
        <v>191</v>
      </c>
      <c r="D25" s="111" t="s">
        <v>43</v>
      </c>
      <c r="E25" s="125">
        <v>14726</v>
      </c>
    </row>
    <row r="26" spans="1:5" ht="12.75">
      <c r="A26" s="124" t="s">
        <v>99</v>
      </c>
      <c r="B26" s="113" t="s">
        <v>117</v>
      </c>
      <c r="C26" s="110" t="s">
        <v>191</v>
      </c>
      <c r="D26" s="111" t="s">
        <v>43</v>
      </c>
      <c r="E26" s="125">
        <v>9218</v>
      </c>
    </row>
    <row r="27" spans="1:5" ht="12.75">
      <c r="A27" s="124" t="s">
        <v>99</v>
      </c>
      <c r="B27" s="113" t="s">
        <v>118</v>
      </c>
      <c r="C27" s="110" t="s">
        <v>191</v>
      </c>
      <c r="D27" s="111" t="s">
        <v>43</v>
      </c>
      <c r="E27" s="125">
        <v>139160</v>
      </c>
    </row>
    <row r="28" spans="1:5" ht="12.75">
      <c r="A28" s="124" t="s">
        <v>99</v>
      </c>
      <c r="B28" s="113" t="s">
        <v>119</v>
      </c>
      <c r="C28" s="110" t="s">
        <v>191</v>
      </c>
      <c r="D28" s="111" t="s">
        <v>43</v>
      </c>
      <c r="E28" s="125">
        <v>10999</v>
      </c>
    </row>
    <row r="29" spans="1:5" ht="12.75">
      <c r="A29" s="124" t="s">
        <v>99</v>
      </c>
      <c r="B29" s="113" t="s">
        <v>120</v>
      </c>
      <c r="C29" s="110" t="s">
        <v>191</v>
      </c>
      <c r="D29" s="111" t="s">
        <v>43</v>
      </c>
      <c r="E29" s="125">
        <v>73361</v>
      </c>
    </row>
    <row r="30" spans="1:5" ht="12.75">
      <c r="A30" s="124" t="s">
        <v>99</v>
      </c>
      <c r="B30" s="113" t="s">
        <v>121</v>
      </c>
      <c r="C30" s="110" t="s">
        <v>191</v>
      </c>
      <c r="D30" s="111" t="s">
        <v>43</v>
      </c>
      <c r="E30" s="125">
        <v>24032</v>
      </c>
    </row>
    <row r="31" spans="1:5" ht="12.75">
      <c r="A31" s="124" t="s">
        <v>99</v>
      </c>
      <c r="B31" s="113" t="s">
        <v>122</v>
      </c>
      <c r="C31" s="110" t="s">
        <v>191</v>
      </c>
      <c r="D31" s="111" t="s">
        <v>43</v>
      </c>
      <c r="E31" s="125">
        <v>5441</v>
      </c>
    </row>
    <row r="32" spans="1:5" ht="12.75">
      <c r="A32" s="124" t="s">
        <v>99</v>
      </c>
      <c r="B32" s="113" t="s">
        <v>123</v>
      </c>
      <c r="C32" s="110" t="s">
        <v>191</v>
      </c>
      <c r="D32" s="111" t="s">
        <v>43</v>
      </c>
      <c r="E32" s="125">
        <v>1782</v>
      </c>
    </row>
    <row r="33" spans="1:5" ht="12.75">
      <c r="A33" s="124" t="s">
        <v>99</v>
      </c>
      <c r="B33" s="113" t="s">
        <v>124</v>
      </c>
      <c r="C33" s="110" t="s">
        <v>191</v>
      </c>
      <c r="D33" s="111" t="s">
        <v>43</v>
      </c>
      <c r="E33" s="125">
        <v>5205</v>
      </c>
    </row>
    <row r="34" spans="1:5" ht="12.75">
      <c r="A34" s="124" t="s">
        <v>99</v>
      </c>
      <c r="B34" s="113" t="s">
        <v>125</v>
      </c>
      <c r="C34" s="110" t="s">
        <v>191</v>
      </c>
      <c r="D34" s="111" t="s">
        <v>43</v>
      </c>
      <c r="E34" s="125">
        <v>6140</v>
      </c>
    </row>
    <row r="35" spans="1:5" ht="12.75">
      <c r="A35" s="124" t="s">
        <v>99</v>
      </c>
      <c r="B35" s="113" t="s">
        <v>126</v>
      </c>
      <c r="C35" s="110" t="s">
        <v>191</v>
      </c>
      <c r="D35" s="111" t="s">
        <v>43</v>
      </c>
      <c r="E35" s="125">
        <v>3514</v>
      </c>
    </row>
    <row r="36" spans="1:5" ht="12.75">
      <c r="A36" s="124" t="s">
        <v>99</v>
      </c>
      <c r="B36" s="113" t="s">
        <v>127</v>
      </c>
      <c r="C36" s="110" t="s">
        <v>191</v>
      </c>
      <c r="D36" s="111" t="s">
        <v>43</v>
      </c>
      <c r="E36" s="125">
        <v>77</v>
      </c>
    </row>
    <row r="37" spans="1:5" ht="12.75">
      <c r="A37" s="124" t="s">
        <v>99</v>
      </c>
      <c r="B37" s="113" t="s">
        <v>128</v>
      </c>
      <c r="C37" s="110" t="s">
        <v>191</v>
      </c>
      <c r="D37" s="111" t="s">
        <v>43</v>
      </c>
      <c r="E37" s="125">
        <v>216</v>
      </c>
    </row>
    <row r="38" spans="1:5" ht="12.75">
      <c r="A38" s="124" t="s">
        <v>99</v>
      </c>
      <c r="B38" s="113" t="s">
        <v>129</v>
      </c>
      <c r="C38" s="110" t="s">
        <v>191</v>
      </c>
      <c r="D38" s="111" t="s">
        <v>43</v>
      </c>
      <c r="E38" s="125">
        <v>50</v>
      </c>
    </row>
    <row r="39" spans="1:5" ht="12.75">
      <c r="A39" s="124" t="s">
        <v>99</v>
      </c>
      <c r="B39" s="113" t="s">
        <v>130</v>
      </c>
      <c r="C39" s="110" t="s">
        <v>191</v>
      </c>
      <c r="D39" s="111" t="s">
        <v>43</v>
      </c>
      <c r="E39" s="125">
        <v>100</v>
      </c>
    </row>
    <row r="40" spans="1:5" ht="12.75">
      <c r="A40" s="124" t="s">
        <v>99</v>
      </c>
      <c r="B40" s="113" t="s">
        <v>131</v>
      </c>
      <c r="C40" s="110" t="s">
        <v>191</v>
      </c>
      <c r="D40" s="111" t="s">
        <v>43</v>
      </c>
      <c r="E40" s="125">
        <v>60</v>
      </c>
    </row>
    <row r="41" spans="1:5" ht="12.75">
      <c r="A41" s="124" t="s">
        <v>99</v>
      </c>
      <c r="B41" s="113" t="s">
        <v>132</v>
      </c>
      <c r="C41" s="110" t="s">
        <v>191</v>
      </c>
      <c r="D41" s="111" t="s">
        <v>43</v>
      </c>
      <c r="E41" s="125">
        <v>100</v>
      </c>
    </row>
    <row r="42" spans="1:5" ht="12.75">
      <c r="A42" s="124" t="s">
        <v>99</v>
      </c>
      <c r="B42" s="113" t="s">
        <v>133</v>
      </c>
      <c r="C42" s="110" t="s">
        <v>191</v>
      </c>
      <c r="D42" s="111" t="s">
        <v>43</v>
      </c>
      <c r="E42" s="125">
        <v>100</v>
      </c>
    </row>
    <row r="43" spans="1:5" ht="12.75">
      <c r="A43" s="124" t="s">
        <v>99</v>
      </c>
      <c r="B43" s="113" t="s">
        <v>134</v>
      </c>
      <c r="C43" s="110" t="s">
        <v>191</v>
      </c>
      <c r="D43" s="111" t="s">
        <v>43</v>
      </c>
      <c r="E43" s="125">
        <v>150</v>
      </c>
    </row>
    <row r="44" spans="1:5" ht="12.75">
      <c r="A44" s="124" t="s">
        <v>99</v>
      </c>
      <c r="B44" s="113" t="s">
        <v>135</v>
      </c>
      <c r="C44" s="110" t="s">
        <v>191</v>
      </c>
      <c r="D44" s="111" t="s">
        <v>43</v>
      </c>
      <c r="E44" s="125">
        <v>300</v>
      </c>
    </row>
    <row r="45" spans="1:5" ht="12.75">
      <c r="A45" s="124" t="s">
        <v>99</v>
      </c>
      <c r="B45" s="113" t="s">
        <v>136</v>
      </c>
      <c r="C45" s="110" t="s">
        <v>191</v>
      </c>
      <c r="D45" s="111" t="s">
        <v>43</v>
      </c>
      <c r="E45" s="125">
        <v>50</v>
      </c>
    </row>
    <row r="46" spans="1:5" ht="12.75">
      <c r="A46" s="124" t="s">
        <v>99</v>
      </c>
      <c r="B46" s="113" t="s">
        <v>137</v>
      </c>
      <c r="C46" s="110" t="s">
        <v>192</v>
      </c>
      <c r="D46" s="111" t="s">
        <v>43</v>
      </c>
      <c r="E46" s="125">
        <v>5028</v>
      </c>
    </row>
    <row r="47" spans="1:5" ht="12.75">
      <c r="A47" s="124" t="s">
        <v>99</v>
      </c>
      <c r="B47" s="113" t="s">
        <v>138</v>
      </c>
      <c r="C47" s="110" t="s">
        <v>192</v>
      </c>
      <c r="D47" s="111" t="s">
        <v>43</v>
      </c>
      <c r="E47" s="125">
        <v>96318</v>
      </c>
    </row>
    <row r="48" spans="1:5" ht="12.75">
      <c r="A48" s="124" t="s">
        <v>99</v>
      </c>
      <c r="B48" s="113" t="s">
        <v>139</v>
      </c>
      <c r="C48" s="110" t="s">
        <v>192</v>
      </c>
      <c r="D48" s="111" t="s">
        <v>43</v>
      </c>
      <c r="E48" s="125">
        <v>64544</v>
      </c>
    </row>
    <row r="49" spans="1:5" ht="12.75">
      <c r="A49" s="124" t="s">
        <v>99</v>
      </c>
      <c r="B49" s="113" t="s">
        <v>140</v>
      </c>
      <c r="C49" s="110" t="s">
        <v>192</v>
      </c>
      <c r="D49" s="111" t="s">
        <v>43</v>
      </c>
      <c r="E49" s="125">
        <v>43722</v>
      </c>
    </row>
    <row r="50" spans="1:5" ht="12.75">
      <c r="A50" s="124" t="s">
        <v>99</v>
      </c>
      <c r="B50" s="113" t="s">
        <v>141</v>
      </c>
      <c r="C50" s="110" t="s">
        <v>192</v>
      </c>
      <c r="D50" s="111" t="s">
        <v>43</v>
      </c>
      <c r="E50" s="125">
        <v>22505</v>
      </c>
    </row>
    <row r="51" spans="1:5" ht="12.75">
      <c r="A51" s="124" t="s">
        <v>99</v>
      </c>
      <c r="B51" s="113" t="s">
        <v>142</v>
      </c>
      <c r="C51" s="110" t="s">
        <v>192</v>
      </c>
      <c r="D51" s="111" t="s">
        <v>43</v>
      </c>
      <c r="E51" s="125">
        <v>547</v>
      </c>
    </row>
    <row r="52" spans="1:5" ht="12.75">
      <c r="A52" s="124" t="s">
        <v>99</v>
      </c>
      <c r="B52" s="113" t="s">
        <v>143</v>
      </c>
      <c r="C52" s="110" t="s">
        <v>192</v>
      </c>
      <c r="D52" s="111" t="s">
        <v>43</v>
      </c>
      <c r="E52" s="125">
        <v>2625</v>
      </c>
    </row>
    <row r="53" spans="1:5" ht="12.75">
      <c r="A53" s="124" t="s">
        <v>99</v>
      </c>
      <c r="B53" s="113" t="s">
        <v>144</v>
      </c>
      <c r="C53" s="110" t="s">
        <v>192</v>
      </c>
      <c r="D53" s="111" t="s">
        <v>43</v>
      </c>
      <c r="E53" s="125">
        <v>1151</v>
      </c>
    </row>
    <row r="54" spans="1:5" ht="12.75">
      <c r="A54" s="124" t="s">
        <v>99</v>
      </c>
      <c r="B54" s="113" t="s">
        <v>145</v>
      </c>
      <c r="C54" s="110" t="s">
        <v>192</v>
      </c>
      <c r="D54" s="111" t="s">
        <v>43</v>
      </c>
      <c r="E54" s="125">
        <v>3088</v>
      </c>
    </row>
    <row r="55" spans="1:5" ht="12.75">
      <c r="A55" s="124" t="s">
        <v>99</v>
      </c>
      <c r="B55" s="113" t="s">
        <v>146</v>
      </c>
      <c r="C55" s="110" t="s">
        <v>192</v>
      </c>
      <c r="D55" s="111" t="s">
        <v>43</v>
      </c>
      <c r="E55" s="125">
        <v>453</v>
      </c>
    </row>
    <row r="56" spans="1:5" ht="12.75">
      <c r="A56" s="124" t="s">
        <v>99</v>
      </c>
      <c r="B56" s="113" t="s">
        <v>147</v>
      </c>
      <c r="C56" s="110" t="s">
        <v>192</v>
      </c>
      <c r="D56" s="111" t="s">
        <v>43</v>
      </c>
      <c r="E56" s="125">
        <v>4981</v>
      </c>
    </row>
    <row r="57" spans="1:5" ht="12.75">
      <c r="A57" s="124" t="s">
        <v>99</v>
      </c>
      <c r="B57" s="113" t="s">
        <v>148</v>
      </c>
      <c r="C57" s="110" t="s">
        <v>192</v>
      </c>
      <c r="D57" s="111" t="s">
        <v>43</v>
      </c>
      <c r="E57" s="125">
        <v>687</v>
      </c>
    </row>
    <row r="58" spans="1:5" ht="12.75">
      <c r="A58" s="124" t="s">
        <v>99</v>
      </c>
      <c r="B58" s="113" t="s">
        <v>149</v>
      </c>
      <c r="C58" s="110" t="s">
        <v>192</v>
      </c>
      <c r="D58" s="111" t="s">
        <v>43</v>
      </c>
      <c r="E58" s="125">
        <v>84</v>
      </c>
    </row>
    <row r="59" spans="1:5" ht="12.75">
      <c r="A59" s="124" t="s">
        <v>99</v>
      </c>
      <c r="B59" s="113" t="s">
        <v>150</v>
      </c>
      <c r="C59" s="110" t="s">
        <v>192</v>
      </c>
      <c r="D59" s="111" t="s">
        <v>43</v>
      </c>
      <c r="E59" s="125">
        <v>1000</v>
      </c>
    </row>
    <row r="60" spans="1:5" ht="12.75">
      <c r="A60" s="124" t="s">
        <v>151</v>
      </c>
      <c r="B60" s="113" t="s">
        <v>152</v>
      </c>
      <c r="C60" s="114" t="s">
        <v>153</v>
      </c>
      <c r="D60" s="111" t="s">
        <v>154</v>
      </c>
      <c r="E60" s="125">
        <v>203.32</v>
      </c>
    </row>
    <row r="61" spans="1:5" ht="12.75">
      <c r="A61" s="124" t="s">
        <v>151</v>
      </c>
      <c r="B61" s="113" t="s">
        <v>155</v>
      </c>
      <c r="C61" s="114" t="s">
        <v>156</v>
      </c>
      <c r="D61" s="111" t="s">
        <v>154</v>
      </c>
      <c r="E61" s="125">
        <v>1125.24</v>
      </c>
    </row>
    <row r="62" spans="1:5" ht="13.5" thickBot="1">
      <c r="A62" s="126" t="s">
        <v>151</v>
      </c>
      <c r="B62" s="116" t="s">
        <v>157</v>
      </c>
      <c r="C62" s="117" t="s">
        <v>156</v>
      </c>
      <c r="D62" s="118" t="s">
        <v>154</v>
      </c>
      <c r="E62" s="127">
        <v>302.78</v>
      </c>
    </row>
    <row r="63" spans="1:5" s="115" customFormat="1" ht="13.5" thickBot="1">
      <c r="A63" s="119" t="s">
        <v>21</v>
      </c>
      <c r="B63" s="120"/>
      <c r="C63" s="121"/>
      <c r="D63" s="122"/>
      <c r="E63" s="123">
        <f>SUM(E9:E62)</f>
        <v>1150110.34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37">
      <selection activeCell="L62" sqref="L62"/>
    </sheetView>
  </sheetViews>
  <sheetFormatPr defaultColWidth="10.421875" defaultRowHeight="12.75"/>
  <cols>
    <col min="1" max="1" width="9.421875" style="144" customWidth="1"/>
    <col min="2" max="2" width="17.28125" style="144" customWidth="1"/>
    <col min="3" max="3" width="14.7109375" style="144" customWidth="1"/>
    <col min="4" max="4" width="24.7109375" style="144" customWidth="1"/>
    <col min="5" max="5" width="39.421875" style="144" customWidth="1"/>
    <col min="6" max="6" width="15.00390625" style="144" customWidth="1"/>
    <col min="7" max="16384" width="10.421875" style="144" customWidth="1"/>
  </cols>
  <sheetData>
    <row r="1" spans="1:6" ht="12.75">
      <c r="A1" s="5" t="s">
        <v>24</v>
      </c>
      <c r="B1" s="143"/>
      <c r="C1" s="6"/>
      <c r="D1" s="6"/>
      <c r="E1" s="143"/>
      <c r="F1" s="143"/>
    </row>
    <row r="2" spans="2:6" ht="12.75">
      <c r="B2" s="143"/>
      <c r="C2" s="143"/>
      <c r="D2" s="143"/>
      <c r="E2" s="143"/>
      <c r="F2" s="143"/>
    </row>
    <row r="3" spans="1:6" ht="12.75">
      <c r="A3" s="5" t="s">
        <v>25</v>
      </c>
      <c r="B3" s="6"/>
      <c r="C3" s="143"/>
      <c r="D3" s="6"/>
      <c r="E3" s="145"/>
      <c r="F3" s="143"/>
    </row>
    <row r="4" spans="1:6" ht="12.75">
      <c r="A4" s="5" t="s">
        <v>26</v>
      </c>
      <c r="B4" s="6"/>
      <c r="C4" s="143"/>
      <c r="D4" s="6"/>
      <c r="E4" s="143"/>
      <c r="F4" s="6"/>
    </row>
    <row r="5" spans="1:6" ht="12.75">
      <c r="A5" s="143"/>
      <c r="B5" s="6"/>
      <c r="C5" s="143"/>
      <c r="D5" s="143"/>
      <c r="E5" s="143"/>
      <c r="F5" s="143"/>
    </row>
    <row r="6" spans="1:6" ht="12.75">
      <c r="A6" s="143"/>
      <c r="B6" s="7"/>
      <c r="C6" s="19" t="s">
        <v>32</v>
      </c>
      <c r="D6" s="24" t="str">
        <f>personal!G6</f>
        <v>9-13 martie 2020</v>
      </c>
      <c r="E6" s="143"/>
      <c r="F6" s="143"/>
    </row>
    <row r="7" spans="1:6" ht="13.5" thickBot="1">
      <c r="A7" s="143"/>
      <c r="B7" s="143"/>
      <c r="C7" s="143"/>
      <c r="D7" s="143"/>
      <c r="E7" s="143"/>
      <c r="F7" s="143"/>
    </row>
    <row r="8" spans="1:6" ht="51.75" thickBot="1">
      <c r="A8" s="36" t="s">
        <v>9</v>
      </c>
      <c r="B8" s="37" t="s">
        <v>10</v>
      </c>
      <c r="C8" s="38" t="s">
        <v>11</v>
      </c>
      <c r="D8" s="37" t="s">
        <v>27</v>
      </c>
      <c r="E8" s="37" t="s">
        <v>28</v>
      </c>
      <c r="F8" s="39" t="s">
        <v>29</v>
      </c>
    </row>
    <row r="9" spans="1:6" ht="12.75">
      <c r="A9" s="135">
        <v>1</v>
      </c>
      <c r="B9" s="136">
        <v>43900</v>
      </c>
      <c r="C9" s="137">
        <v>34324</v>
      </c>
      <c r="D9" s="137" t="s">
        <v>33</v>
      </c>
      <c r="E9" s="138" t="s">
        <v>34</v>
      </c>
      <c r="F9" s="139">
        <v>100</v>
      </c>
    </row>
    <row r="10" spans="1:6" ht="12.75">
      <c r="A10" s="133">
        <v>2</v>
      </c>
      <c r="B10" s="129">
        <v>43900</v>
      </c>
      <c r="C10" s="130">
        <v>34326</v>
      </c>
      <c r="D10" s="130" t="s">
        <v>33</v>
      </c>
      <c r="E10" s="131" t="s">
        <v>34</v>
      </c>
      <c r="F10" s="134">
        <v>10</v>
      </c>
    </row>
    <row r="11" spans="1:6" ht="12.75">
      <c r="A11" s="133">
        <v>3</v>
      </c>
      <c r="B11" s="129">
        <v>43900</v>
      </c>
      <c r="C11" s="132">
        <v>34325</v>
      </c>
      <c r="D11" s="130" t="s">
        <v>33</v>
      </c>
      <c r="E11" s="131" t="s">
        <v>34</v>
      </c>
      <c r="F11" s="134">
        <v>100</v>
      </c>
    </row>
    <row r="12" spans="1:6" ht="12.75">
      <c r="A12" s="133">
        <v>4</v>
      </c>
      <c r="B12" s="129">
        <v>43900</v>
      </c>
      <c r="C12" s="130">
        <v>34330</v>
      </c>
      <c r="D12" s="130" t="s">
        <v>35</v>
      </c>
      <c r="E12" s="131" t="s">
        <v>36</v>
      </c>
      <c r="F12" s="134">
        <v>2985</v>
      </c>
    </row>
    <row r="13" spans="1:256" ht="12.75">
      <c r="A13" s="133">
        <v>5</v>
      </c>
      <c r="B13" s="129">
        <v>43900</v>
      </c>
      <c r="C13" s="130">
        <v>34331</v>
      </c>
      <c r="D13" s="130" t="s">
        <v>35</v>
      </c>
      <c r="E13" s="131" t="s">
        <v>36</v>
      </c>
      <c r="F13" s="134">
        <v>900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</row>
    <row r="14" spans="1:6" ht="12.75">
      <c r="A14" s="133">
        <v>6</v>
      </c>
      <c r="B14" s="129">
        <v>43900</v>
      </c>
      <c r="C14" s="130">
        <v>34333</v>
      </c>
      <c r="D14" s="130" t="s">
        <v>35</v>
      </c>
      <c r="E14" s="131" t="s">
        <v>37</v>
      </c>
      <c r="F14" s="134">
        <v>183.73</v>
      </c>
    </row>
    <row r="15" spans="1:6" ht="12.75">
      <c r="A15" s="133">
        <v>7</v>
      </c>
      <c r="B15" s="129">
        <v>43900</v>
      </c>
      <c r="C15" s="130">
        <v>34320</v>
      </c>
      <c r="D15" s="130" t="s">
        <v>35</v>
      </c>
      <c r="E15" s="131" t="s">
        <v>36</v>
      </c>
      <c r="F15" s="134">
        <v>1468</v>
      </c>
    </row>
    <row r="16" spans="1:6" ht="12.75">
      <c r="A16" s="133">
        <v>8</v>
      </c>
      <c r="B16" s="129">
        <v>43900</v>
      </c>
      <c r="C16" s="130">
        <v>34321</v>
      </c>
      <c r="D16" s="130" t="s">
        <v>38</v>
      </c>
      <c r="E16" s="131" t="s">
        <v>36</v>
      </c>
      <c r="F16" s="134">
        <v>20630</v>
      </c>
    </row>
    <row r="17" spans="1:6" ht="12.75">
      <c r="A17" s="133">
        <v>9</v>
      </c>
      <c r="B17" s="129">
        <v>43900</v>
      </c>
      <c r="C17" s="130">
        <v>34337</v>
      </c>
      <c r="D17" s="130" t="s">
        <v>35</v>
      </c>
      <c r="E17" s="131" t="s">
        <v>39</v>
      </c>
      <c r="F17" s="134">
        <v>3069.95</v>
      </c>
    </row>
    <row r="18" spans="1:6" ht="12.75">
      <c r="A18" s="133">
        <v>10</v>
      </c>
      <c r="B18" s="129">
        <v>43900</v>
      </c>
      <c r="C18" s="130">
        <v>34323</v>
      </c>
      <c r="D18" s="130" t="s">
        <v>35</v>
      </c>
      <c r="E18" s="131" t="s">
        <v>36</v>
      </c>
      <c r="F18" s="134">
        <v>500</v>
      </c>
    </row>
    <row r="19" spans="1:6" ht="12.75">
      <c r="A19" s="133">
        <v>11</v>
      </c>
      <c r="B19" s="129">
        <v>43900</v>
      </c>
      <c r="C19" s="130">
        <v>34334</v>
      </c>
      <c r="D19" s="130" t="s">
        <v>35</v>
      </c>
      <c r="E19" s="131" t="s">
        <v>36</v>
      </c>
      <c r="F19" s="134">
        <v>2850</v>
      </c>
    </row>
    <row r="20" spans="1:6" ht="12.75">
      <c r="A20" s="133">
        <v>12</v>
      </c>
      <c r="B20" s="129">
        <v>43900</v>
      </c>
      <c r="C20" s="130">
        <v>34336</v>
      </c>
      <c r="D20" s="130" t="s">
        <v>35</v>
      </c>
      <c r="E20" s="131" t="s">
        <v>36</v>
      </c>
      <c r="F20" s="134">
        <v>400</v>
      </c>
    </row>
    <row r="21" spans="1:6" ht="12.75">
      <c r="A21" s="133">
        <v>13</v>
      </c>
      <c r="B21" s="129">
        <v>43900</v>
      </c>
      <c r="C21" s="130">
        <v>34332</v>
      </c>
      <c r="D21" s="130" t="s">
        <v>35</v>
      </c>
      <c r="E21" s="131" t="s">
        <v>36</v>
      </c>
      <c r="F21" s="134">
        <v>959</v>
      </c>
    </row>
    <row r="22" spans="1:6" ht="12.75">
      <c r="A22" s="133">
        <v>14</v>
      </c>
      <c r="B22" s="129">
        <v>43900</v>
      </c>
      <c r="C22" s="130">
        <v>34322</v>
      </c>
      <c r="D22" s="130" t="s">
        <v>35</v>
      </c>
      <c r="E22" s="131" t="s">
        <v>36</v>
      </c>
      <c r="F22" s="134">
        <v>2525</v>
      </c>
    </row>
    <row r="23" spans="1:6" ht="12.75">
      <c r="A23" s="133">
        <v>15</v>
      </c>
      <c r="B23" s="129">
        <v>43900</v>
      </c>
      <c r="C23" s="130">
        <v>34328</v>
      </c>
      <c r="D23" s="130" t="s">
        <v>35</v>
      </c>
      <c r="E23" s="131" t="s">
        <v>40</v>
      </c>
      <c r="F23" s="134">
        <v>150</v>
      </c>
    </row>
    <row r="24" spans="1:6" ht="12.75">
      <c r="A24" s="133">
        <v>16</v>
      </c>
      <c r="B24" s="129">
        <v>43900</v>
      </c>
      <c r="C24" s="130">
        <v>34327</v>
      </c>
      <c r="D24" s="130" t="s">
        <v>38</v>
      </c>
      <c r="E24" s="131" t="s">
        <v>41</v>
      </c>
      <c r="F24" s="134">
        <v>70</v>
      </c>
    </row>
    <row r="25" spans="1:6" ht="12.75">
      <c r="A25" s="133">
        <v>17</v>
      </c>
      <c r="B25" s="129">
        <v>43900</v>
      </c>
      <c r="C25" s="130">
        <v>34329</v>
      </c>
      <c r="D25" s="130" t="s">
        <v>35</v>
      </c>
      <c r="E25" s="131" t="s">
        <v>40</v>
      </c>
      <c r="F25" s="134">
        <v>200</v>
      </c>
    </row>
    <row r="26" spans="1:6" ht="12.75">
      <c r="A26" s="133">
        <v>18</v>
      </c>
      <c r="B26" s="129">
        <v>43900</v>
      </c>
      <c r="C26" s="130">
        <v>34335</v>
      </c>
      <c r="D26" s="130" t="s">
        <v>35</v>
      </c>
      <c r="E26" s="131" t="s">
        <v>36</v>
      </c>
      <c r="F26" s="134">
        <v>1558.95</v>
      </c>
    </row>
    <row r="27" spans="1:6" ht="12.75">
      <c r="A27" s="133">
        <v>19</v>
      </c>
      <c r="B27" s="129">
        <v>43900</v>
      </c>
      <c r="C27" s="130">
        <v>2215</v>
      </c>
      <c r="D27" s="130" t="s">
        <v>33</v>
      </c>
      <c r="E27" s="131" t="s">
        <v>42</v>
      </c>
      <c r="F27" s="134">
        <v>33190</v>
      </c>
    </row>
    <row r="28" spans="1:6" ht="12.75">
      <c r="A28" s="133">
        <v>20</v>
      </c>
      <c r="B28" s="129">
        <v>43900</v>
      </c>
      <c r="C28" s="130">
        <v>2216</v>
      </c>
      <c r="D28" s="130" t="s">
        <v>33</v>
      </c>
      <c r="E28" s="131" t="s">
        <v>42</v>
      </c>
      <c r="F28" s="134">
        <v>27350</v>
      </c>
    </row>
    <row r="29" spans="1:6" ht="12.75">
      <c r="A29" s="133">
        <v>21</v>
      </c>
      <c r="B29" s="129">
        <v>43900</v>
      </c>
      <c r="C29" s="130">
        <v>2212</v>
      </c>
      <c r="D29" s="130" t="s">
        <v>43</v>
      </c>
      <c r="E29" s="131" t="s">
        <v>44</v>
      </c>
      <c r="F29" s="134">
        <v>330000</v>
      </c>
    </row>
    <row r="30" spans="1:6" ht="12.75">
      <c r="A30" s="133">
        <v>22</v>
      </c>
      <c r="B30" s="129">
        <v>43901</v>
      </c>
      <c r="C30" s="130">
        <v>34342</v>
      </c>
      <c r="D30" s="130" t="s">
        <v>33</v>
      </c>
      <c r="E30" s="131" t="s">
        <v>34</v>
      </c>
      <c r="F30" s="134">
        <v>150</v>
      </c>
    </row>
    <row r="31" spans="1:6" ht="12.75">
      <c r="A31" s="133">
        <v>23</v>
      </c>
      <c r="B31" s="129">
        <v>43901</v>
      </c>
      <c r="C31" s="130">
        <v>34341</v>
      </c>
      <c r="D31" s="130" t="s">
        <v>33</v>
      </c>
      <c r="E31" s="131" t="s">
        <v>34</v>
      </c>
      <c r="F31" s="134">
        <v>220</v>
      </c>
    </row>
    <row r="32" spans="1:6" ht="12.75">
      <c r="A32" s="133">
        <v>24</v>
      </c>
      <c r="B32" s="129">
        <v>43901</v>
      </c>
      <c r="C32" s="130">
        <v>34343</v>
      </c>
      <c r="D32" s="130" t="s">
        <v>33</v>
      </c>
      <c r="E32" s="131" t="s">
        <v>34</v>
      </c>
      <c r="F32" s="134">
        <v>100</v>
      </c>
    </row>
    <row r="33" spans="1:6" ht="12.75">
      <c r="A33" s="133">
        <v>25</v>
      </c>
      <c r="B33" s="129">
        <v>43901</v>
      </c>
      <c r="C33" s="132">
        <v>34364</v>
      </c>
      <c r="D33" s="130" t="s">
        <v>33</v>
      </c>
      <c r="E33" s="131" t="s">
        <v>34</v>
      </c>
      <c r="F33" s="134">
        <v>300</v>
      </c>
    </row>
    <row r="34" spans="1:6" ht="12.75">
      <c r="A34" s="133">
        <v>26</v>
      </c>
      <c r="B34" s="129">
        <v>43901</v>
      </c>
      <c r="C34" s="132">
        <v>34345</v>
      </c>
      <c r="D34" s="130" t="s">
        <v>35</v>
      </c>
      <c r="E34" s="131" t="s">
        <v>36</v>
      </c>
      <c r="F34" s="134">
        <v>366</v>
      </c>
    </row>
    <row r="35" spans="1:6" ht="12.75">
      <c r="A35" s="133">
        <v>27</v>
      </c>
      <c r="B35" s="129">
        <v>43901</v>
      </c>
      <c r="C35" s="132">
        <v>34346</v>
      </c>
      <c r="D35" s="130" t="s">
        <v>35</v>
      </c>
      <c r="E35" s="131" t="s">
        <v>36</v>
      </c>
      <c r="F35" s="134">
        <v>500</v>
      </c>
    </row>
    <row r="36" spans="1:6" ht="12.75">
      <c r="A36" s="133">
        <v>28</v>
      </c>
      <c r="B36" s="129">
        <v>43901</v>
      </c>
      <c r="C36" s="132">
        <v>34344</v>
      </c>
      <c r="D36" s="130" t="s">
        <v>35</v>
      </c>
      <c r="E36" s="131" t="s">
        <v>36</v>
      </c>
      <c r="F36" s="134">
        <v>750</v>
      </c>
    </row>
    <row r="37" spans="1:6" ht="12.75">
      <c r="A37" s="133">
        <v>29</v>
      </c>
      <c r="B37" s="129">
        <v>43901</v>
      </c>
      <c r="C37" s="132">
        <v>34363</v>
      </c>
      <c r="D37" s="130" t="s">
        <v>35</v>
      </c>
      <c r="E37" s="131" t="s">
        <v>36</v>
      </c>
      <c r="F37" s="134">
        <v>3200.5</v>
      </c>
    </row>
    <row r="38" spans="1:6" ht="12.75">
      <c r="A38" s="133">
        <v>30</v>
      </c>
      <c r="B38" s="129">
        <v>43901</v>
      </c>
      <c r="C38" s="132">
        <v>34361</v>
      </c>
      <c r="D38" s="130" t="s">
        <v>38</v>
      </c>
      <c r="E38" s="131" t="s">
        <v>41</v>
      </c>
      <c r="F38" s="134">
        <v>61.88</v>
      </c>
    </row>
    <row r="39" spans="1:6" ht="12.75">
      <c r="A39" s="133">
        <v>31</v>
      </c>
      <c r="B39" s="129">
        <v>43901</v>
      </c>
      <c r="C39" s="130">
        <v>34360</v>
      </c>
      <c r="D39" s="130" t="s">
        <v>35</v>
      </c>
      <c r="E39" s="131" t="s">
        <v>36</v>
      </c>
      <c r="F39" s="134">
        <v>1000</v>
      </c>
    </row>
    <row r="40" spans="1:6" ht="12.75">
      <c r="A40" s="133">
        <v>32</v>
      </c>
      <c r="B40" s="129">
        <v>43901</v>
      </c>
      <c r="C40" s="130">
        <v>34338</v>
      </c>
      <c r="D40" s="130" t="s">
        <v>35</v>
      </c>
      <c r="E40" s="131" t="s">
        <v>36</v>
      </c>
      <c r="F40" s="134">
        <v>2500</v>
      </c>
    </row>
    <row r="41" spans="1:6" ht="12.75">
      <c r="A41" s="133">
        <v>33</v>
      </c>
      <c r="B41" s="129">
        <v>43901</v>
      </c>
      <c r="C41" s="130">
        <v>34362</v>
      </c>
      <c r="D41" s="130" t="s">
        <v>35</v>
      </c>
      <c r="E41" s="131" t="s">
        <v>36</v>
      </c>
      <c r="F41" s="134">
        <v>4575</v>
      </c>
    </row>
    <row r="42" spans="1:6" ht="12.75">
      <c r="A42" s="133">
        <v>34</v>
      </c>
      <c r="B42" s="129">
        <v>43901</v>
      </c>
      <c r="C42" s="130">
        <v>34339</v>
      </c>
      <c r="D42" s="130" t="s">
        <v>33</v>
      </c>
      <c r="E42" s="131" t="s">
        <v>34</v>
      </c>
      <c r="F42" s="134">
        <v>60</v>
      </c>
    </row>
    <row r="43" spans="1:6" ht="12.75">
      <c r="A43" s="133">
        <v>35</v>
      </c>
      <c r="B43" s="129">
        <v>43901</v>
      </c>
      <c r="C43" s="130">
        <v>34340</v>
      </c>
      <c r="D43" s="130" t="s">
        <v>33</v>
      </c>
      <c r="E43" s="131" t="s">
        <v>34</v>
      </c>
      <c r="F43" s="134">
        <v>60</v>
      </c>
    </row>
    <row r="44" spans="1:6" ht="12.75">
      <c r="A44" s="133">
        <v>36</v>
      </c>
      <c r="B44" s="129">
        <v>43902</v>
      </c>
      <c r="C44" s="130">
        <v>34343</v>
      </c>
      <c r="D44" s="130" t="s">
        <v>35</v>
      </c>
      <c r="E44" s="131" t="s">
        <v>36</v>
      </c>
      <c r="F44" s="134">
        <v>6000</v>
      </c>
    </row>
    <row r="45" spans="1:6" ht="12.75">
      <c r="A45" s="133">
        <v>37</v>
      </c>
      <c r="B45" s="129">
        <v>43902</v>
      </c>
      <c r="C45" s="130">
        <v>34372</v>
      </c>
      <c r="D45" s="130" t="s">
        <v>35</v>
      </c>
      <c r="E45" s="131" t="s">
        <v>36</v>
      </c>
      <c r="F45" s="134">
        <v>500</v>
      </c>
    </row>
    <row r="46" spans="1:6" ht="12.75">
      <c r="A46" s="133">
        <v>38</v>
      </c>
      <c r="B46" s="129">
        <v>43902</v>
      </c>
      <c r="C46" s="130">
        <v>34369</v>
      </c>
      <c r="D46" s="130" t="s">
        <v>38</v>
      </c>
      <c r="E46" s="131" t="s">
        <v>36</v>
      </c>
      <c r="F46" s="134">
        <v>7614</v>
      </c>
    </row>
    <row r="47" spans="1:6" ht="12.75">
      <c r="A47" s="133">
        <v>39</v>
      </c>
      <c r="B47" s="129">
        <v>43902</v>
      </c>
      <c r="C47" s="130">
        <v>34366</v>
      </c>
      <c r="D47" s="130" t="s">
        <v>38</v>
      </c>
      <c r="E47" s="131" t="s">
        <v>36</v>
      </c>
      <c r="F47" s="134">
        <v>3990</v>
      </c>
    </row>
    <row r="48" spans="1:6" ht="12.75">
      <c r="A48" s="133">
        <v>40</v>
      </c>
      <c r="B48" s="129">
        <v>43902</v>
      </c>
      <c r="C48" s="130">
        <v>34370</v>
      </c>
      <c r="D48" s="130" t="s">
        <v>35</v>
      </c>
      <c r="E48" s="131" t="s">
        <v>36</v>
      </c>
      <c r="F48" s="134">
        <v>2000</v>
      </c>
    </row>
    <row r="49" spans="1:6" ht="12.75">
      <c r="A49" s="133">
        <v>41</v>
      </c>
      <c r="B49" s="129">
        <v>43902</v>
      </c>
      <c r="C49" s="130">
        <v>34371</v>
      </c>
      <c r="D49" s="130" t="s">
        <v>35</v>
      </c>
      <c r="E49" s="131" t="s">
        <v>36</v>
      </c>
      <c r="F49" s="134">
        <v>515.28</v>
      </c>
    </row>
    <row r="50" spans="1:6" ht="12.75">
      <c r="A50" s="133">
        <v>42</v>
      </c>
      <c r="B50" s="129">
        <v>43902</v>
      </c>
      <c r="C50" s="130">
        <v>34367</v>
      </c>
      <c r="D50" s="130" t="s">
        <v>38</v>
      </c>
      <c r="E50" s="131" t="s">
        <v>36</v>
      </c>
      <c r="F50" s="134">
        <v>4020</v>
      </c>
    </row>
    <row r="51" spans="1:6" ht="12.75">
      <c r="A51" s="133">
        <v>43</v>
      </c>
      <c r="B51" s="129">
        <v>43902</v>
      </c>
      <c r="C51" s="130">
        <v>34374</v>
      </c>
      <c r="D51" s="130" t="s">
        <v>38</v>
      </c>
      <c r="E51" s="131" t="s">
        <v>36</v>
      </c>
      <c r="F51" s="134">
        <v>2400</v>
      </c>
    </row>
    <row r="52" spans="1:6" ht="12.75">
      <c r="A52" s="133">
        <v>44</v>
      </c>
      <c r="B52" s="129">
        <v>43902</v>
      </c>
      <c r="C52" s="130">
        <v>34365</v>
      </c>
      <c r="D52" s="130" t="s">
        <v>38</v>
      </c>
      <c r="E52" s="131" t="s">
        <v>36</v>
      </c>
      <c r="F52" s="134">
        <v>11027.9</v>
      </c>
    </row>
    <row r="53" spans="1:6" ht="12.75">
      <c r="A53" s="133">
        <v>45</v>
      </c>
      <c r="B53" s="129">
        <v>43903</v>
      </c>
      <c r="C53" s="130">
        <v>34375</v>
      </c>
      <c r="D53" s="130" t="s">
        <v>33</v>
      </c>
      <c r="E53" s="131" t="s">
        <v>34</v>
      </c>
      <c r="F53" s="134">
        <v>70</v>
      </c>
    </row>
    <row r="54" spans="1:6" ht="12.75">
      <c r="A54" s="133">
        <v>46</v>
      </c>
      <c r="B54" s="129">
        <v>43903</v>
      </c>
      <c r="C54" s="130">
        <v>34377</v>
      </c>
      <c r="D54" s="130" t="s">
        <v>33</v>
      </c>
      <c r="E54" s="131" t="s">
        <v>34</v>
      </c>
      <c r="F54" s="134">
        <v>200</v>
      </c>
    </row>
    <row r="55" spans="1:6" ht="12.75">
      <c r="A55" s="133">
        <v>47</v>
      </c>
      <c r="B55" s="129">
        <v>43903</v>
      </c>
      <c r="C55" s="130">
        <v>34376</v>
      </c>
      <c r="D55" s="130" t="s">
        <v>33</v>
      </c>
      <c r="E55" s="131" t="s">
        <v>34</v>
      </c>
      <c r="F55" s="134">
        <v>300</v>
      </c>
    </row>
    <row r="56" spans="1:6" ht="12.75">
      <c r="A56" s="133">
        <v>48</v>
      </c>
      <c r="B56" s="129">
        <v>43903</v>
      </c>
      <c r="C56" s="130">
        <v>34379</v>
      </c>
      <c r="D56" s="130" t="s">
        <v>33</v>
      </c>
      <c r="E56" s="131" t="s">
        <v>34</v>
      </c>
      <c r="F56" s="134">
        <v>650</v>
      </c>
    </row>
    <row r="57" spans="1:6" ht="12.75">
      <c r="A57" s="133">
        <v>49</v>
      </c>
      <c r="B57" s="129">
        <v>43903</v>
      </c>
      <c r="C57" s="130">
        <v>34380</v>
      </c>
      <c r="D57" s="130" t="s">
        <v>33</v>
      </c>
      <c r="E57" s="131" t="s">
        <v>34</v>
      </c>
      <c r="F57" s="134">
        <v>1800</v>
      </c>
    </row>
    <row r="58" spans="1:6" ht="12.75">
      <c r="A58" s="133">
        <v>50</v>
      </c>
      <c r="B58" s="129">
        <v>43903</v>
      </c>
      <c r="C58" s="130">
        <v>34378</v>
      </c>
      <c r="D58" s="130" t="s">
        <v>33</v>
      </c>
      <c r="E58" s="131" t="s">
        <v>34</v>
      </c>
      <c r="F58" s="134">
        <v>150</v>
      </c>
    </row>
    <row r="59" spans="1:6" ht="12.75">
      <c r="A59" s="133">
        <v>51</v>
      </c>
      <c r="B59" s="129">
        <v>43903</v>
      </c>
      <c r="C59" s="130">
        <v>34382</v>
      </c>
      <c r="D59" s="130" t="s">
        <v>38</v>
      </c>
      <c r="E59" s="131" t="s">
        <v>36</v>
      </c>
      <c r="F59" s="134">
        <v>2050</v>
      </c>
    </row>
    <row r="60" spans="1:6" ht="12.75">
      <c r="A60" s="133">
        <v>52</v>
      </c>
      <c r="B60" s="129">
        <v>43903</v>
      </c>
      <c r="C60" s="130">
        <v>34385</v>
      </c>
      <c r="D60" s="130" t="s">
        <v>38</v>
      </c>
      <c r="E60" s="131" t="s">
        <v>39</v>
      </c>
      <c r="F60" s="134">
        <v>2862.5</v>
      </c>
    </row>
    <row r="61" spans="1:6" ht="12.75">
      <c r="A61" s="133">
        <v>53</v>
      </c>
      <c r="B61" s="129">
        <v>43903</v>
      </c>
      <c r="C61" s="130">
        <v>34384</v>
      </c>
      <c r="D61" s="130" t="s">
        <v>35</v>
      </c>
      <c r="E61" s="131" t="s">
        <v>39</v>
      </c>
      <c r="F61" s="134">
        <v>1318</v>
      </c>
    </row>
    <row r="62" spans="1:6" ht="12.75">
      <c r="A62" s="133">
        <v>54</v>
      </c>
      <c r="B62" s="129">
        <v>43903</v>
      </c>
      <c r="C62" s="130">
        <v>34386</v>
      </c>
      <c r="D62" s="130" t="s">
        <v>38</v>
      </c>
      <c r="E62" s="131" t="s">
        <v>36</v>
      </c>
      <c r="F62" s="134">
        <v>3334</v>
      </c>
    </row>
    <row r="63" spans="1:6" ht="12.75">
      <c r="A63" s="133">
        <v>55</v>
      </c>
      <c r="B63" s="129">
        <v>43903</v>
      </c>
      <c r="C63" s="130">
        <v>34381</v>
      </c>
      <c r="D63" s="130" t="s">
        <v>38</v>
      </c>
      <c r="E63" s="131" t="s">
        <v>36</v>
      </c>
      <c r="F63" s="134">
        <v>3128</v>
      </c>
    </row>
    <row r="64" spans="1:6" ht="12.75">
      <c r="A64" s="133">
        <v>56</v>
      </c>
      <c r="B64" s="129">
        <v>43903</v>
      </c>
      <c r="C64" s="130">
        <v>34387</v>
      </c>
      <c r="D64" s="130" t="s">
        <v>35</v>
      </c>
      <c r="E64" s="131" t="s">
        <v>36</v>
      </c>
      <c r="F64" s="134">
        <v>1612</v>
      </c>
    </row>
    <row r="65" spans="1:6" ht="12.75">
      <c r="A65" s="133">
        <v>57</v>
      </c>
      <c r="B65" s="129">
        <v>43903</v>
      </c>
      <c r="C65" s="130">
        <v>34288</v>
      </c>
      <c r="D65" s="130" t="s">
        <v>35</v>
      </c>
      <c r="E65" s="131" t="s">
        <v>40</v>
      </c>
      <c r="F65" s="134">
        <v>500</v>
      </c>
    </row>
    <row r="66" spans="1:6" ht="12.75">
      <c r="A66" s="133">
        <v>58</v>
      </c>
      <c r="B66" s="129">
        <v>43903</v>
      </c>
      <c r="C66" s="130">
        <v>34389</v>
      </c>
      <c r="D66" s="130" t="s">
        <v>35</v>
      </c>
      <c r="E66" s="131" t="s">
        <v>40</v>
      </c>
      <c r="F66" s="134">
        <v>500</v>
      </c>
    </row>
    <row r="67" spans="1:6" ht="12.75">
      <c r="A67" s="133">
        <v>59</v>
      </c>
      <c r="B67" s="129">
        <v>43903</v>
      </c>
      <c r="C67" s="130">
        <v>2255</v>
      </c>
      <c r="D67" s="130" t="s">
        <v>33</v>
      </c>
      <c r="E67" s="131" t="s">
        <v>42</v>
      </c>
      <c r="F67" s="134">
        <v>125294</v>
      </c>
    </row>
    <row r="68" spans="1:6" ht="12.75">
      <c r="A68" s="133">
        <v>60</v>
      </c>
      <c r="B68" s="129">
        <v>43903</v>
      </c>
      <c r="C68" s="130">
        <v>2254</v>
      </c>
      <c r="D68" s="130" t="s">
        <v>33</v>
      </c>
      <c r="E68" s="131" t="s">
        <v>42</v>
      </c>
      <c r="F68" s="134">
        <v>128521</v>
      </c>
    </row>
    <row r="69" spans="1:6" ht="12.75">
      <c r="A69" s="133">
        <v>61</v>
      </c>
      <c r="B69" s="129">
        <v>43903</v>
      </c>
      <c r="C69" s="130">
        <v>2258</v>
      </c>
      <c r="D69" s="130" t="s">
        <v>43</v>
      </c>
      <c r="E69" s="131" t="s">
        <v>44</v>
      </c>
      <c r="F69" s="134">
        <v>664500</v>
      </c>
    </row>
    <row r="70" spans="1:6" ht="12.75">
      <c r="A70" s="133">
        <v>62</v>
      </c>
      <c r="B70" s="112" t="s">
        <v>86</v>
      </c>
      <c r="C70" s="112">
        <v>34359</v>
      </c>
      <c r="D70" s="147" t="s">
        <v>87</v>
      </c>
      <c r="E70" s="148" t="s">
        <v>88</v>
      </c>
      <c r="F70" s="149">
        <v>500</v>
      </c>
    </row>
    <row r="71" spans="1:6" ht="12.75">
      <c r="A71" s="133">
        <v>63</v>
      </c>
      <c r="B71" s="112" t="s">
        <v>89</v>
      </c>
      <c r="C71" s="112">
        <v>34368</v>
      </c>
      <c r="D71" s="147" t="s">
        <v>87</v>
      </c>
      <c r="E71" s="148" t="s">
        <v>90</v>
      </c>
      <c r="F71" s="149">
        <v>1200</v>
      </c>
    </row>
    <row r="72" spans="1:6" ht="13.5" thickBot="1">
      <c r="A72" s="140">
        <v>64</v>
      </c>
      <c r="B72" s="150" t="s">
        <v>91</v>
      </c>
      <c r="C72" s="150">
        <v>34383</v>
      </c>
      <c r="D72" s="151" t="s">
        <v>87</v>
      </c>
      <c r="E72" s="152" t="s">
        <v>92</v>
      </c>
      <c r="F72" s="153">
        <v>600</v>
      </c>
    </row>
    <row r="73" spans="1:6" ht="13.5" thickBot="1">
      <c r="A73" s="154" t="s">
        <v>7</v>
      </c>
      <c r="B73" s="141"/>
      <c r="C73" s="142"/>
      <c r="D73" s="142"/>
      <c r="E73" s="155"/>
      <c r="F73" s="156">
        <f>SUM(F9:F72)</f>
        <v>1420199.69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PageLayoutView="0" workbookViewId="0" topLeftCell="A1">
      <selection activeCell="D36" sqref="D36"/>
    </sheetView>
  </sheetViews>
  <sheetFormatPr defaultColWidth="10.421875" defaultRowHeight="12.75"/>
  <cols>
    <col min="1" max="1" width="9.421875" style="158" customWidth="1"/>
    <col min="2" max="2" width="17.28125" style="158" customWidth="1"/>
    <col min="3" max="3" width="14.7109375" style="158" customWidth="1"/>
    <col min="4" max="4" width="24.7109375" style="158" customWidth="1"/>
    <col min="5" max="5" width="39.421875" style="158" customWidth="1"/>
    <col min="6" max="6" width="15.00390625" style="158" customWidth="1"/>
    <col min="7" max="16384" width="10.421875" style="158" customWidth="1"/>
  </cols>
  <sheetData>
    <row r="1" spans="1:6" ht="12.75">
      <c r="A1" s="8" t="s">
        <v>24</v>
      </c>
      <c r="B1" s="143"/>
      <c r="C1" s="6"/>
      <c r="D1" s="6"/>
      <c r="E1" s="143"/>
      <c r="F1" s="143"/>
    </row>
    <row r="2" spans="2:6" ht="12.75">
      <c r="B2" s="143"/>
      <c r="C2" s="143"/>
      <c r="D2" s="143"/>
      <c r="E2" s="143"/>
      <c r="F2" s="143"/>
    </row>
    <row r="3" spans="1:6" ht="12.75">
      <c r="A3" s="8" t="s">
        <v>25</v>
      </c>
      <c r="B3" s="6"/>
      <c r="C3" s="143"/>
      <c r="D3" s="6"/>
      <c r="E3" s="145"/>
      <c r="F3" s="143"/>
    </row>
    <row r="4" spans="1:6" ht="12.75">
      <c r="A4" s="8" t="s">
        <v>30</v>
      </c>
      <c r="B4" s="6"/>
      <c r="C4" s="143"/>
      <c r="D4" s="6"/>
      <c r="E4" s="143"/>
      <c r="F4" s="6"/>
    </row>
    <row r="5" spans="1:6" ht="12.75">
      <c r="A5" s="143"/>
      <c r="B5" s="6"/>
      <c r="C5" s="143"/>
      <c r="D5" s="143"/>
      <c r="E5" s="143"/>
      <c r="F5" s="143"/>
    </row>
    <row r="6" spans="1:6" ht="12.75">
      <c r="A6" s="143"/>
      <c r="B6" s="7"/>
      <c r="C6" s="19" t="s">
        <v>32</v>
      </c>
      <c r="D6" s="24" t="str">
        <f>personal!G6</f>
        <v>9-13 martie 2020</v>
      </c>
      <c r="E6" s="143"/>
      <c r="F6" s="143"/>
    </row>
    <row r="7" spans="1:6" ht="13.5" thickBot="1">
      <c r="A7" s="143"/>
      <c r="B7" s="143"/>
      <c r="C7" s="143"/>
      <c r="D7" s="143"/>
      <c r="E7" s="143"/>
      <c r="F7" s="143"/>
    </row>
    <row r="8" spans="1:6" ht="51.75" thickBot="1">
      <c r="A8" s="36" t="s">
        <v>9</v>
      </c>
      <c r="B8" s="37" t="s">
        <v>10</v>
      </c>
      <c r="C8" s="38" t="s">
        <v>11</v>
      </c>
      <c r="D8" s="37" t="s">
        <v>27</v>
      </c>
      <c r="E8" s="37" t="s">
        <v>28</v>
      </c>
      <c r="F8" s="40" t="s">
        <v>29</v>
      </c>
    </row>
    <row r="9" spans="1:6" ht="12.75">
      <c r="A9" s="159">
        <v>1</v>
      </c>
      <c r="B9" s="160">
        <v>43900</v>
      </c>
      <c r="C9" s="161">
        <v>2214</v>
      </c>
      <c r="D9" s="161" t="s">
        <v>43</v>
      </c>
      <c r="E9" s="162" t="s">
        <v>93</v>
      </c>
      <c r="F9" s="163">
        <v>39000</v>
      </c>
    </row>
    <row r="10" spans="1:6" ht="12.75">
      <c r="A10" s="159">
        <v>2</v>
      </c>
      <c r="B10" s="160">
        <v>43900</v>
      </c>
      <c r="C10" s="161">
        <v>2217</v>
      </c>
      <c r="D10" s="161" t="s">
        <v>43</v>
      </c>
      <c r="E10" s="162" t="s">
        <v>94</v>
      </c>
      <c r="F10" s="163">
        <v>404842.96</v>
      </c>
    </row>
    <row r="11" spans="1:6" ht="12.75">
      <c r="A11" s="159">
        <v>3</v>
      </c>
      <c r="B11" s="160">
        <v>43901</v>
      </c>
      <c r="C11" s="161">
        <v>10243</v>
      </c>
      <c r="D11" s="161" t="s">
        <v>38</v>
      </c>
      <c r="E11" s="162" t="s">
        <v>95</v>
      </c>
      <c r="F11" s="163">
        <v>212217.28</v>
      </c>
    </row>
    <row r="12" spans="1:6" ht="12.75">
      <c r="A12" s="159">
        <v>4</v>
      </c>
      <c r="B12" s="160">
        <v>43901</v>
      </c>
      <c r="C12" s="161">
        <v>34351</v>
      </c>
      <c r="D12" s="161" t="s">
        <v>35</v>
      </c>
      <c r="E12" s="162" t="s">
        <v>96</v>
      </c>
      <c r="F12" s="163">
        <v>24085</v>
      </c>
    </row>
    <row r="13" spans="1:256" ht="12.75">
      <c r="A13" s="159">
        <v>5</v>
      </c>
      <c r="B13" s="160">
        <v>43901</v>
      </c>
      <c r="C13" s="161">
        <v>34350</v>
      </c>
      <c r="D13" s="161" t="s">
        <v>35</v>
      </c>
      <c r="E13" s="162" t="s">
        <v>96</v>
      </c>
      <c r="F13" s="163">
        <v>24085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</row>
    <row r="14" spans="1:6" ht="12.75">
      <c r="A14" s="159">
        <v>6</v>
      </c>
      <c r="B14" s="160">
        <v>43901</v>
      </c>
      <c r="C14" s="161">
        <v>34356</v>
      </c>
      <c r="D14" s="161" t="s">
        <v>35</v>
      </c>
      <c r="E14" s="162" t="s">
        <v>97</v>
      </c>
      <c r="F14" s="163">
        <v>13005.9</v>
      </c>
    </row>
    <row r="15" spans="1:6" ht="12.75">
      <c r="A15" s="159">
        <v>7</v>
      </c>
      <c r="B15" s="160">
        <v>43901</v>
      </c>
      <c r="C15" s="161">
        <v>34358</v>
      </c>
      <c r="D15" s="161" t="s">
        <v>35</v>
      </c>
      <c r="E15" s="162" t="s">
        <v>97</v>
      </c>
      <c r="F15" s="163">
        <v>13005.9</v>
      </c>
    </row>
    <row r="16" spans="1:6" ht="12.75">
      <c r="A16" s="159">
        <v>8</v>
      </c>
      <c r="B16" s="160">
        <v>43901</v>
      </c>
      <c r="C16" s="161">
        <v>34349</v>
      </c>
      <c r="D16" s="161" t="s">
        <v>35</v>
      </c>
      <c r="E16" s="162" t="s">
        <v>97</v>
      </c>
      <c r="F16" s="163">
        <v>13005.9</v>
      </c>
    </row>
    <row r="17" spans="1:6" ht="12.75">
      <c r="A17" s="159">
        <v>9</v>
      </c>
      <c r="B17" s="160">
        <v>43901</v>
      </c>
      <c r="C17" s="161">
        <v>34352</v>
      </c>
      <c r="D17" s="161" t="s">
        <v>35</v>
      </c>
      <c r="E17" s="162" t="s">
        <v>97</v>
      </c>
      <c r="F17" s="163">
        <v>13005.9</v>
      </c>
    </row>
    <row r="18" spans="1:6" ht="12.75">
      <c r="A18" s="159">
        <v>10</v>
      </c>
      <c r="B18" s="160">
        <v>43901</v>
      </c>
      <c r="C18" s="161">
        <v>34355</v>
      </c>
      <c r="D18" s="161" t="s">
        <v>35</v>
      </c>
      <c r="E18" s="162" t="s">
        <v>97</v>
      </c>
      <c r="F18" s="163">
        <v>21676.5</v>
      </c>
    </row>
    <row r="19" spans="1:6" ht="12.75">
      <c r="A19" s="159">
        <v>11</v>
      </c>
      <c r="B19" s="160">
        <v>43901</v>
      </c>
      <c r="C19" s="161">
        <v>2228</v>
      </c>
      <c r="D19" s="161" t="s">
        <v>43</v>
      </c>
      <c r="E19" s="162" t="s">
        <v>98</v>
      </c>
      <c r="F19" s="163">
        <v>30</v>
      </c>
    </row>
    <row r="20" spans="1:6" ht="12.75">
      <c r="A20" s="159">
        <v>12</v>
      </c>
      <c r="B20" s="160">
        <v>43901</v>
      </c>
      <c r="C20" s="161">
        <v>34353</v>
      </c>
      <c r="D20" s="161" t="s">
        <v>35</v>
      </c>
      <c r="E20" s="162" t="s">
        <v>97</v>
      </c>
      <c r="F20" s="163">
        <v>24085</v>
      </c>
    </row>
    <row r="21" spans="1:6" ht="12.75">
      <c r="A21" s="159">
        <v>13</v>
      </c>
      <c r="B21" s="160">
        <v>43901</v>
      </c>
      <c r="C21" s="161">
        <v>34347</v>
      </c>
      <c r="D21" s="161" t="s">
        <v>35</v>
      </c>
      <c r="E21" s="162" t="s">
        <v>97</v>
      </c>
      <c r="F21" s="163">
        <v>14451</v>
      </c>
    </row>
    <row r="22" spans="1:6" ht="12.75">
      <c r="A22" s="159">
        <v>14</v>
      </c>
      <c r="B22" s="160">
        <v>43901</v>
      </c>
      <c r="C22" s="161">
        <v>34354</v>
      </c>
      <c r="D22" s="161" t="s">
        <v>35</v>
      </c>
      <c r="E22" s="162" t="s">
        <v>97</v>
      </c>
      <c r="F22" s="163">
        <v>13005.9</v>
      </c>
    </row>
    <row r="23" spans="1:6" ht="12.75">
      <c r="A23" s="159">
        <v>15</v>
      </c>
      <c r="B23" s="160">
        <v>43901</v>
      </c>
      <c r="C23" s="161">
        <v>34348</v>
      </c>
      <c r="D23" s="161" t="s">
        <v>35</v>
      </c>
      <c r="E23" s="162" t="s">
        <v>97</v>
      </c>
      <c r="F23" s="163">
        <v>13005.9</v>
      </c>
    </row>
    <row r="24" spans="1:6" ht="12.75">
      <c r="A24" s="159">
        <v>16</v>
      </c>
      <c r="B24" s="160">
        <v>43901</v>
      </c>
      <c r="C24" s="161">
        <v>34357</v>
      </c>
      <c r="D24" s="161" t="s">
        <v>35</v>
      </c>
      <c r="E24" s="162" t="s">
        <v>97</v>
      </c>
      <c r="F24" s="163">
        <v>13005.9</v>
      </c>
    </row>
    <row r="25" spans="1:6" ht="12.75">
      <c r="A25" s="159">
        <v>17</v>
      </c>
      <c r="B25" s="160">
        <v>43903</v>
      </c>
      <c r="C25" s="161">
        <v>2260</v>
      </c>
      <c r="D25" s="161" t="s">
        <v>43</v>
      </c>
      <c r="E25" s="162" t="s">
        <v>98</v>
      </c>
      <c r="F25" s="163">
        <v>16.47</v>
      </c>
    </row>
    <row r="26" spans="1:6" ht="12.75">
      <c r="A26" s="159">
        <v>18</v>
      </c>
      <c r="B26" s="160">
        <v>43903</v>
      </c>
      <c r="C26" s="161">
        <v>2261</v>
      </c>
      <c r="D26" s="161" t="s">
        <v>43</v>
      </c>
      <c r="E26" s="162" t="s">
        <v>98</v>
      </c>
      <c r="F26" s="163">
        <v>45</v>
      </c>
    </row>
    <row r="27" spans="1:6" ht="12.75">
      <c r="A27" s="159">
        <v>19</v>
      </c>
      <c r="B27" s="160">
        <v>43903</v>
      </c>
      <c r="C27" s="161">
        <v>2262</v>
      </c>
      <c r="D27" s="161" t="s">
        <v>43</v>
      </c>
      <c r="E27" s="162" t="s">
        <v>98</v>
      </c>
      <c r="F27" s="163">
        <v>60</v>
      </c>
    </row>
    <row r="28" spans="1:6" ht="13.5" thickBot="1">
      <c r="A28" s="164">
        <v>20</v>
      </c>
      <c r="B28" s="165">
        <v>43903</v>
      </c>
      <c r="C28" s="166">
        <v>2263</v>
      </c>
      <c r="D28" s="166" t="s">
        <v>43</v>
      </c>
      <c r="E28" s="167" t="s">
        <v>98</v>
      </c>
      <c r="F28" s="168">
        <v>13.53</v>
      </c>
    </row>
    <row r="29" spans="1:6" ht="13.5" thickBot="1">
      <c r="A29" s="169" t="s">
        <v>7</v>
      </c>
      <c r="B29" s="157"/>
      <c r="C29" s="157"/>
      <c r="D29" s="157"/>
      <c r="E29" s="170"/>
      <c r="F29" s="171">
        <f>SUM(F9:F28)</f>
        <v>855649.0400000002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2020-03-24T07:39:22Z</cp:lastPrinted>
  <dcterms:created xsi:type="dcterms:W3CDTF">2016-01-19T13:06:09Z</dcterms:created>
  <dcterms:modified xsi:type="dcterms:W3CDTF">2020-03-24T07:40:42Z</dcterms:modified>
  <cp:category/>
  <cp:version/>
  <cp:contentType/>
  <cp:contentStatus/>
</cp:coreProperties>
</file>