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7"/>
  </bookViews>
  <sheets>
    <sheet name="personal" sheetId="1" r:id="rId1"/>
    <sheet name="materiale" sheetId="2" r:id="rId2"/>
    <sheet name="transferuri instit.publice" sheetId="3" r:id="rId3"/>
    <sheet name="proiecte 56" sheetId="4" r:id="rId4"/>
    <sheet name="proiecte 58" sheetId="5" r:id="rId5"/>
    <sheet name="investitii" sheetId="6" r:id="rId6"/>
    <sheet name="juridice" sheetId="7" r:id="rId7"/>
    <sheet name="despagubiri" sheetId="8" r:id="rId8"/>
  </sheets>
  <definedNames>
    <definedName name="_xlnm.Print_Area" localSheetId="0">'personal'!$C$1:$G$56</definedName>
  </definedNames>
  <calcPr fullCalcOnLoad="1"/>
</workbook>
</file>

<file path=xl/sharedStrings.xml><?xml version="1.0" encoding="utf-8"?>
<sst xmlns="http://schemas.openxmlformats.org/spreadsheetml/2006/main" count="380" uniqueCount="210">
  <si>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</si>
  <si>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</si>
  <si>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</si>
  <si>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</si>
  <si>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</si>
  <si>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</si>
  <si>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</si>
  <si>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</si>
  <si>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</si>
  <si>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</si>
  <si>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</si>
  <si>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</si>
  <si>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</si>
  <si>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</si>
  <si>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</si>
  <si>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</si>
  <si>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</si>
  <si>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</si>
  <si>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</si>
  <si>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</si>
  <si>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</si>
  <si>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</si>
  <si>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</si>
  <si>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</si>
  <si>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</si>
  <si>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</si>
  <si>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</si>
  <si>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</si>
  <si>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</si>
  <si>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</si>
  <si>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</si>
  <si>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</si>
  <si>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</si>
  <si>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</si>
  <si>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</si>
  <si>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</si>
  <si>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</si>
  <si>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</si>
  <si>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</si>
  <si>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noiembrie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</si>
  <si>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</si>
  <si>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</si>
  <si>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</si>
  <si>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</si>
  <si>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</si>
  <si>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</si>
  <si>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</si>
  <si>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</si>
  <si>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</si>
  <si>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</si>
  <si>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</si>
  <si>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</si>
  <si>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</si>
  <si>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</si>
  <si>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</si>
  <si>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</si>
  <si>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</si>
  <si>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</si>
  <si>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</si>
  <si>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</si>
  <si>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</si>
  <si>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</si>
  <si>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</si>
  <si>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</si>
  <si>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</si>
  <si>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</si>
  <si>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</si>
  <si>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</si>
  <si>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</si>
  <si>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</si>
  <si>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</si>
  <si>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11-15 noiembrie 2019</t>
  </si>
  <si>
    <t>11,11,2019</t>
  </si>
  <si>
    <t>ministerul mediului</t>
  </si>
  <si>
    <t>energie electrica</t>
  </si>
  <si>
    <t>apa rece</t>
  </si>
  <si>
    <t>bs</t>
  </si>
  <si>
    <t>alte venituri</t>
  </si>
  <si>
    <t>clean prest</t>
  </si>
  <si>
    <t>mentenanta</t>
  </si>
  <si>
    <t>service ciclop</t>
  </si>
  <si>
    <t>revizie auto</t>
  </si>
  <si>
    <t>rolf card</t>
  </si>
  <si>
    <t xml:space="preserve">cartele </t>
  </si>
  <si>
    <t>aer tech</t>
  </si>
  <si>
    <t>servicii</t>
  </si>
  <si>
    <t>door sistem</t>
  </si>
  <si>
    <t>servicii usi</t>
  </si>
  <si>
    <t>river trade</t>
  </si>
  <si>
    <t>servicii verificare sistem</t>
  </si>
  <si>
    <t>heliosoly</t>
  </si>
  <si>
    <t>servicii legatorie</t>
  </si>
  <si>
    <t>reparatii auto</t>
  </si>
  <si>
    <t>bilet avion</t>
  </si>
  <si>
    <t>eximtur</t>
  </si>
  <si>
    <t>tmau</t>
  </si>
  <si>
    <t>12,11,2019</t>
  </si>
  <si>
    <t>service auto serus</t>
  </si>
  <si>
    <t>fabi total</t>
  </si>
  <si>
    <t>depozitarul central</t>
  </si>
  <si>
    <t>coduri isn</t>
  </si>
  <si>
    <t>smart generation</t>
  </si>
  <si>
    <t>intretinere sistem supraveghere</t>
  </si>
  <si>
    <t>xerox romania echip</t>
  </si>
  <si>
    <t>servicii procesare</t>
  </si>
  <si>
    <t>reparatii sistem supraveghere</t>
  </si>
  <si>
    <t>rubin</t>
  </si>
  <si>
    <t>stampila</t>
  </si>
  <si>
    <t>dimi</t>
  </si>
  <si>
    <t>obiect inv</t>
  </si>
  <si>
    <t>13,11,2019</t>
  </si>
  <si>
    <t>business information</t>
  </si>
  <si>
    <t>servicii soft</t>
  </si>
  <si>
    <t>biamar impex</t>
  </si>
  <si>
    <t>servicii curatenie</t>
  </si>
  <si>
    <t>transilvania broker</t>
  </si>
  <si>
    <t>asigurari</t>
  </si>
  <si>
    <t>14,11,2019</t>
  </si>
  <si>
    <t>cip avantaj</t>
  </si>
  <si>
    <t>ascensorul</t>
  </si>
  <si>
    <t>servicii intretinere ascensoare</t>
  </si>
  <si>
    <t>intretinere echip</t>
  </si>
  <si>
    <t>stefadina cmserv</t>
  </si>
  <si>
    <t>travel time</t>
  </si>
  <si>
    <t>15,11,2019</t>
  </si>
  <si>
    <t>danco</t>
  </si>
  <si>
    <t>total</t>
  </si>
  <si>
    <t>personal angajat</t>
  </si>
  <si>
    <t>servicii prelucrare si inventariere docum</t>
  </si>
  <si>
    <t>PERSOANA FIZICA</t>
  </si>
  <si>
    <t>cheltuieli judecata si executare D 2191/285/2016 DE 61/2018 59/2018</t>
  </si>
  <si>
    <t>cheltuieli judecata D 9223/30/2017/a1</t>
  </si>
  <si>
    <t>cheltuieli judecata D 6634/176/2018</t>
  </si>
  <si>
    <t>PERSOANA JURIDICA</t>
  </si>
  <si>
    <t>cheltuieli judecata D 5328/90/2017</t>
  </si>
  <si>
    <t>cheltuieli serv juridice ARB/15/31 fact 1065,2,331,10,2019</t>
  </si>
  <si>
    <t>onorariu curator D 5127/3/2015/a6</t>
  </si>
  <si>
    <t>cheltuieli judecata D 38668/3/2017</t>
  </si>
  <si>
    <t>cheltuieli judecata D 1423/282/2017</t>
  </si>
  <si>
    <t>cheltuieli judecata D 590/103/2016</t>
  </si>
  <si>
    <t>cheltuieli judecata si executare D 11100/63/2017 DE 75/E/2019</t>
  </si>
  <si>
    <t>cheltuieli serv juridice ARB/15/31 fact 1061,1062,1063,1066/29,10,2019</t>
  </si>
  <si>
    <t>BUGET DE STAT</t>
  </si>
  <si>
    <t>cheltuieli judiciare D 479/P/2015</t>
  </si>
  <si>
    <t>cheltuieli judiciare D 269/P/2016 D 2390/95/2019</t>
  </si>
  <si>
    <t>cheltuieli judiciare D 2229/85/2019</t>
  </si>
  <si>
    <t>cheltuieli judiciare D 74/P/2012 D 1088/102/2019</t>
  </si>
  <si>
    <t xml:space="preserve">cheltuieli judiciare D 1359/104/2019 </t>
  </si>
  <si>
    <t>cheltuieli judiciare D 21235/4/2019</t>
  </si>
  <si>
    <t>cheltuieli judiciare D 1379/97/2019</t>
  </si>
  <si>
    <t>cheltuieli judiciare D 2836/109/2019</t>
  </si>
  <si>
    <t>cheltuieli judiciare D 14861/94/2019</t>
  </si>
  <si>
    <t>TVA fact 102163671/21,10,2019 ARB/18/30</t>
  </si>
  <si>
    <t>TVA fact 5101002123/11,10,2019 ARB/19/21</t>
  </si>
  <si>
    <t>cheltuieli judecata D 468/291/2018</t>
  </si>
  <si>
    <t>cheltuieli judiciare D 1067/P/2015 D 2261/97/2019</t>
  </si>
  <si>
    <t>MFP</t>
  </si>
  <si>
    <t>alim cont BT -plata fact 102162674 ARB/18/30</t>
  </si>
  <si>
    <t>cheltuieli judecata D 10449/301/2018</t>
  </si>
  <si>
    <t>cheltuieli judecata D 7523/245/2017</t>
  </si>
  <si>
    <t>cheltuieli judecata D 8301/99/2017</t>
  </si>
  <si>
    <t>cheltuieli judecata D 2752/62/2018</t>
  </si>
  <si>
    <t>cheltuieli judecata D 949/84/2018</t>
  </si>
  <si>
    <t>cheltuieli judecata D 3836/117/2018/A1</t>
  </si>
  <si>
    <t>alim cont BT -plata fact 1723784 ARB/18/19</t>
  </si>
  <si>
    <t>alim cont BT -plata D 20120/3/2017</t>
  </si>
  <si>
    <t>cheltuieli fotocopiere D 8516/315/2019 DE 13/2017</t>
  </si>
  <si>
    <t>cheltuieli serv juridice ARB/05/20 UK fact 2470/06,11,2019</t>
  </si>
  <si>
    <t>cheltuieli serv juridice ARB/15/31 fact 1088,1081,1072,1087/2019</t>
  </si>
  <si>
    <t>cheltuieli serv juridice ARB/15/31 fact 4/7.11, fact 1082/29.10, 1089/8.11</t>
  </si>
  <si>
    <t>cheltuieli serv juridice ARB/15/31 fact 1090, fact 1043/22,10,2019</t>
  </si>
  <si>
    <t>cheltuieli judecata D 897/95/2018</t>
  </si>
  <si>
    <t>cheltuieli judecata D 24734/197/2018</t>
  </si>
  <si>
    <t>cheltuieli judiciare D 410/P/2016</t>
  </si>
  <si>
    <t>cheltuieli judiciare D 804/84/2017</t>
  </si>
  <si>
    <t>cheltuieli judecata D 1027/30/2018</t>
  </si>
  <si>
    <t>cheltuieli judecata D 6238/118/2018</t>
  </si>
  <si>
    <t>cheltuieli judecata D 24114/300/2017</t>
  </si>
  <si>
    <t>cheltuieli judecata D 11678/288/2017</t>
  </si>
  <si>
    <t>11.11.2019</t>
  </si>
  <si>
    <t>ASPAAS</t>
  </si>
  <si>
    <t>TRANSFERURI INTRE UNITATI ALE ADMINISTRATIEI PUBLICE</t>
  </si>
  <si>
    <t>15.11.2019</t>
  </si>
  <si>
    <t>SC M M MEDIANET COM SRL</t>
  </si>
  <si>
    <t>14.11.2019</t>
  </si>
  <si>
    <t>OP 8430</t>
  </si>
  <si>
    <t>SERVICII DE CATERING - PROIECT ELVETIAN 1065 - 56.25.02</t>
  </si>
  <si>
    <t>PRIVILEG CATERING</t>
  </si>
  <si>
    <t>OP 8386</t>
  </si>
  <si>
    <t>ALIMENTARE CONT DEPLASARE EXTERNA  - PROIECT ACP 118718 - 58.06.01</t>
  </si>
  <si>
    <t>BT</t>
  </si>
  <si>
    <t>OP 8387</t>
  </si>
  <si>
    <t>ALIMENTARE CONT DEPLASARE EXTERNA  - PROIECT ACP 118718 - 58.06.02</t>
  </si>
  <si>
    <t>OP 8384</t>
  </si>
  <si>
    <t>ALIMENTARE CONT DEPLASARE EXTERNA  - PROIECT ACP 128054 - 58.14.01</t>
  </si>
  <si>
    <t>OP 8385</t>
  </si>
  <si>
    <t>ALIMENTARE CONT DEPLASARE EXTERNA  - PROIECT ACP 128054 - 58.14.02</t>
  </si>
  <si>
    <t>OP 8463</t>
  </si>
  <si>
    <t>OP 8461</t>
  </si>
  <si>
    <t>OP 8462</t>
  </si>
  <si>
    <t>REGLARE DEPLASARE SINAIA 26.08 - 09.09.2019  - PROIECT SEE ACP 7099</t>
  </si>
  <si>
    <t>REGLARE DEPLASARE SINAIA 26.08 - 09.09.2019 - PROIECT SEE ACP 7099</t>
  </si>
  <si>
    <t>BIROU EXPERTIZE</t>
  </si>
  <si>
    <t>onorariu expert dosar 718/330/2018</t>
  </si>
  <si>
    <t>onorariu expert dosar 9106/318/2019</t>
  </si>
  <si>
    <t>onorariu expert dosar 5244/226/2017</t>
  </si>
  <si>
    <t>onorariu expert dosar 2/117/2018</t>
  </si>
  <si>
    <t>poprire DE 1859/2019</t>
  </si>
  <si>
    <t>despagubire CEDO</t>
  </si>
  <si>
    <t>fact 13/108272/2019 - laptopuri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</si>
</sst>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_(* #,##0.00_);_(* \(#,##0.00\);_(* &quot;-&quot;??_);_(@_)"/>
    <numFmt numFmtId="170" formatCode="[$-418]d&quot;.&quot;m&quot;.&quot;yy&quot; &quot;hh&quot;:&quot;mm"/>
    <numFmt numFmtId="171" formatCode="dd&quot;.&quot;mm&quot;.&quot;yy"/>
    <numFmt numFmtId="172" formatCode="[$-418]#,##0.00"/>
    <numFmt numFmtId="173" formatCode="d&quot;.&quot;m&quot;.&quot;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Arial1"/>
      <family val="0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57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14" fontId="1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19" fillId="0" borderId="24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Font="1" applyBorder="1" applyAlignment="1">
      <alignment/>
    </xf>
    <xf numFmtId="14" fontId="19" fillId="0" borderId="24" xfId="0" applyNumberFormat="1" applyFont="1" applyBorder="1" applyAlignment="1">
      <alignment horizontal="left"/>
    </xf>
    <xf numFmtId="0" fontId="19" fillId="0" borderId="33" xfId="0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68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0" fillId="0" borderId="43" xfId="0" applyFill="1" applyBorder="1" applyAlignment="1">
      <alignment/>
    </xf>
    <xf numFmtId="14" fontId="0" fillId="0" borderId="44" xfId="0" applyNumberFormat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19" fillId="0" borderId="44" xfId="0" applyFont="1" applyBorder="1" applyAlignment="1">
      <alignment horizontal="right"/>
    </xf>
    <xf numFmtId="164" fontId="19" fillId="0" borderId="45" xfId="42" applyFont="1" applyFill="1" applyBorder="1" applyAlignment="1" applyProtection="1">
      <alignment/>
      <protection/>
    </xf>
    <xf numFmtId="0" fontId="0" fillId="0" borderId="33" xfId="0" applyBorder="1" applyAlignment="1">
      <alignment horizontal="center"/>
    </xf>
    <xf numFmtId="164" fontId="0" fillId="0" borderId="29" xfId="42" applyFont="1" applyFill="1" applyBorder="1" applyAlignment="1" applyProtection="1">
      <alignment/>
      <protection/>
    </xf>
    <xf numFmtId="0" fontId="0" fillId="0" borderId="46" xfId="0" applyBorder="1" applyAlignment="1">
      <alignment horizontal="center"/>
    </xf>
    <xf numFmtId="164" fontId="0" fillId="0" borderId="25" xfId="42" applyFont="1" applyFill="1" applyBorder="1" applyAlignment="1" applyProtection="1">
      <alignment/>
      <protection/>
    </xf>
    <xf numFmtId="0" fontId="0" fillId="0" borderId="4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4" fontId="0" fillId="0" borderId="31" xfId="42" applyFont="1" applyFill="1" applyBorder="1" applyAlignment="1" applyProtection="1">
      <alignment/>
      <protection/>
    </xf>
    <xf numFmtId="164" fontId="0" fillId="0" borderId="47" xfId="42" applyFont="1" applyFill="1" applyBorder="1" applyAlignment="1" applyProtection="1">
      <alignment/>
      <protection/>
    </xf>
    <xf numFmtId="0" fontId="19" fillId="0" borderId="0" xfId="62" applyFont="1">
      <alignment/>
      <protection/>
    </xf>
    <xf numFmtId="0" fontId="28" fillId="0" borderId="48" xfId="57" applyFont="1" applyFill="1" applyBorder="1" applyAlignment="1">
      <alignment horizontal="center"/>
      <protection/>
    </xf>
    <xf numFmtId="0" fontId="28" fillId="0" borderId="48" xfId="57" applyFont="1" applyFill="1" applyBorder="1" applyAlignment="1">
      <alignment horizontal="left" wrapText="1"/>
      <protection/>
    </xf>
    <xf numFmtId="0" fontId="28" fillId="0" borderId="48" xfId="57" applyFont="1" applyFill="1" applyBorder="1" applyAlignment="1">
      <alignment horizontal="center" wrapText="1"/>
      <protection/>
    </xf>
    <xf numFmtId="0" fontId="21" fillId="0" borderId="40" xfId="57" applyFont="1" applyBorder="1" applyAlignment="1">
      <alignment horizontal="center"/>
      <protection/>
    </xf>
    <xf numFmtId="0" fontId="21" fillId="0" borderId="41" xfId="57" applyFont="1" applyBorder="1" applyAlignment="1">
      <alignment horizontal="center"/>
      <protection/>
    </xf>
    <xf numFmtId="0" fontId="21" fillId="0" borderId="42" xfId="57" applyFont="1" applyBorder="1" applyAlignment="1">
      <alignment horizontal="center"/>
      <protection/>
    </xf>
    <xf numFmtId="166" fontId="14" fillId="0" borderId="49" xfId="57" applyNumberFormat="1" applyFont="1" applyBorder="1" applyAlignment="1">
      <alignment horizontal="center"/>
      <protection/>
    </xf>
    <xf numFmtId="0" fontId="14" fillId="0" borderId="50" xfId="57" applyFont="1" applyBorder="1" applyAlignment="1">
      <alignment horizontal="center"/>
      <protection/>
    </xf>
    <xf numFmtId="4" fontId="14" fillId="0" borderId="51" xfId="57" applyNumberFormat="1" applyFont="1" applyBorder="1" applyAlignment="1">
      <alignment horizontal="center"/>
      <protection/>
    </xf>
    <xf numFmtId="0" fontId="14" fillId="0" borderId="40" xfId="57" applyFont="1" applyBorder="1" applyAlignment="1">
      <alignment horizontal="center"/>
      <protection/>
    </xf>
    <xf numFmtId="0" fontId="14" fillId="0" borderId="41" xfId="57" applyFont="1" applyBorder="1">
      <alignment/>
      <protection/>
    </xf>
    <xf numFmtId="4" fontId="14" fillId="0" borderId="42" xfId="57" applyNumberFormat="1" applyFont="1" applyBorder="1">
      <alignment/>
      <protection/>
    </xf>
    <xf numFmtId="0" fontId="21" fillId="0" borderId="40" xfId="57" applyFont="1" applyBorder="1" applyAlignment="1">
      <alignment horizontal="center"/>
      <protection/>
    </xf>
    <xf numFmtId="0" fontId="21" fillId="0" borderId="41" xfId="57" applyFont="1" applyBorder="1">
      <alignment/>
      <protection/>
    </xf>
    <xf numFmtId="4" fontId="21" fillId="0" borderId="42" xfId="57" applyNumberFormat="1" applyFont="1" applyBorder="1">
      <alignment/>
      <protection/>
    </xf>
    <xf numFmtId="170" fontId="28" fillId="0" borderId="52" xfId="57" applyNumberFormat="1" applyFont="1" applyFill="1" applyBorder="1" applyAlignment="1">
      <alignment horizontal="center"/>
      <protection/>
    </xf>
    <xf numFmtId="4" fontId="28" fillId="0" borderId="53" xfId="57" applyNumberFormat="1" applyFont="1" applyFill="1" applyBorder="1" applyAlignment="1">
      <alignment horizontal="right"/>
      <protection/>
    </xf>
    <xf numFmtId="14" fontId="14" fillId="0" borderId="49" xfId="0" applyNumberFormat="1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14" fillId="0" borderId="50" xfId="0" applyFont="1" applyBorder="1" applyAlignment="1">
      <alignment horizontal="left" wrapText="1"/>
    </xf>
    <xf numFmtId="4" fontId="14" fillId="0" borderId="51" xfId="0" applyNumberFormat="1" applyFont="1" applyBorder="1" applyAlignment="1">
      <alignment/>
    </xf>
    <xf numFmtId="4" fontId="28" fillId="25" borderId="53" xfId="0" applyNumberFormat="1" applyFont="1" applyFill="1" applyBorder="1" applyAlignment="1">
      <alignment/>
    </xf>
    <xf numFmtId="0" fontId="28" fillId="0" borderId="54" xfId="0" applyNumberFormat="1" applyFont="1" applyBorder="1" applyAlignment="1">
      <alignment vertical="center" wrapText="1"/>
    </xf>
    <xf numFmtId="0" fontId="28" fillId="0" borderId="1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14" fontId="14" fillId="0" borderId="33" xfId="0" applyNumberFormat="1" applyFont="1" applyBorder="1" applyAlignment="1">
      <alignment horizontal="center"/>
    </xf>
    <xf numFmtId="4" fontId="28" fillId="0" borderId="55" xfId="0" applyNumberFormat="1" applyFont="1" applyBorder="1" applyAlignment="1">
      <alignment/>
    </xf>
    <xf numFmtId="0" fontId="21" fillId="0" borderId="43" xfId="57" applyFont="1" applyBorder="1" applyAlignment="1">
      <alignment horizontal="center"/>
      <protection/>
    </xf>
    <xf numFmtId="0" fontId="21" fillId="0" borderId="44" xfId="57" applyFont="1" applyBorder="1" applyAlignment="1">
      <alignment horizontal="center"/>
      <protection/>
    </xf>
    <xf numFmtId="0" fontId="21" fillId="0" borderId="56" xfId="57" applyFont="1" applyBorder="1" applyAlignment="1">
      <alignment horizontal="center" wrapText="1"/>
      <protection/>
    </xf>
    <xf numFmtId="14" fontId="14" fillId="0" borderId="1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28" fillId="0" borderId="15" xfId="0" applyNumberFormat="1" applyFont="1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14" fontId="14" fillId="0" borderId="28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28" fillId="0" borderId="57" xfId="0" applyNumberFormat="1" applyFont="1" applyBorder="1" applyAlignment="1">
      <alignment vertical="center" wrapText="1"/>
    </xf>
    <xf numFmtId="0" fontId="14" fillId="0" borderId="57" xfId="0" applyFont="1" applyBorder="1" applyAlignment="1">
      <alignment horizontal="center" wrapText="1"/>
    </xf>
    <xf numFmtId="4" fontId="14" fillId="0" borderId="47" xfId="0" applyNumberFormat="1" applyFont="1" applyBorder="1" applyAlignment="1">
      <alignment/>
    </xf>
    <xf numFmtId="0" fontId="21" fillId="0" borderId="58" xfId="57" applyFont="1" applyBorder="1" applyAlignment="1">
      <alignment horizontal="center"/>
      <protection/>
    </xf>
    <xf numFmtId="0" fontId="21" fillId="0" borderId="59" xfId="57" applyFont="1" applyBorder="1">
      <alignment/>
      <protection/>
    </xf>
    <xf numFmtId="4" fontId="21" fillId="0" borderId="45" xfId="57" applyNumberFormat="1" applyFont="1" applyBorder="1">
      <alignment/>
      <protection/>
    </xf>
    <xf numFmtId="0" fontId="21" fillId="0" borderId="0" xfId="57" applyFont="1">
      <alignment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14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wrapText="1"/>
    </xf>
    <xf numFmtId="14" fontId="29" fillId="0" borderId="54" xfId="0" applyNumberFormat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left" vertical="center" wrapText="1"/>
    </xf>
    <xf numFmtId="0" fontId="19" fillId="0" borderId="40" xfId="62" applyFont="1" applyBorder="1" applyAlignment="1">
      <alignment horizontal="center" vertical="center"/>
      <protection/>
    </xf>
    <xf numFmtId="0" fontId="19" fillId="0" borderId="41" xfId="62" applyFont="1" applyBorder="1" applyAlignment="1">
      <alignment horizontal="center" vertical="center"/>
      <protection/>
    </xf>
    <xf numFmtId="0" fontId="19" fillId="0" borderId="41" xfId="62" applyFont="1" applyBorder="1" applyAlignment="1">
      <alignment horizontal="center" vertical="center" wrapText="1"/>
      <protection/>
    </xf>
    <xf numFmtId="0" fontId="19" fillId="0" borderId="42" xfId="59" applyFont="1" applyBorder="1" applyAlignment="1">
      <alignment horizontal="center" vertical="center"/>
      <protection/>
    </xf>
    <xf numFmtId="0" fontId="28" fillId="0" borderId="60" xfId="0" applyFont="1" applyBorder="1" applyAlignment="1">
      <alignment horizontal="center" vertical="center" wrapText="1"/>
    </xf>
    <xf numFmtId="43" fontId="29" fillId="0" borderId="55" xfId="0" applyNumberFormat="1" applyFont="1" applyBorder="1" applyAlignment="1">
      <alignment horizontal="right" vertical="center" wrapText="1"/>
    </xf>
    <xf numFmtId="0" fontId="28" fillId="0" borderId="14" xfId="0" applyFont="1" applyBorder="1" applyAlignment="1">
      <alignment horizontal="center" vertical="center" wrapText="1"/>
    </xf>
    <xf numFmtId="43" fontId="29" fillId="0" borderId="15" xfId="0" applyNumberFormat="1" applyFont="1" applyBorder="1" applyAlignment="1">
      <alignment horizontal="right" vertical="center" wrapText="1"/>
    </xf>
    <xf numFmtId="4" fontId="29" fillId="0" borderId="15" xfId="0" applyNumberFormat="1" applyFont="1" applyBorder="1" applyAlignment="1">
      <alignment horizontal="right" vertical="center" wrapText="1"/>
    </xf>
    <xf numFmtId="43" fontId="29" fillId="0" borderId="15" xfId="42" applyNumberFormat="1" applyFont="1" applyBorder="1" applyAlignment="1">
      <alignment horizontal="right" vertical="center" wrapText="1"/>
    </xf>
    <xf numFmtId="0" fontId="28" fillId="0" borderId="49" xfId="0" applyFont="1" applyBorder="1" applyAlignment="1">
      <alignment horizontal="center" vertical="center" wrapText="1"/>
    </xf>
    <xf numFmtId="14" fontId="29" fillId="0" borderId="50" xfId="0" applyNumberFormat="1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left" vertical="center" wrapText="1"/>
    </xf>
    <xf numFmtId="43" fontId="29" fillId="0" borderId="51" xfId="0" applyNumberFormat="1" applyFont="1" applyBorder="1" applyAlignment="1">
      <alignment horizontal="right" vertical="center" wrapText="1"/>
    </xf>
    <xf numFmtId="0" fontId="30" fillId="0" borderId="61" xfId="62" applyFont="1" applyFill="1" applyBorder="1" applyAlignment="1">
      <alignment horizontal="center" vertical="center"/>
      <protection/>
    </xf>
    <xf numFmtId="0" fontId="0" fillId="0" borderId="62" xfId="0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63" xfId="0" applyFont="1" applyBorder="1" applyAlignment="1">
      <alignment horizontal="justify"/>
    </xf>
    <xf numFmtId="172" fontId="30" fillId="0" borderId="64" xfId="0" applyNumberFormat="1" applyFont="1" applyBorder="1" applyAlignment="1">
      <alignment/>
    </xf>
    <xf numFmtId="0" fontId="31" fillId="0" borderId="65" xfId="62" applyFont="1" applyFill="1" applyBorder="1" applyAlignment="1">
      <alignment horizontal="center" vertical="center"/>
      <protection/>
    </xf>
    <xf numFmtId="0" fontId="32" fillId="0" borderId="66" xfId="62" applyFont="1" applyFill="1" applyBorder="1" applyAlignment="1">
      <alignment horizontal="center" vertical="center"/>
      <protection/>
    </xf>
    <xf numFmtId="0" fontId="33" fillId="0" borderId="66" xfId="62" applyFont="1" applyFill="1" applyBorder="1" applyAlignment="1">
      <alignment horizontal="center" vertical="center" wrapText="1"/>
      <protection/>
    </xf>
    <xf numFmtId="0" fontId="33" fillId="0" borderId="66" xfId="62" applyFont="1" applyFill="1" applyBorder="1" applyAlignment="1">
      <alignment horizontal="center" vertical="center"/>
      <protection/>
    </xf>
    <xf numFmtId="0" fontId="0" fillId="0" borderId="66" xfId="0" applyBorder="1" applyAlignment="1">
      <alignment/>
    </xf>
    <xf numFmtId="172" fontId="31" fillId="0" borderId="67" xfId="59" applyNumberFormat="1" applyFont="1" applyFill="1" applyBorder="1" applyAlignment="1">
      <alignment horizontal="right" vertical="center"/>
      <protection/>
    </xf>
    <xf numFmtId="0" fontId="30" fillId="0" borderId="68" xfId="59" applyFont="1" applyFill="1" applyBorder="1" applyAlignment="1">
      <alignment horizontal="center"/>
      <protection/>
    </xf>
    <xf numFmtId="173" fontId="30" fillId="0" borderId="68" xfId="59" applyNumberFormat="1" applyFont="1" applyFill="1" applyBorder="1" applyAlignment="1">
      <alignment horizontal="center"/>
      <protection/>
    </xf>
    <xf numFmtId="0" fontId="30" fillId="0" borderId="68" xfId="0" applyFont="1" applyBorder="1" applyAlignment="1">
      <alignment/>
    </xf>
    <xf numFmtId="0" fontId="30" fillId="0" borderId="69" xfId="59" applyFont="1" applyFill="1" applyBorder="1" applyAlignment="1">
      <alignment horizontal="center"/>
      <protection/>
    </xf>
    <xf numFmtId="172" fontId="34" fillId="0" borderId="70" xfId="0" applyNumberFormat="1" applyFont="1" applyBorder="1" applyAlignment="1">
      <alignment horizontal="right"/>
    </xf>
    <xf numFmtId="0" fontId="30" fillId="0" borderId="52" xfId="59" applyFont="1" applyFill="1" applyBorder="1" applyAlignment="1">
      <alignment horizontal="center"/>
      <protection/>
    </xf>
    <xf numFmtId="173" fontId="30" fillId="0" borderId="48" xfId="59" applyNumberFormat="1" applyFont="1" applyFill="1" applyBorder="1" applyAlignment="1">
      <alignment horizontal="center"/>
      <protection/>
    </xf>
    <xf numFmtId="0" fontId="30" fillId="0" borderId="48" xfId="59" applyFont="1" applyFill="1" applyBorder="1" applyAlignment="1">
      <alignment horizontal="center"/>
      <protection/>
    </xf>
    <xf numFmtId="0" fontId="30" fillId="0" borderId="48" xfId="59" applyFont="1" applyFill="1" applyBorder="1" applyAlignment="1">
      <alignment horizontal="left" indent="1"/>
      <protection/>
    </xf>
    <xf numFmtId="0" fontId="30" fillId="0" borderId="48" xfId="0" applyFont="1" applyBorder="1" applyAlignment="1">
      <alignment/>
    </xf>
    <xf numFmtId="172" fontId="34" fillId="0" borderId="53" xfId="0" applyNumberFormat="1" applyFont="1" applyBorder="1" applyAlignment="1">
      <alignment horizontal="right"/>
    </xf>
    <xf numFmtId="0" fontId="19" fillId="0" borderId="42" xfId="60" applyFont="1" applyBorder="1" applyAlignment="1">
      <alignment horizontal="center" vertical="center"/>
      <protection/>
    </xf>
    <xf numFmtId="0" fontId="34" fillId="0" borderId="49" xfId="59" applyFont="1" applyFill="1" applyBorder="1" applyAlignment="1">
      <alignment horizontal="center"/>
      <protection/>
    </xf>
    <xf numFmtId="167" fontId="34" fillId="0" borderId="50" xfId="59" applyNumberFormat="1" applyFont="1" applyFill="1" applyBorder="1" applyAlignment="1">
      <alignment horizontal="center"/>
      <protection/>
    </xf>
    <xf numFmtId="0" fontId="34" fillId="0" borderId="50" xfId="59" applyFont="1" applyFill="1" applyBorder="1" applyAlignment="1">
      <alignment horizontal="center"/>
      <protection/>
    </xf>
    <xf numFmtId="0" fontId="34" fillId="0" borderId="50" xfId="0" applyFont="1" applyBorder="1" applyAlignment="1">
      <alignment/>
    </xf>
    <xf numFmtId="4" fontId="0" fillId="0" borderId="51" xfId="0" applyNumberFormat="1" applyBorder="1" applyAlignment="1">
      <alignment/>
    </xf>
    <xf numFmtId="0" fontId="20" fillId="0" borderId="40" xfId="61" applyFont="1" applyBorder="1">
      <alignment/>
      <protection/>
    </xf>
    <xf numFmtId="0" fontId="0" fillId="0" borderId="41" xfId="61" applyBorder="1">
      <alignment/>
      <protection/>
    </xf>
    <xf numFmtId="4" fontId="20" fillId="0" borderId="42" xfId="61" applyNumberFormat="1" applyFont="1" applyBorder="1" applyAlignment="1">
      <alignment horizontal="center"/>
      <protection/>
    </xf>
    <xf numFmtId="171" fontId="0" fillId="0" borderId="68" xfId="0" applyNumberFormat="1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32" fillId="0" borderId="68" xfId="0" applyFont="1" applyBorder="1" applyAlignment="1">
      <alignment horizontal="center"/>
    </xf>
    <xf numFmtId="0" fontId="32" fillId="0" borderId="72" xfId="0" applyFont="1" applyBorder="1" applyAlignment="1">
      <alignment horizontal="left"/>
    </xf>
    <xf numFmtId="172" fontId="32" fillId="0" borderId="70" xfId="0" applyNumberFormat="1" applyFont="1" applyBorder="1" applyAlignment="1">
      <alignment/>
    </xf>
    <xf numFmtId="0" fontId="0" fillId="0" borderId="68" xfId="0" applyFont="1" applyBorder="1" applyAlignment="1">
      <alignment horizontal="center"/>
    </xf>
    <xf numFmtId="171" fontId="32" fillId="0" borderId="68" xfId="0" applyNumberFormat="1" applyFont="1" applyBorder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6"/>
  <sheetViews>
    <sheetView zoomScalePageLayoutView="0" workbookViewId="0" topLeftCell="C1">
      <selection activeCell="P38" sqref="P37:P38"/>
    </sheetView>
  </sheetViews>
  <sheetFormatPr defaultColWidth="9.140625" defaultRowHeight="12.75"/>
  <cols>
    <col min="1" max="2" width="0" style="0" hidden="1" customWidth="1"/>
    <col min="3" max="3" width="16.00390625" style="0" customWidth="1"/>
    <col min="4" max="4" width="11.28125" style="0" customWidth="1"/>
    <col min="5" max="5" width="8.28125" style="0" customWidth="1"/>
    <col min="6" max="6" width="18.71093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36</v>
      </c>
      <c r="G6" s="78" t="s">
        <v>71</v>
      </c>
      <c r="H6" s="2"/>
    </row>
    <row r="7" spans="4:6" ht="13.5" thickBot="1">
      <c r="D7" s="1"/>
      <c r="E7" s="1"/>
      <c r="F7" s="1"/>
    </row>
    <row r="8" spans="3:7" ht="12.75">
      <c r="C8" s="26"/>
      <c r="D8" s="27" t="s">
        <v>3</v>
      </c>
      <c r="E8" s="27" t="s">
        <v>4</v>
      </c>
      <c r="F8" s="27" t="s">
        <v>5</v>
      </c>
      <c r="G8" s="28" t="s">
        <v>6</v>
      </c>
    </row>
    <row r="9" spans="3:7" ht="12.75">
      <c r="C9" s="53" t="s">
        <v>37</v>
      </c>
      <c r="D9" s="33"/>
      <c r="E9" s="33"/>
      <c r="F9" s="34">
        <v>138467532.1</v>
      </c>
      <c r="G9" s="54"/>
    </row>
    <row r="10" spans="3:7" ht="12.75">
      <c r="C10" s="55" t="s">
        <v>38</v>
      </c>
      <c r="D10" s="35" t="s">
        <v>39</v>
      </c>
      <c r="E10" s="36"/>
      <c r="F10" s="37"/>
      <c r="G10" s="56"/>
    </row>
    <row r="11" spans="3:7" ht="12.75">
      <c r="C11" s="55"/>
      <c r="D11" s="35"/>
      <c r="E11" s="36"/>
      <c r="F11" s="37"/>
      <c r="G11" s="56"/>
    </row>
    <row r="12" spans="3:7" ht="13.5" thickBot="1">
      <c r="C12" s="57" t="s">
        <v>40</v>
      </c>
      <c r="D12" s="39"/>
      <c r="E12" s="40"/>
      <c r="F12" s="41">
        <f>SUM(F9:F11)</f>
        <v>138467532.1</v>
      </c>
      <c r="G12" s="58"/>
    </row>
    <row r="13" spans="3:7" ht="12.75">
      <c r="C13" s="59" t="s">
        <v>41</v>
      </c>
      <c r="D13" s="42"/>
      <c r="E13" s="43"/>
      <c r="F13" s="44">
        <v>3325472</v>
      </c>
      <c r="G13" s="60"/>
    </row>
    <row r="14" spans="3:7" ht="12.75">
      <c r="C14" s="61" t="s">
        <v>42</v>
      </c>
      <c r="D14" s="35" t="s">
        <v>39</v>
      </c>
      <c r="E14" s="36"/>
      <c r="F14" s="37"/>
      <c r="G14" s="56"/>
    </row>
    <row r="15" spans="3:7" ht="12.75" hidden="1">
      <c r="C15" s="61"/>
      <c r="D15" s="36"/>
      <c r="E15" s="36"/>
      <c r="F15" s="37"/>
      <c r="G15" s="56"/>
    </row>
    <row r="16" spans="3:7" ht="12.75" hidden="1">
      <c r="C16" s="62"/>
      <c r="D16" s="45"/>
      <c r="E16" s="45"/>
      <c r="F16" s="46"/>
      <c r="G16" s="63"/>
    </row>
    <row r="17" spans="3:7" ht="12.75" hidden="1">
      <c r="C17" s="62"/>
      <c r="D17" s="45"/>
      <c r="E17" s="45"/>
      <c r="F17" s="46"/>
      <c r="G17" s="63"/>
    </row>
    <row r="18" spans="3:7" ht="13.5" hidden="1" thickBot="1">
      <c r="C18" s="57" t="s">
        <v>43</v>
      </c>
      <c r="D18" s="40"/>
      <c r="E18" s="40"/>
      <c r="F18" s="41">
        <f>SUM(F13:F17)</f>
        <v>3325472</v>
      </c>
      <c r="G18" s="58"/>
    </row>
    <row r="19" spans="3:7" ht="12.75" hidden="1">
      <c r="C19" s="59" t="s">
        <v>44</v>
      </c>
      <c r="D19" s="42"/>
      <c r="E19" s="43"/>
      <c r="F19" s="44">
        <v>554622</v>
      </c>
      <c r="G19" s="60"/>
    </row>
    <row r="20" spans="3:7" ht="12.75" hidden="1">
      <c r="C20" s="61" t="s">
        <v>45</v>
      </c>
      <c r="D20" s="35" t="s">
        <v>39</v>
      </c>
      <c r="E20" s="36">
        <v>12</v>
      </c>
      <c r="F20" s="37">
        <v>37989</v>
      </c>
      <c r="G20" s="56"/>
    </row>
    <row r="21" spans="3:7" ht="12.75" hidden="1">
      <c r="C21" s="61"/>
      <c r="D21" s="36"/>
      <c r="E21" s="36">
        <v>14</v>
      </c>
      <c r="F21" s="37">
        <v>1947</v>
      </c>
      <c r="G21" s="56"/>
    </row>
    <row r="22" spans="3:7" ht="12.75" hidden="1">
      <c r="C22" s="62"/>
      <c r="D22" s="45"/>
      <c r="E22" s="45"/>
      <c r="F22" s="46"/>
      <c r="G22" s="63"/>
    </row>
    <row r="23" spans="3:7" ht="12.75">
      <c r="C23" s="62"/>
      <c r="D23" s="45"/>
      <c r="E23" s="45"/>
      <c r="F23" s="46"/>
      <c r="G23" s="63"/>
    </row>
    <row r="24" spans="3:7" ht="13.5" thickBot="1">
      <c r="C24" s="57" t="s">
        <v>46</v>
      </c>
      <c r="D24" s="40"/>
      <c r="E24" s="40"/>
      <c r="F24" s="41">
        <f>SUM(F19:F23)</f>
        <v>594558</v>
      </c>
      <c r="G24" s="58"/>
    </row>
    <row r="25" spans="3:7" ht="12.75">
      <c r="C25" s="64" t="s">
        <v>47</v>
      </c>
      <c r="D25" s="48"/>
      <c r="E25" s="48"/>
      <c r="F25" s="49">
        <v>1338087</v>
      </c>
      <c r="G25" s="65"/>
    </row>
    <row r="26" spans="3:7" ht="12.75">
      <c r="C26" s="61" t="s">
        <v>48</v>
      </c>
      <c r="D26" s="35" t="s">
        <v>39</v>
      </c>
      <c r="E26" s="50"/>
      <c r="F26" s="51"/>
      <c r="G26" s="56"/>
    </row>
    <row r="27" spans="3:7" ht="12.75">
      <c r="C27" s="62"/>
      <c r="D27" s="47"/>
      <c r="E27" s="47"/>
      <c r="F27" s="46"/>
      <c r="G27" s="63"/>
    </row>
    <row r="28" spans="3:7" ht="13.5" thickBot="1">
      <c r="C28" s="57" t="s">
        <v>49</v>
      </c>
      <c r="D28" s="38"/>
      <c r="E28" s="38"/>
      <c r="F28" s="41">
        <f>SUM(F25:F27)</f>
        <v>1338087</v>
      </c>
      <c r="G28" s="58"/>
    </row>
    <row r="29" spans="3:7" ht="12.75">
      <c r="C29" s="64" t="s">
        <v>50</v>
      </c>
      <c r="D29" s="47"/>
      <c r="E29" s="47"/>
      <c r="F29" s="46">
        <v>256800</v>
      </c>
      <c r="G29" s="63"/>
    </row>
    <row r="30" spans="3:7" ht="12.75">
      <c r="C30" s="62" t="s">
        <v>51</v>
      </c>
      <c r="D30" s="35" t="s">
        <v>39</v>
      </c>
      <c r="E30" s="36">
        <v>12</v>
      </c>
      <c r="F30" s="37">
        <v>16640</v>
      </c>
      <c r="G30" s="56"/>
    </row>
    <row r="31" spans="3:7" ht="12.75">
      <c r="C31" s="62"/>
      <c r="D31" s="47"/>
      <c r="E31" s="47"/>
      <c r="F31" s="46"/>
      <c r="G31" s="63"/>
    </row>
    <row r="32" spans="3:7" ht="13.5" thickBot="1">
      <c r="C32" s="57" t="s">
        <v>52</v>
      </c>
      <c r="D32" s="38"/>
      <c r="E32" s="38"/>
      <c r="F32" s="41">
        <f>SUM(F29:F31)</f>
        <v>273440</v>
      </c>
      <c r="G32" s="58"/>
    </row>
    <row r="33" spans="3:7" ht="12.75">
      <c r="C33" s="66" t="s">
        <v>53</v>
      </c>
      <c r="D33" s="48"/>
      <c r="E33" s="48"/>
      <c r="F33" s="49">
        <v>1314921.72</v>
      </c>
      <c r="G33" s="67"/>
    </row>
    <row r="34" spans="3:7" ht="12.75">
      <c r="C34" s="61" t="s">
        <v>54</v>
      </c>
      <c r="D34" s="35" t="s">
        <v>39</v>
      </c>
      <c r="E34" s="47">
        <v>12</v>
      </c>
      <c r="F34" s="37">
        <v>4000</v>
      </c>
      <c r="G34" s="56"/>
    </row>
    <row r="35" spans="3:7" ht="12.75">
      <c r="C35" s="68"/>
      <c r="D35" s="36"/>
      <c r="E35" s="52"/>
      <c r="F35" s="37"/>
      <c r="G35" s="56"/>
    </row>
    <row r="36" spans="3:7" ht="13.5" thickBot="1">
      <c r="C36" s="69" t="s">
        <v>55</v>
      </c>
      <c r="D36" s="38"/>
      <c r="E36" s="38"/>
      <c r="F36" s="41">
        <f>SUM(F33:F35)</f>
        <v>1318921.72</v>
      </c>
      <c r="G36" s="70"/>
    </row>
    <row r="37" spans="3:7" ht="12.75">
      <c r="C37" s="64" t="s">
        <v>56</v>
      </c>
      <c r="D37" s="48"/>
      <c r="E37" s="48"/>
      <c r="F37" s="49">
        <v>4567376</v>
      </c>
      <c r="G37" s="65"/>
    </row>
    <row r="38" spans="3:7" ht="12.75">
      <c r="C38" s="71" t="s">
        <v>57</v>
      </c>
      <c r="D38" s="35" t="s">
        <v>39</v>
      </c>
      <c r="E38" s="50"/>
      <c r="F38" s="51"/>
      <c r="G38" s="56"/>
    </row>
    <row r="39" spans="3:7" ht="12.75">
      <c r="C39" s="62"/>
      <c r="D39" s="47"/>
      <c r="E39" s="47"/>
      <c r="F39" s="46"/>
      <c r="G39" s="63"/>
    </row>
    <row r="40" spans="3:7" ht="13.5" thickBot="1">
      <c r="C40" s="57" t="s">
        <v>58</v>
      </c>
      <c r="D40" s="38"/>
      <c r="E40" s="38"/>
      <c r="F40" s="41">
        <f>SUM(F37:F39)</f>
        <v>4567376</v>
      </c>
      <c r="G40" s="58"/>
    </row>
    <row r="41" spans="3:7" ht="12.75">
      <c r="C41" s="66" t="s">
        <v>59</v>
      </c>
      <c r="D41" s="48"/>
      <c r="E41" s="48"/>
      <c r="F41" s="49">
        <v>1446086</v>
      </c>
      <c r="G41" s="67"/>
    </row>
    <row r="42" spans="3:7" ht="12.75">
      <c r="C42" s="72" t="s">
        <v>60</v>
      </c>
      <c r="D42" s="35" t="s">
        <v>39</v>
      </c>
      <c r="E42" s="35"/>
      <c r="F42" s="37"/>
      <c r="G42" s="56"/>
    </row>
    <row r="43" spans="3:7" ht="12.75">
      <c r="C43" s="61"/>
      <c r="D43" s="47"/>
      <c r="E43" s="47"/>
      <c r="F43" s="46"/>
      <c r="G43" s="56"/>
    </row>
    <row r="44" spans="3:7" ht="13.5" thickBot="1">
      <c r="C44" s="57" t="s">
        <v>61</v>
      </c>
      <c r="D44" s="38"/>
      <c r="E44" s="38"/>
      <c r="F44" s="41">
        <f>SUM(F41:F43)</f>
        <v>1446086</v>
      </c>
      <c r="G44" s="56"/>
    </row>
    <row r="45" spans="3:7" ht="12.75">
      <c r="C45" s="66" t="s">
        <v>62</v>
      </c>
      <c r="D45" s="48"/>
      <c r="E45" s="48"/>
      <c r="F45" s="49">
        <v>2225350</v>
      </c>
      <c r="G45" s="67"/>
    </row>
    <row r="46" spans="3:7" ht="12.75">
      <c r="C46" s="72" t="s">
        <v>63</v>
      </c>
      <c r="D46" s="35" t="s">
        <v>39</v>
      </c>
      <c r="E46" s="35"/>
      <c r="F46" s="46"/>
      <c r="G46" s="56"/>
    </row>
    <row r="47" spans="3:7" ht="12.75">
      <c r="C47" s="72"/>
      <c r="D47" s="35"/>
      <c r="E47" s="35"/>
      <c r="F47" s="46"/>
      <c r="G47" s="56"/>
    </row>
    <row r="48" spans="3:7" ht="13.5" thickBot="1">
      <c r="C48" s="57" t="s">
        <v>64</v>
      </c>
      <c r="D48" s="38"/>
      <c r="E48" s="38"/>
      <c r="F48" s="41">
        <f>SUM(F45:F47)</f>
        <v>2225350</v>
      </c>
      <c r="G48" s="70"/>
    </row>
    <row r="49" spans="3:7" ht="12.75">
      <c r="C49" s="66" t="s">
        <v>65</v>
      </c>
      <c r="D49" s="48"/>
      <c r="E49" s="48"/>
      <c r="F49" s="49">
        <v>3350171</v>
      </c>
      <c r="G49" s="67"/>
    </row>
    <row r="50" spans="3:7" ht="12.75">
      <c r="C50" s="73" t="s">
        <v>66</v>
      </c>
      <c r="D50" s="35" t="s">
        <v>39</v>
      </c>
      <c r="E50" s="35">
        <v>12</v>
      </c>
      <c r="F50" s="46">
        <v>1273</v>
      </c>
      <c r="G50" s="56"/>
    </row>
    <row r="51" spans="3:7" ht="12.75">
      <c r="C51" s="62"/>
      <c r="D51" s="47"/>
      <c r="E51" s="47"/>
      <c r="F51" s="46"/>
      <c r="G51" s="56"/>
    </row>
    <row r="52" spans="3:7" ht="13.5" thickBot="1">
      <c r="C52" s="57" t="s">
        <v>67</v>
      </c>
      <c r="D52" s="38"/>
      <c r="E52" s="38"/>
      <c r="F52" s="41">
        <f>SUM(F49:F51)</f>
        <v>3351444</v>
      </c>
      <c r="G52" s="70"/>
    </row>
    <row r="53" spans="3:7" ht="12.75">
      <c r="C53" s="66" t="s">
        <v>68</v>
      </c>
      <c r="D53" s="48"/>
      <c r="E53" s="48"/>
      <c r="F53" s="49">
        <v>1183296</v>
      </c>
      <c r="G53" s="67"/>
    </row>
    <row r="54" spans="3:7" ht="12.75">
      <c r="C54" s="73" t="s">
        <v>69</v>
      </c>
      <c r="D54" s="35" t="s">
        <v>39</v>
      </c>
      <c r="E54" s="35"/>
      <c r="F54" s="46"/>
      <c r="G54" s="56"/>
    </row>
    <row r="55" spans="3:7" ht="12.75">
      <c r="C55" s="62"/>
      <c r="D55" s="47"/>
      <c r="E55" s="47"/>
      <c r="F55" s="46"/>
      <c r="G55" s="56"/>
    </row>
    <row r="56" spans="3:7" ht="13.5" thickBot="1">
      <c r="C56" s="74" t="s">
        <v>70</v>
      </c>
      <c r="D56" s="75"/>
      <c r="E56" s="75"/>
      <c r="F56" s="76">
        <f>SUM(F53:F55)</f>
        <v>1183296</v>
      </c>
      <c r="G56" s="7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36</v>
      </c>
      <c r="E5" s="78" t="str">
        <f>personal!G6</f>
        <v>11-15 noiembrie 2019</v>
      </c>
    </row>
    <row r="6" ht="13.5" thickBot="1"/>
    <row r="7" spans="1:6" ht="68.25" customHeight="1" thickBot="1">
      <c r="A7" s="90" t="s">
        <v>9</v>
      </c>
      <c r="B7" s="91" t="s">
        <v>10</v>
      </c>
      <c r="C7" s="92" t="s">
        <v>11</v>
      </c>
      <c r="D7" s="91" t="s">
        <v>12</v>
      </c>
      <c r="E7" s="91" t="s">
        <v>13</v>
      </c>
      <c r="F7" s="93" t="s">
        <v>14</v>
      </c>
    </row>
    <row r="8" spans="1:6" ht="12.75">
      <c r="A8" s="100">
        <v>1</v>
      </c>
      <c r="B8" s="88" t="s">
        <v>72</v>
      </c>
      <c r="C8" s="89">
        <v>8378</v>
      </c>
      <c r="D8" s="81" t="s">
        <v>73</v>
      </c>
      <c r="E8" s="81" t="s">
        <v>74</v>
      </c>
      <c r="F8" s="101">
        <v>6340.96</v>
      </c>
    </row>
    <row r="9" spans="1:6" ht="12.75">
      <c r="A9" s="102">
        <v>2</v>
      </c>
      <c r="B9" s="82" t="s">
        <v>72</v>
      </c>
      <c r="C9" s="83">
        <v>8376</v>
      </c>
      <c r="D9" s="79" t="s">
        <v>73</v>
      </c>
      <c r="E9" s="79" t="s">
        <v>75</v>
      </c>
      <c r="F9" s="103">
        <v>401.79</v>
      </c>
    </row>
    <row r="10" spans="1:6" ht="12.75">
      <c r="A10" s="104">
        <v>3</v>
      </c>
      <c r="B10" s="82" t="s">
        <v>72</v>
      </c>
      <c r="C10" s="84">
        <v>8368</v>
      </c>
      <c r="D10" s="36" t="s">
        <v>76</v>
      </c>
      <c r="E10" s="36" t="s">
        <v>77</v>
      </c>
      <c r="F10" s="103">
        <v>27256.18</v>
      </c>
    </row>
    <row r="11" spans="1:6" ht="12.75">
      <c r="A11" s="104">
        <v>4</v>
      </c>
      <c r="B11" s="82" t="s">
        <v>72</v>
      </c>
      <c r="C11" s="83">
        <v>8383</v>
      </c>
      <c r="D11" s="79" t="s">
        <v>78</v>
      </c>
      <c r="E11" s="79" t="s">
        <v>79</v>
      </c>
      <c r="F11" s="103">
        <v>30345</v>
      </c>
    </row>
    <row r="12" spans="1:6" ht="12.75">
      <c r="A12" s="105">
        <v>5</v>
      </c>
      <c r="B12" s="82" t="s">
        <v>72</v>
      </c>
      <c r="C12" s="85">
        <v>8363</v>
      </c>
      <c r="D12" s="80" t="s">
        <v>80</v>
      </c>
      <c r="E12" s="45" t="s">
        <v>81</v>
      </c>
      <c r="F12" s="106">
        <v>727.29</v>
      </c>
    </row>
    <row r="13" spans="1:6" ht="12.75">
      <c r="A13" s="105">
        <f aca="true" t="shared" si="0" ref="A13:A44">A12+1</f>
        <v>6</v>
      </c>
      <c r="B13" s="82" t="s">
        <v>72</v>
      </c>
      <c r="C13" s="86">
        <v>8371</v>
      </c>
      <c r="D13" s="79" t="s">
        <v>82</v>
      </c>
      <c r="E13" s="36" t="s">
        <v>83</v>
      </c>
      <c r="F13" s="107">
        <v>28.08</v>
      </c>
    </row>
    <row r="14" spans="1:6" ht="12.75">
      <c r="A14" s="105">
        <f t="shared" si="0"/>
        <v>7</v>
      </c>
      <c r="B14" s="82" t="s">
        <v>72</v>
      </c>
      <c r="C14" s="86">
        <v>8375</v>
      </c>
      <c r="D14" s="79" t="s">
        <v>84</v>
      </c>
      <c r="E14" s="36" t="s">
        <v>85</v>
      </c>
      <c r="F14" s="107">
        <v>25775.4</v>
      </c>
    </row>
    <row r="15" spans="1:6" ht="12.75">
      <c r="A15" s="105">
        <f t="shared" si="0"/>
        <v>8</v>
      </c>
      <c r="B15" s="82" t="s">
        <v>72</v>
      </c>
      <c r="C15" s="86">
        <v>8372</v>
      </c>
      <c r="D15" s="79" t="s">
        <v>86</v>
      </c>
      <c r="E15" s="36" t="s">
        <v>87</v>
      </c>
      <c r="F15" s="107">
        <v>1436.92</v>
      </c>
    </row>
    <row r="16" spans="1:6" ht="12.75">
      <c r="A16" s="105">
        <f t="shared" si="0"/>
        <v>9</v>
      </c>
      <c r="B16" s="82" t="s">
        <v>72</v>
      </c>
      <c r="C16" s="86">
        <v>8370</v>
      </c>
      <c r="D16" s="79" t="s">
        <v>88</v>
      </c>
      <c r="E16" s="36" t="s">
        <v>89</v>
      </c>
      <c r="F16" s="107">
        <v>3727.08</v>
      </c>
    </row>
    <row r="17" spans="1:6" ht="12.75">
      <c r="A17" s="105">
        <f t="shared" si="0"/>
        <v>10</v>
      </c>
      <c r="B17" s="82" t="s">
        <v>72</v>
      </c>
      <c r="C17" s="86">
        <v>8369</v>
      </c>
      <c r="D17" s="79" t="s">
        <v>90</v>
      </c>
      <c r="E17" s="36" t="s">
        <v>91</v>
      </c>
      <c r="F17" s="107">
        <v>9505.55</v>
      </c>
    </row>
    <row r="18" spans="1:6" ht="12.75">
      <c r="A18" s="105">
        <f t="shared" si="0"/>
        <v>11</v>
      </c>
      <c r="B18" s="82" t="s">
        <v>72</v>
      </c>
      <c r="C18" s="86">
        <v>8360</v>
      </c>
      <c r="D18" s="79" t="s">
        <v>82</v>
      </c>
      <c r="E18" s="36" t="s">
        <v>83</v>
      </c>
      <c r="F18" s="107">
        <v>63.19</v>
      </c>
    </row>
    <row r="19" spans="1:6" ht="12.75">
      <c r="A19" s="105">
        <f t="shared" si="0"/>
        <v>12</v>
      </c>
      <c r="B19" s="82" t="s">
        <v>72</v>
      </c>
      <c r="C19" s="86">
        <v>8364</v>
      </c>
      <c r="D19" s="79" t="s">
        <v>80</v>
      </c>
      <c r="E19" s="36" t="s">
        <v>92</v>
      </c>
      <c r="F19" s="107">
        <v>2180.68</v>
      </c>
    </row>
    <row r="20" spans="1:6" ht="12.75">
      <c r="A20" s="105">
        <f t="shared" si="0"/>
        <v>13</v>
      </c>
      <c r="B20" s="82" t="s">
        <v>72</v>
      </c>
      <c r="C20" s="86">
        <v>8367</v>
      </c>
      <c r="D20" s="79" t="s">
        <v>127</v>
      </c>
      <c r="E20" s="36" t="s">
        <v>93</v>
      </c>
      <c r="F20" s="107">
        <v>442.51</v>
      </c>
    </row>
    <row r="21" spans="1:6" ht="12.75">
      <c r="A21" s="105">
        <f t="shared" si="0"/>
        <v>14</v>
      </c>
      <c r="B21" s="82" t="s">
        <v>72</v>
      </c>
      <c r="C21" s="86">
        <v>8373</v>
      </c>
      <c r="D21" s="79" t="s">
        <v>94</v>
      </c>
      <c r="E21" s="36" t="s">
        <v>93</v>
      </c>
      <c r="F21" s="107">
        <v>4318.29</v>
      </c>
    </row>
    <row r="22" spans="1:6" ht="12.75">
      <c r="A22" s="105">
        <f t="shared" si="0"/>
        <v>15</v>
      </c>
      <c r="B22" s="82" t="s">
        <v>72</v>
      </c>
      <c r="C22" s="86">
        <v>8377</v>
      </c>
      <c r="D22" s="79" t="s">
        <v>73</v>
      </c>
      <c r="E22" s="36" t="s">
        <v>95</v>
      </c>
      <c r="F22" s="107">
        <v>6.51</v>
      </c>
    </row>
    <row r="23" spans="1:6" ht="12.75">
      <c r="A23" s="105">
        <f t="shared" si="0"/>
        <v>16</v>
      </c>
      <c r="B23" s="82" t="s">
        <v>96</v>
      </c>
      <c r="C23" s="86">
        <v>8379</v>
      </c>
      <c r="D23" s="79" t="s">
        <v>97</v>
      </c>
      <c r="E23" s="36" t="s">
        <v>81</v>
      </c>
      <c r="F23" s="107">
        <v>773.73</v>
      </c>
    </row>
    <row r="24" spans="1:6" ht="12.75">
      <c r="A24" s="105">
        <f t="shared" si="0"/>
        <v>17</v>
      </c>
      <c r="B24" s="82" t="s">
        <v>96</v>
      </c>
      <c r="C24" s="86">
        <v>8417</v>
      </c>
      <c r="D24" s="79" t="s">
        <v>97</v>
      </c>
      <c r="E24" s="36" t="s">
        <v>81</v>
      </c>
      <c r="F24" s="107">
        <v>909.45</v>
      </c>
    </row>
    <row r="25" spans="1:6" ht="12.75">
      <c r="A25" s="105">
        <f t="shared" si="0"/>
        <v>18</v>
      </c>
      <c r="B25" s="82" t="s">
        <v>96</v>
      </c>
      <c r="C25" s="86">
        <v>8420</v>
      </c>
      <c r="D25" s="79" t="s">
        <v>78</v>
      </c>
      <c r="E25" s="36" t="s">
        <v>79</v>
      </c>
      <c r="F25" s="107">
        <v>22788.5</v>
      </c>
    </row>
    <row r="26" spans="1:6" ht="12.75">
      <c r="A26" s="105">
        <f t="shared" si="0"/>
        <v>19</v>
      </c>
      <c r="B26" s="82" t="s">
        <v>96</v>
      </c>
      <c r="C26" s="86">
        <v>8419</v>
      </c>
      <c r="D26" s="79" t="s">
        <v>98</v>
      </c>
      <c r="E26" s="36" t="s">
        <v>114</v>
      </c>
      <c r="F26" s="107">
        <v>4486.16</v>
      </c>
    </row>
    <row r="27" spans="1:6" ht="12.75">
      <c r="A27" s="105">
        <f t="shared" si="0"/>
        <v>20</v>
      </c>
      <c r="B27" s="82" t="s">
        <v>96</v>
      </c>
      <c r="C27" s="86">
        <v>8421</v>
      </c>
      <c r="D27" s="79" t="s">
        <v>99</v>
      </c>
      <c r="E27" s="36" t="s">
        <v>100</v>
      </c>
      <c r="F27" s="107">
        <v>179</v>
      </c>
    </row>
    <row r="28" spans="1:6" ht="12.75">
      <c r="A28" s="105">
        <f t="shared" si="0"/>
        <v>21</v>
      </c>
      <c r="B28" s="82" t="s">
        <v>96</v>
      </c>
      <c r="C28" s="86">
        <v>8414</v>
      </c>
      <c r="D28" s="79" t="s">
        <v>101</v>
      </c>
      <c r="E28" s="36" t="s">
        <v>102</v>
      </c>
      <c r="F28" s="107">
        <v>404.6</v>
      </c>
    </row>
    <row r="29" spans="1:6" ht="12.75">
      <c r="A29" s="105">
        <f t="shared" si="0"/>
        <v>22</v>
      </c>
      <c r="B29" s="82" t="s">
        <v>96</v>
      </c>
      <c r="C29" s="86">
        <v>8426</v>
      </c>
      <c r="D29" s="79" t="s">
        <v>103</v>
      </c>
      <c r="E29" s="36" t="s">
        <v>104</v>
      </c>
      <c r="F29" s="107">
        <v>225851</v>
      </c>
    </row>
    <row r="30" spans="1:6" ht="12.75">
      <c r="A30" s="105">
        <f t="shared" si="0"/>
        <v>23</v>
      </c>
      <c r="B30" s="82" t="s">
        <v>96</v>
      </c>
      <c r="C30" s="86">
        <v>8380</v>
      </c>
      <c r="D30" s="36" t="s">
        <v>97</v>
      </c>
      <c r="E30" s="36" t="s">
        <v>92</v>
      </c>
      <c r="F30" s="107">
        <v>1633.94</v>
      </c>
    </row>
    <row r="31" spans="1:6" ht="12.75">
      <c r="A31" s="105">
        <f t="shared" si="0"/>
        <v>24</v>
      </c>
      <c r="B31" s="82" t="s">
        <v>96</v>
      </c>
      <c r="C31" s="85">
        <v>8418</v>
      </c>
      <c r="D31" s="81" t="s">
        <v>97</v>
      </c>
      <c r="E31" s="81" t="s">
        <v>92</v>
      </c>
      <c r="F31" s="106">
        <v>4146.65</v>
      </c>
    </row>
    <row r="32" spans="1:6" ht="12.75">
      <c r="A32" s="105">
        <f t="shared" si="0"/>
        <v>25</v>
      </c>
      <c r="B32" s="87" t="s">
        <v>96</v>
      </c>
      <c r="C32" s="85">
        <v>8415</v>
      </c>
      <c r="D32" s="45" t="s">
        <v>101</v>
      </c>
      <c r="E32" s="45" t="s">
        <v>105</v>
      </c>
      <c r="F32" s="106">
        <v>768.89</v>
      </c>
    </row>
    <row r="33" spans="1:6" ht="12.75">
      <c r="A33" s="105">
        <f t="shared" si="0"/>
        <v>26</v>
      </c>
      <c r="B33" s="82" t="s">
        <v>96</v>
      </c>
      <c r="C33" s="83">
        <v>8413</v>
      </c>
      <c r="D33" s="36" t="s">
        <v>106</v>
      </c>
      <c r="E33" s="36" t="s">
        <v>107</v>
      </c>
      <c r="F33" s="103">
        <v>190.4</v>
      </c>
    </row>
    <row r="34" spans="1:6" ht="12.75">
      <c r="A34" s="105">
        <f t="shared" si="0"/>
        <v>27</v>
      </c>
      <c r="B34" s="82" t="s">
        <v>96</v>
      </c>
      <c r="C34" s="83">
        <v>8412</v>
      </c>
      <c r="D34" s="36" t="s">
        <v>108</v>
      </c>
      <c r="E34" s="36" t="s">
        <v>109</v>
      </c>
      <c r="F34" s="103">
        <v>1061.84</v>
      </c>
    </row>
    <row r="35" spans="1:6" ht="12.75">
      <c r="A35" s="105">
        <f t="shared" si="0"/>
        <v>28</v>
      </c>
      <c r="B35" s="82" t="s">
        <v>96</v>
      </c>
      <c r="C35" s="83">
        <v>8424</v>
      </c>
      <c r="D35" s="36" t="s">
        <v>127</v>
      </c>
      <c r="E35" s="36" t="s">
        <v>93</v>
      </c>
      <c r="F35" s="103">
        <v>919.16</v>
      </c>
    </row>
    <row r="36" spans="1:6" ht="12.75">
      <c r="A36" s="105">
        <f t="shared" si="0"/>
        <v>29</v>
      </c>
      <c r="B36" s="82" t="s">
        <v>110</v>
      </c>
      <c r="C36" s="83">
        <v>8433</v>
      </c>
      <c r="D36" s="36" t="s">
        <v>111</v>
      </c>
      <c r="E36" s="36" t="s">
        <v>112</v>
      </c>
      <c r="F36" s="103">
        <v>105561.93</v>
      </c>
    </row>
    <row r="37" spans="1:6" ht="12.75">
      <c r="A37" s="105">
        <f t="shared" si="0"/>
        <v>30</v>
      </c>
      <c r="B37" s="82" t="s">
        <v>110</v>
      </c>
      <c r="C37" s="83">
        <v>8432</v>
      </c>
      <c r="D37" s="36" t="s">
        <v>113</v>
      </c>
      <c r="E37" s="36" t="s">
        <v>114</v>
      </c>
      <c r="F37" s="103">
        <v>15063.02</v>
      </c>
    </row>
    <row r="38" spans="1:6" ht="12.75">
      <c r="A38" s="105">
        <f t="shared" si="0"/>
        <v>31</v>
      </c>
      <c r="B38" s="82" t="s">
        <v>110</v>
      </c>
      <c r="C38" s="83">
        <v>8431</v>
      </c>
      <c r="D38" s="36" t="s">
        <v>115</v>
      </c>
      <c r="E38" s="36" t="s">
        <v>116</v>
      </c>
      <c r="F38" s="103">
        <v>5966.88</v>
      </c>
    </row>
    <row r="39" spans="1:6" ht="12.75">
      <c r="A39" s="105">
        <f t="shared" si="0"/>
        <v>32</v>
      </c>
      <c r="B39" s="82" t="s">
        <v>117</v>
      </c>
      <c r="C39" s="83">
        <v>8422</v>
      </c>
      <c r="D39" s="36" t="s">
        <v>118</v>
      </c>
      <c r="E39" s="36" t="s">
        <v>114</v>
      </c>
      <c r="F39" s="103">
        <v>22553.6</v>
      </c>
    </row>
    <row r="40" spans="1:6" ht="12.75">
      <c r="A40" s="105">
        <f t="shared" si="0"/>
        <v>33</v>
      </c>
      <c r="B40" s="82" t="s">
        <v>117</v>
      </c>
      <c r="C40" s="83">
        <v>8428</v>
      </c>
      <c r="D40" s="36" t="s">
        <v>119</v>
      </c>
      <c r="E40" s="36" t="s">
        <v>120</v>
      </c>
      <c r="F40" s="103">
        <v>11067</v>
      </c>
    </row>
    <row r="41" spans="1:6" ht="12.75">
      <c r="A41" s="105">
        <f t="shared" si="0"/>
        <v>34</v>
      </c>
      <c r="B41" s="82" t="s">
        <v>117</v>
      </c>
      <c r="C41" s="83">
        <v>8416</v>
      </c>
      <c r="D41" s="36" t="s">
        <v>103</v>
      </c>
      <c r="E41" s="36" t="s">
        <v>121</v>
      </c>
      <c r="F41" s="103">
        <v>7023.08</v>
      </c>
    </row>
    <row r="42" spans="1:6" ht="12.75">
      <c r="A42" s="105">
        <f t="shared" si="0"/>
        <v>35</v>
      </c>
      <c r="B42" s="82" t="s">
        <v>117</v>
      </c>
      <c r="C42" s="83">
        <v>8427</v>
      </c>
      <c r="D42" s="36" t="s">
        <v>122</v>
      </c>
      <c r="E42" s="36" t="s">
        <v>128</v>
      </c>
      <c r="F42" s="103">
        <v>11495.4</v>
      </c>
    </row>
    <row r="43" spans="1:6" ht="12.75">
      <c r="A43" s="105">
        <f t="shared" si="0"/>
        <v>36</v>
      </c>
      <c r="B43" s="82" t="s">
        <v>117</v>
      </c>
      <c r="C43" s="83">
        <v>8429</v>
      </c>
      <c r="D43" s="36" t="s">
        <v>123</v>
      </c>
      <c r="E43" s="36" t="s">
        <v>93</v>
      </c>
      <c r="F43" s="103">
        <v>10010.62</v>
      </c>
    </row>
    <row r="44" spans="1:6" ht="13.5" thickBot="1">
      <c r="A44" s="105">
        <f t="shared" si="0"/>
        <v>37</v>
      </c>
      <c r="B44" s="87" t="s">
        <v>124</v>
      </c>
      <c r="C44" s="85">
        <v>8374</v>
      </c>
      <c r="D44" s="45" t="s">
        <v>125</v>
      </c>
      <c r="E44" s="45" t="s">
        <v>93</v>
      </c>
      <c r="F44" s="106">
        <v>7607.09</v>
      </c>
    </row>
    <row r="45" spans="1:6" ht="13.5" thickBot="1">
      <c r="A45" s="94"/>
      <c r="B45" s="95"/>
      <c r="C45" s="96"/>
      <c r="D45" s="97"/>
      <c r="E45" s="98" t="s">
        <v>126</v>
      </c>
      <c r="F45" s="99">
        <f>SUM(F8:F44)</f>
        <v>573017.37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5" ht="15.75" customHeight="1">
      <c r="A3" s="217" t="s">
        <v>16</v>
      </c>
      <c r="B3" s="217"/>
      <c r="C3" s="217"/>
      <c r="D3" s="217"/>
      <c r="E3" s="17"/>
    </row>
    <row r="4" spans="1:4" ht="19.5" customHeight="1">
      <c r="A4" s="21" t="s">
        <v>17</v>
      </c>
      <c r="B4" s="21"/>
      <c r="C4" s="21"/>
      <c r="D4" s="21"/>
    </row>
    <row r="5" spans="1:4" ht="12.75">
      <c r="A5" s="22"/>
      <c r="B5" s="218"/>
      <c r="C5" s="218"/>
      <c r="D5" s="218"/>
    </row>
    <row r="6" spans="1:4" ht="12.75">
      <c r="A6" s="22"/>
      <c r="B6" s="24" t="s">
        <v>36</v>
      </c>
      <c r="C6" s="25" t="str">
        <f>personal!G6</f>
        <v>11-15 noiembrie 2019</v>
      </c>
      <c r="D6" s="22"/>
    </row>
    <row r="7" ht="13.5" thickBot="1"/>
    <row r="8" spans="1:5" ht="13.5" thickBot="1">
      <c r="A8" s="112" t="s">
        <v>18</v>
      </c>
      <c r="B8" s="113" t="s">
        <v>19</v>
      </c>
      <c r="C8" s="113" t="s">
        <v>20</v>
      </c>
      <c r="D8" s="113" t="s">
        <v>21</v>
      </c>
      <c r="E8" s="114" t="s">
        <v>22</v>
      </c>
    </row>
    <row r="9" spans="1:5" ht="25.5">
      <c r="A9" s="124" t="s">
        <v>179</v>
      </c>
      <c r="B9" s="109">
        <v>8391</v>
      </c>
      <c r="C9" s="110" t="s">
        <v>181</v>
      </c>
      <c r="D9" s="111" t="s">
        <v>180</v>
      </c>
      <c r="E9" s="125">
        <v>250000</v>
      </c>
    </row>
    <row r="10" spans="1:5" ht="13.5" thickBot="1">
      <c r="A10" s="115"/>
      <c r="B10" s="116"/>
      <c r="C10" s="116"/>
      <c r="D10" s="116"/>
      <c r="E10" s="117"/>
    </row>
    <row r="11" spans="1:5" ht="13.5" thickBot="1">
      <c r="A11" s="121" t="s">
        <v>23</v>
      </c>
      <c r="B11" s="122"/>
      <c r="C11" s="122"/>
      <c r="D11" s="122"/>
      <c r="E11" s="123">
        <f>SUM(E9:E10)</f>
        <v>250000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217" t="s">
        <v>24</v>
      </c>
      <c r="B3" s="217"/>
      <c r="C3" s="217"/>
      <c r="D3" s="15"/>
    </row>
    <row r="4" spans="1:10" ht="19.5" customHeight="1">
      <c r="A4" s="219" t="s">
        <v>25</v>
      </c>
      <c r="B4" s="219"/>
      <c r="C4" s="219"/>
      <c r="D4" s="219"/>
      <c r="E4" s="219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36</v>
      </c>
      <c r="C6" s="12" t="str">
        <f>personal!G6</f>
        <v>11-15 noiembrie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12" t="s">
        <v>18</v>
      </c>
      <c r="B8" s="113" t="s">
        <v>19</v>
      </c>
      <c r="C8" s="113" t="s">
        <v>20</v>
      </c>
      <c r="D8" s="113" t="s">
        <v>26</v>
      </c>
      <c r="E8" s="114" t="s">
        <v>22</v>
      </c>
    </row>
    <row r="9" spans="1:5" s="20" customFormat="1" ht="25.5">
      <c r="A9" s="135" t="s">
        <v>184</v>
      </c>
      <c r="B9" s="133" t="s">
        <v>185</v>
      </c>
      <c r="C9" s="131" t="s">
        <v>186</v>
      </c>
      <c r="D9" s="134" t="s">
        <v>187</v>
      </c>
      <c r="E9" s="136">
        <v>69552</v>
      </c>
    </row>
    <row r="10" spans="1:5" s="20" customFormat="1" ht="12.75">
      <c r="A10" s="31"/>
      <c r="B10" s="29"/>
      <c r="C10" s="30"/>
      <c r="D10" s="30"/>
      <c r="E10" s="32"/>
    </row>
    <row r="11" spans="1:5" s="20" customFormat="1" ht="12.75">
      <c r="A11" s="31"/>
      <c r="B11" s="29"/>
      <c r="C11" s="29"/>
      <c r="D11" s="30"/>
      <c r="E11" s="32"/>
    </row>
    <row r="12" spans="1:5" s="20" customFormat="1" ht="12.75">
      <c r="A12" s="31"/>
      <c r="B12" s="29"/>
      <c r="C12" s="30"/>
      <c r="D12" s="30"/>
      <c r="E12" s="32"/>
    </row>
    <row r="13" spans="1:5" s="20" customFormat="1" ht="12.75">
      <c r="A13" s="31"/>
      <c r="B13" s="29"/>
      <c r="C13" s="30"/>
      <c r="D13" s="30"/>
      <c r="E13" s="32"/>
    </row>
    <row r="14" spans="1:5" s="20" customFormat="1" ht="12.75">
      <c r="A14" s="31"/>
      <c r="B14" s="29"/>
      <c r="C14" s="30"/>
      <c r="D14" s="30"/>
      <c r="E14" s="32"/>
    </row>
    <row r="15" spans="1:5" s="20" customFormat="1" ht="12.75">
      <c r="A15" s="31"/>
      <c r="B15" s="29"/>
      <c r="C15" s="30"/>
      <c r="D15" s="30"/>
      <c r="E15" s="32"/>
    </row>
    <row r="16" spans="1:5" s="20" customFormat="1" ht="12.75">
      <c r="A16" s="31"/>
      <c r="B16" s="29"/>
      <c r="C16" s="30"/>
      <c r="D16" s="30"/>
      <c r="E16" s="32"/>
    </row>
    <row r="17" spans="1:5" s="20" customFormat="1" ht="13.5" thickBot="1">
      <c r="A17" s="126"/>
      <c r="B17" s="127"/>
      <c r="C17" s="128"/>
      <c r="D17" s="128"/>
      <c r="E17" s="129"/>
    </row>
    <row r="18" spans="1:5" ht="13.5" thickBot="1">
      <c r="A18" s="121" t="s">
        <v>23</v>
      </c>
      <c r="B18" s="122"/>
      <c r="C18" s="122"/>
      <c r="D18" s="122"/>
      <c r="E18" s="123">
        <f>SUM(E9:E17)</f>
        <v>69552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217" t="s">
        <v>24</v>
      </c>
      <c r="B3" s="217"/>
      <c r="C3" s="217"/>
      <c r="D3" s="15"/>
    </row>
    <row r="4" spans="1:10" ht="30" customHeight="1">
      <c r="A4" s="219" t="s">
        <v>35</v>
      </c>
      <c r="B4" s="219"/>
      <c r="C4" s="219"/>
      <c r="D4" s="219"/>
      <c r="E4" s="219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36</v>
      </c>
      <c r="C6" s="12" t="str">
        <f>personal!G6</f>
        <v>11-15 noiembrie 2019</v>
      </c>
      <c r="D6" s="19"/>
      <c r="E6" s="16"/>
      <c r="F6" s="16"/>
      <c r="G6" s="16"/>
      <c r="H6" s="16"/>
      <c r="I6" s="17"/>
      <c r="J6" s="17"/>
    </row>
    <row r="7" ht="13.5" thickBot="1"/>
    <row r="8" spans="1:5" s="20" customFormat="1" ht="13.5" thickBot="1">
      <c r="A8" s="137" t="s">
        <v>18</v>
      </c>
      <c r="B8" s="138" t="s">
        <v>19</v>
      </c>
      <c r="C8" s="138" t="s">
        <v>20</v>
      </c>
      <c r="D8" s="139" t="s">
        <v>26</v>
      </c>
      <c r="E8" s="114" t="s">
        <v>22</v>
      </c>
    </row>
    <row r="9" spans="1:5" s="20" customFormat="1" ht="25.5">
      <c r="A9" s="135" t="s">
        <v>179</v>
      </c>
      <c r="B9" s="140" t="s">
        <v>188</v>
      </c>
      <c r="C9" s="131" t="s">
        <v>189</v>
      </c>
      <c r="D9" s="134" t="s">
        <v>190</v>
      </c>
      <c r="E9" s="136">
        <v>3300</v>
      </c>
    </row>
    <row r="10" spans="1:5" s="20" customFormat="1" ht="25.5">
      <c r="A10" s="135" t="s">
        <v>179</v>
      </c>
      <c r="B10" s="141" t="s">
        <v>191</v>
      </c>
      <c r="C10" s="131" t="s">
        <v>192</v>
      </c>
      <c r="D10" s="132" t="s">
        <v>190</v>
      </c>
      <c r="E10" s="142">
        <v>18300</v>
      </c>
    </row>
    <row r="11" spans="1:5" s="20" customFormat="1" ht="25.5">
      <c r="A11" s="135" t="s">
        <v>179</v>
      </c>
      <c r="B11" s="141" t="s">
        <v>193</v>
      </c>
      <c r="C11" s="131" t="s">
        <v>194</v>
      </c>
      <c r="D11" s="143" t="s">
        <v>190</v>
      </c>
      <c r="E11" s="142">
        <v>4200</v>
      </c>
    </row>
    <row r="12" spans="1:5" s="20" customFormat="1" ht="25.5">
      <c r="A12" s="135" t="s">
        <v>179</v>
      </c>
      <c r="B12" s="141" t="s">
        <v>195</v>
      </c>
      <c r="C12" s="131" t="s">
        <v>196</v>
      </c>
      <c r="D12" s="143" t="s">
        <v>190</v>
      </c>
      <c r="E12" s="142">
        <v>23200</v>
      </c>
    </row>
    <row r="13" spans="1:5" s="20" customFormat="1" ht="25.5">
      <c r="A13" s="135" t="s">
        <v>182</v>
      </c>
      <c r="B13" s="141" t="s">
        <v>197</v>
      </c>
      <c r="C13" s="131" t="s">
        <v>201</v>
      </c>
      <c r="D13" s="132" t="s">
        <v>127</v>
      </c>
      <c r="E13" s="142">
        <v>2250.81</v>
      </c>
    </row>
    <row r="14" spans="1:5" s="20" customFormat="1" ht="25.5">
      <c r="A14" s="135" t="s">
        <v>182</v>
      </c>
      <c r="B14" s="132" t="s">
        <v>198</v>
      </c>
      <c r="C14" s="131" t="s">
        <v>200</v>
      </c>
      <c r="D14" s="132" t="s">
        <v>156</v>
      </c>
      <c r="E14" s="142">
        <v>515.99</v>
      </c>
    </row>
    <row r="15" spans="1:5" s="20" customFormat="1" ht="25.5">
      <c r="A15" s="135" t="s">
        <v>182</v>
      </c>
      <c r="B15" s="132" t="s">
        <v>199</v>
      </c>
      <c r="C15" s="131" t="s">
        <v>201</v>
      </c>
      <c r="D15" s="132" t="s">
        <v>156</v>
      </c>
      <c r="E15" s="142">
        <v>2923.91</v>
      </c>
    </row>
    <row r="16" spans="1:5" s="20" customFormat="1" ht="13.5" thickBot="1">
      <c r="A16" s="144"/>
      <c r="B16" s="145"/>
      <c r="C16" s="146"/>
      <c r="D16" s="147"/>
      <c r="E16" s="148"/>
    </row>
    <row r="17" spans="1:5" s="152" customFormat="1" ht="13.5" thickBot="1">
      <c r="A17" s="149" t="s">
        <v>23</v>
      </c>
      <c r="B17" s="113"/>
      <c r="C17" s="150"/>
      <c r="D17" s="138"/>
      <c r="E17" s="151">
        <f>SUM(E9:E16)</f>
        <v>54690.70999999999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217" t="s">
        <v>24</v>
      </c>
      <c r="B3" s="217"/>
      <c r="C3" s="217"/>
      <c r="D3" s="15"/>
    </row>
    <row r="4" spans="1:10" ht="19.5" customHeight="1">
      <c r="A4" s="219" t="s">
        <v>27</v>
      </c>
      <c r="B4" s="219"/>
      <c r="C4" s="219"/>
      <c r="D4" s="219"/>
      <c r="E4" s="219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36</v>
      </c>
      <c r="C6" s="12" t="str">
        <f>personal!G6</f>
        <v>11-15 noiembrie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12" t="s">
        <v>18</v>
      </c>
      <c r="B8" s="113" t="s">
        <v>19</v>
      </c>
      <c r="C8" s="113" t="s">
        <v>20</v>
      </c>
      <c r="D8" s="113" t="s">
        <v>26</v>
      </c>
      <c r="E8" s="114" t="s">
        <v>22</v>
      </c>
    </row>
    <row r="9" spans="1:5" s="20" customFormat="1" ht="12.75">
      <c r="A9" s="124" t="s">
        <v>182</v>
      </c>
      <c r="B9" s="109">
        <v>8841</v>
      </c>
      <c r="C9" s="110" t="s">
        <v>209</v>
      </c>
      <c r="D9" s="111" t="s">
        <v>183</v>
      </c>
      <c r="E9" s="130">
        <v>17716.72</v>
      </c>
    </row>
    <row r="10" spans="1:5" s="20" customFormat="1" ht="12.75">
      <c r="A10" s="31"/>
      <c r="B10" s="29"/>
      <c r="C10" s="30"/>
      <c r="D10" s="30"/>
      <c r="E10" s="32"/>
    </row>
    <row r="11" spans="1:5" s="20" customFormat="1" ht="12.75">
      <c r="A11" s="31"/>
      <c r="B11" s="29"/>
      <c r="C11" s="30"/>
      <c r="D11" s="30"/>
      <c r="E11" s="32"/>
    </row>
    <row r="12" spans="1:5" s="20" customFormat="1" ht="13.5" thickBot="1">
      <c r="A12" s="126"/>
      <c r="B12" s="127"/>
      <c r="C12" s="128"/>
      <c r="D12" s="128"/>
      <c r="E12" s="129"/>
    </row>
    <row r="13" spans="1:5" ht="13.5" thickBot="1">
      <c r="A13" s="118" t="s">
        <v>23</v>
      </c>
      <c r="B13" s="119"/>
      <c r="C13" s="119"/>
      <c r="D13" s="119"/>
      <c r="E13" s="120">
        <f>SUM(E9:E12)</f>
        <v>17716.72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25">
      <selection activeCell="I46" sqref="I46"/>
    </sheetView>
  </sheetViews>
  <sheetFormatPr defaultColWidth="10.421875" defaultRowHeight="12.75"/>
  <cols>
    <col min="1" max="1" width="9.421875" style="154" customWidth="1"/>
    <col min="2" max="2" width="17.28125" style="154" customWidth="1"/>
    <col min="3" max="3" width="14.7109375" style="154" customWidth="1"/>
    <col min="4" max="4" width="24.7109375" style="154" customWidth="1"/>
    <col min="5" max="5" width="47.421875" style="154" customWidth="1"/>
    <col min="6" max="6" width="15.00390625" style="154" customWidth="1"/>
    <col min="7" max="16384" width="10.421875" style="154" customWidth="1"/>
  </cols>
  <sheetData>
    <row r="1" spans="1:6" ht="12.75">
      <c r="A1" s="6" t="s">
        <v>28</v>
      </c>
      <c r="B1" s="153"/>
      <c r="C1" s="7"/>
      <c r="D1" s="7"/>
      <c r="E1" s="153"/>
      <c r="F1" s="153"/>
    </row>
    <row r="2" spans="2:6" ht="12.75">
      <c r="B2" s="153"/>
      <c r="C2" s="153"/>
      <c r="D2" s="153"/>
      <c r="E2" s="153"/>
      <c r="F2" s="153"/>
    </row>
    <row r="3" spans="1:6" ht="12.75">
      <c r="A3" s="6" t="s">
        <v>29</v>
      </c>
      <c r="B3" s="7"/>
      <c r="C3" s="153"/>
      <c r="D3" s="7"/>
      <c r="E3" s="155"/>
      <c r="F3" s="153"/>
    </row>
    <row r="4" spans="1:6" ht="12.75">
      <c r="A4" s="6" t="s">
        <v>30</v>
      </c>
      <c r="B4" s="7"/>
      <c r="C4" s="153"/>
      <c r="D4" s="7"/>
      <c r="E4" s="153"/>
      <c r="F4" s="7"/>
    </row>
    <row r="5" spans="1:6" ht="12.75">
      <c r="A5" s="153"/>
      <c r="B5" s="7"/>
      <c r="C5" s="153"/>
      <c r="D5" s="153"/>
      <c r="E5" s="153"/>
      <c r="F5" s="153"/>
    </row>
    <row r="6" spans="1:6" ht="12.75">
      <c r="A6" s="153"/>
      <c r="B6" s="9"/>
      <c r="C6" s="24" t="s">
        <v>36</v>
      </c>
      <c r="D6" s="108" t="str">
        <f>personal!G6</f>
        <v>11-15 noiembrie 2019</v>
      </c>
      <c r="E6" s="153"/>
      <c r="F6" s="153"/>
    </row>
    <row r="7" spans="1:6" ht="13.5" thickBot="1">
      <c r="A7" s="153"/>
      <c r="B7" s="153"/>
      <c r="C7" s="153"/>
      <c r="D7" s="153"/>
      <c r="E7" s="153"/>
      <c r="F7" s="153"/>
    </row>
    <row r="8" spans="1:6" ht="51.75" thickBot="1">
      <c r="A8" s="164" t="s">
        <v>9</v>
      </c>
      <c r="B8" s="165" t="s">
        <v>10</v>
      </c>
      <c r="C8" s="166" t="s">
        <v>11</v>
      </c>
      <c r="D8" s="165" t="s">
        <v>31</v>
      </c>
      <c r="E8" s="165" t="s">
        <v>32</v>
      </c>
      <c r="F8" s="167" t="s">
        <v>33</v>
      </c>
    </row>
    <row r="9" spans="1:6" ht="25.5">
      <c r="A9" s="168">
        <v>1</v>
      </c>
      <c r="B9" s="161">
        <v>43780</v>
      </c>
      <c r="C9" s="162">
        <v>33076</v>
      </c>
      <c r="D9" s="162" t="s">
        <v>129</v>
      </c>
      <c r="E9" s="163" t="s">
        <v>130</v>
      </c>
      <c r="F9" s="169">
        <v>997.96</v>
      </c>
    </row>
    <row r="10" spans="1:6" ht="12.75">
      <c r="A10" s="170">
        <v>2</v>
      </c>
      <c r="B10" s="157">
        <v>43780</v>
      </c>
      <c r="C10" s="158">
        <v>33077</v>
      </c>
      <c r="D10" s="158" t="s">
        <v>129</v>
      </c>
      <c r="E10" s="159" t="s">
        <v>131</v>
      </c>
      <c r="F10" s="171">
        <v>3000</v>
      </c>
    </row>
    <row r="11" spans="1:6" ht="12.75">
      <c r="A11" s="170">
        <v>3</v>
      </c>
      <c r="B11" s="157">
        <v>43780</v>
      </c>
      <c r="C11" s="160">
        <v>33079</v>
      </c>
      <c r="D11" s="158" t="s">
        <v>129</v>
      </c>
      <c r="E11" s="159" t="s">
        <v>132</v>
      </c>
      <c r="F11" s="171">
        <v>800</v>
      </c>
    </row>
    <row r="12" spans="1:6" ht="12.75">
      <c r="A12" s="170">
        <v>4</v>
      </c>
      <c r="B12" s="157">
        <v>43780</v>
      </c>
      <c r="C12" s="158">
        <v>33082</v>
      </c>
      <c r="D12" s="158" t="s">
        <v>133</v>
      </c>
      <c r="E12" s="159" t="s">
        <v>134</v>
      </c>
      <c r="F12" s="171">
        <v>900</v>
      </c>
    </row>
    <row r="13" spans="1:256" ht="25.5">
      <c r="A13" s="170">
        <v>5</v>
      </c>
      <c r="B13" s="157">
        <v>43780</v>
      </c>
      <c r="C13" s="158">
        <v>8382</v>
      </c>
      <c r="D13" s="158" t="s">
        <v>133</v>
      </c>
      <c r="E13" s="159" t="s">
        <v>135</v>
      </c>
      <c r="F13" s="171">
        <v>14193.94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56"/>
      <c r="IS13" s="156"/>
      <c r="IT13" s="156"/>
      <c r="IU13" s="156"/>
      <c r="IV13" s="156"/>
    </row>
    <row r="14" spans="1:6" ht="12.75">
      <c r="A14" s="170">
        <v>6</v>
      </c>
      <c r="B14" s="157">
        <v>43780</v>
      </c>
      <c r="C14" s="158">
        <v>33069</v>
      </c>
      <c r="D14" s="158" t="s">
        <v>129</v>
      </c>
      <c r="E14" s="159" t="s">
        <v>136</v>
      </c>
      <c r="F14" s="171">
        <v>1000</v>
      </c>
    </row>
    <row r="15" spans="1:6" ht="12.75">
      <c r="A15" s="170">
        <v>7</v>
      </c>
      <c r="B15" s="157">
        <v>43780</v>
      </c>
      <c r="C15" s="158">
        <v>33070</v>
      </c>
      <c r="D15" s="158" t="s">
        <v>133</v>
      </c>
      <c r="E15" s="159" t="s">
        <v>137</v>
      </c>
      <c r="F15" s="171">
        <v>5024</v>
      </c>
    </row>
    <row r="16" spans="1:6" ht="12.75">
      <c r="A16" s="170">
        <v>8</v>
      </c>
      <c r="B16" s="157">
        <v>43780</v>
      </c>
      <c r="C16" s="158">
        <v>33067</v>
      </c>
      <c r="D16" s="158" t="s">
        <v>129</v>
      </c>
      <c r="E16" s="159" t="s">
        <v>138</v>
      </c>
      <c r="F16" s="171">
        <v>40</v>
      </c>
    </row>
    <row r="17" spans="1:6" ht="12.75">
      <c r="A17" s="170">
        <v>9</v>
      </c>
      <c r="B17" s="157">
        <v>43780</v>
      </c>
      <c r="C17" s="158">
        <v>33068</v>
      </c>
      <c r="D17" s="158" t="s">
        <v>133</v>
      </c>
      <c r="E17" s="159" t="s">
        <v>139</v>
      </c>
      <c r="F17" s="171">
        <v>2100</v>
      </c>
    </row>
    <row r="18" spans="1:6" ht="25.5">
      <c r="A18" s="170">
        <v>10</v>
      </c>
      <c r="B18" s="157">
        <v>43780</v>
      </c>
      <c r="C18" s="158">
        <v>33060</v>
      </c>
      <c r="D18" s="158" t="s">
        <v>129</v>
      </c>
      <c r="E18" s="159" t="s">
        <v>140</v>
      </c>
      <c r="F18" s="171">
        <v>2410</v>
      </c>
    </row>
    <row r="19" spans="1:6" ht="25.5">
      <c r="A19" s="170">
        <v>11</v>
      </c>
      <c r="B19" s="157">
        <v>43780</v>
      </c>
      <c r="C19" s="158">
        <v>8388</v>
      </c>
      <c r="D19" s="158" t="s">
        <v>133</v>
      </c>
      <c r="E19" s="159" t="s">
        <v>141</v>
      </c>
      <c r="F19" s="171">
        <v>105324.49</v>
      </c>
    </row>
    <row r="20" spans="1:6" ht="12.75">
      <c r="A20" s="170">
        <v>12</v>
      </c>
      <c r="B20" s="157">
        <v>43780</v>
      </c>
      <c r="C20" s="158">
        <v>33071</v>
      </c>
      <c r="D20" s="158" t="s">
        <v>142</v>
      </c>
      <c r="E20" s="159" t="s">
        <v>143</v>
      </c>
      <c r="F20" s="171">
        <v>25</v>
      </c>
    </row>
    <row r="21" spans="1:6" ht="12.75">
      <c r="A21" s="170">
        <v>13</v>
      </c>
      <c r="B21" s="157">
        <v>43780</v>
      </c>
      <c r="C21" s="158">
        <v>33072</v>
      </c>
      <c r="D21" s="158" t="s">
        <v>142</v>
      </c>
      <c r="E21" s="159" t="s">
        <v>144</v>
      </c>
      <c r="F21" s="171">
        <v>120</v>
      </c>
    </row>
    <row r="22" spans="1:6" ht="12.75">
      <c r="A22" s="170">
        <v>14</v>
      </c>
      <c r="B22" s="157">
        <v>43780</v>
      </c>
      <c r="C22" s="158">
        <v>33073</v>
      </c>
      <c r="D22" s="158" t="s">
        <v>142</v>
      </c>
      <c r="E22" s="159" t="s">
        <v>145</v>
      </c>
      <c r="F22" s="172">
        <v>400</v>
      </c>
    </row>
    <row r="23" spans="1:6" ht="12.75">
      <c r="A23" s="170">
        <v>15</v>
      </c>
      <c r="B23" s="157">
        <v>43780</v>
      </c>
      <c r="C23" s="158">
        <v>33074</v>
      </c>
      <c r="D23" s="158" t="s">
        <v>142</v>
      </c>
      <c r="E23" s="159" t="s">
        <v>146</v>
      </c>
      <c r="F23" s="171">
        <v>105</v>
      </c>
    </row>
    <row r="24" spans="1:6" ht="12.75">
      <c r="A24" s="170">
        <v>16</v>
      </c>
      <c r="B24" s="157">
        <v>43780</v>
      </c>
      <c r="C24" s="158">
        <v>33075</v>
      </c>
      <c r="D24" s="158" t="s">
        <v>142</v>
      </c>
      <c r="E24" s="159" t="s">
        <v>147</v>
      </c>
      <c r="F24" s="171">
        <v>70</v>
      </c>
    </row>
    <row r="25" spans="1:6" ht="12.75">
      <c r="A25" s="170">
        <v>17</v>
      </c>
      <c r="B25" s="157">
        <v>43780</v>
      </c>
      <c r="C25" s="158">
        <v>33064</v>
      </c>
      <c r="D25" s="158" t="s">
        <v>142</v>
      </c>
      <c r="E25" s="159" t="s">
        <v>148</v>
      </c>
      <c r="F25" s="171">
        <v>100</v>
      </c>
    </row>
    <row r="26" spans="1:6" ht="12.75">
      <c r="A26" s="170">
        <v>18</v>
      </c>
      <c r="B26" s="157">
        <v>43780</v>
      </c>
      <c r="C26" s="158">
        <v>33062</v>
      </c>
      <c r="D26" s="158" t="s">
        <v>142</v>
      </c>
      <c r="E26" s="159" t="s">
        <v>149</v>
      </c>
      <c r="F26" s="171">
        <v>20</v>
      </c>
    </row>
    <row r="27" spans="1:6" ht="12.75">
      <c r="A27" s="170">
        <v>19</v>
      </c>
      <c r="B27" s="157">
        <v>43780</v>
      </c>
      <c r="C27" s="158">
        <v>33063</v>
      </c>
      <c r="D27" s="158" t="s">
        <v>142</v>
      </c>
      <c r="E27" s="159" t="s">
        <v>150</v>
      </c>
      <c r="F27" s="171">
        <v>150</v>
      </c>
    </row>
    <row r="28" spans="1:6" ht="12.75">
      <c r="A28" s="170">
        <v>20</v>
      </c>
      <c r="B28" s="157">
        <v>43780</v>
      </c>
      <c r="C28" s="158">
        <v>33061</v>
      </c>
      <c r="D28" s="158" t="s">
        <v>142</v>
      </c>
      <c r="E28" s="159" t="s">
        <v>151</v>
      </c>
      <c r="F28" s="171">
        <v>200</v>
      </c>
    </row>
    <row r="29" spans="1:6" ht="12.75">
      <c r="A29" s="170">
        <v>21</v>
      </c>
      <c r="B29" s="157">
        <v>43780</v>
      </c>
      <c r="C29" s="158">
        <v>8390</v>
      </c>
      <c r="D29" s="158" t="s">
        <v>142</v>
      </c>
      <c r="E29" s="159" t="s">
        <v>152</v>
      </c>
      <c r="F29" s="171">
        <v>2630</v>
      </c>
    </row>
    <row r="30" spans="1:6" ht="12.75">
      <c r="A30" s="170">
        <v>22</v>
      </c>
      <c r="B30" s="157">
        <v>43780</v>
      </c>
      <c r="C30" s="158">
        <v>8389</v>
      </c>
      <c r="D30" s="158" t="s">
        <v>142</v>
      </c>
      <c r="E30" s="159" t="s">
        <v>153</v>
      </c>
      <c r="F30" s="171">
        <v>16109</v>
      </c>
    </row>
    <row r="31" spans="1:6" ht="12.75">
      <c r="A31" s="170">
        <v>23</v>
      </c>
      <c r="B31" s="157">
        <v>43781</v>
      </c>
      <c r="C31" s="158">
        <v>33081</v>
      </c>
      <c r="D31" s="158" t="s">
        <v>129</v>
      </c>
      <c r="E31" s="159" t="s">
        <v>154</v>
      </c>
      <c r="F31" s="171">
        <v>269</v>
      </c>
    </row>
    <row r="32" spans="1:6" ht="12.75">
      <c r="A32" s="170">
        <v>24</v>
      </c>
      <c r="B32" s="157">
        <v>43782</v>
      </c>
      <c r="C32" s="158">
        <v>33086</v>
      </c>
      <c r="D32" s="158" t="s">
        <v>142</v>
      </c>
      <c r="E32" s="159" t="s">
        <v>155</v>
      </c>
      <c r="F32" s="171">
        <v>100</v>
      </c>
    </row>
    <row r="33" spans="1:6" ht="12.75">
      <c r="A33" s="170">
        <v>25</v>
      </c>
      <c r="B33" s="157">
        <v>43782</v>
      </c>
      <c r="C33" s="158">
        <v>8436</v>
      </c>
      <c r="D33" s="158" t="s">
        <v>156</v>
      </c>
      <c r="E33" s="159" t="s">
        <v>157</v>
      </c>
      <c r="F33" s="171">
        <v>1100000</v>
      </c>
    </row>
    <row r="34" spans="1:6" ht="12.75">
      <c r="A34" s="170">
        <v>26</v>
      </c>
      <c r="B34" s="157">
        <v>43782</v>
      </c>
      <c r="C34" s="158">
        <v>33087</v>
      </c>
      <c r="D34" s="158" t="s">
        <v>129</v>
      </c>
      <c r="E34" s="159" t="s">
        <v>158</v>
      </c>
      <c r="F34" s="171">
        <v>1000</v>
      </c>
    </row>
    <row r="35" spans="1:6" ht="12.75">
      <c r="A35" s="170">
        <v>27</v>
      </c>
      <c r="B35" s="157">
        <v>43782</v>
      </c>
      <c r="C35" s="158">
        <v>33088</v>
      </c>
      <c r="D35" s="158" t="s">
        <v>129</v>
      </c>
      <c r="E35" s="159" t="s">
        <v>159</v>
      </c>
      <c r="F35" s="171">
        <v>300</v>
      </c>
    </row>
    <row r="36" spans="1:6" ht="12.75">
      <c r="A36" s="170">
        <v>28</v>
      </c>
      <c r="B36" s="157">
        <v>43782</v>
      </c>
      <c r="C36" s="158">
        <v>33089</v>
      </c>
      <c r="D36" s="158" t="s">
        <v>129</v>
      </c>
      <c r="E36" s="159" t="s">
        <v>160</v>
      </c>
      <c r="F36" s="171">
        <v>1500</v>
      </c>
    </row>
    <row r="37" spans="1:6" ht="12.75">
      <c r="A37" s="170">
        <v>29</v>
      </c>
      <c r="B37" s="157">
        <v>43782</v>
      </c>
      <c r="C37" s="158">
        <v>33083</v>
      </c>
      <c r="D37" s="158" t="s">
        <v>129</v>
      </c>
      <c r="E37" s="159" t="s">
        <v>161</v>
      </c>
      <c r="F37" s="171">
        <v>4100</v>
      </c>
    </row>
    <row r="38" spans="1:6" ht="12.75">
      <c r="A38" s="170">
        <v>30</v>
      </c>
      <c r="B38" s="157">
        <v>43782</v>
      </c>
      <c r="C38" s="158">
        <v>33084</v>
      </c>
      <c r="D38" s="158" t="s">
        <v>133</v>
      </c>
      <c r="E38" s="159" t="s">
        <v>162</v>
      </c>
      <c r="F38" s="173">
        <v>4960</v>
      </c>
    </row>
    <row r="39" spans="1:6" ht="12.75">
      <c r="A39" s="170">
        <v>31</v>
      </c>
      <c r="B39" s="157">
        <v>43782</v>
      </c>
      <c r="C39" s="158">
        <v>33085</v>
      </c>
      <c r="D39" s="158" t="s">
        <v>133</v>
      </c>
      <c r="E39" s="159" t="s">
        <v>163</v>
      </c>
      <c r="F39" s="171">
        <v>4</v>
      </c>
    </row>
    <row r="40" spans="1:6" ht="12.75">
      <c r="A40" s="170">
        <v>32</v>
      </c>
      <c r="B40" s="157">
        <v>43783</v>
      </c>
      <c r="C40" s="158">
        <v>8437</v>
      </c>
      <c r="D40" s="158" t="s">
        <v>156</v>
      </c>
      <c r="E40" s="159" t="s">
        <v>164</v>
      </c>
      <c r="F40" s="171">
        <v>1000000</v>
      </c>
    </row>
    <row r="41" spans="1:6" ht="12.75">
      <c r="A41" s="170">
        <v>33</v>
      </c>
      <c r="B41" s="157">
        <v>43783</v>
      </c>
      <c r="C41" s="158">
        <v>8440</v>
      </c>
      <c r="D41" s="158" t="s">
        <v>156</v>
      </c>
      <c r="E41" s="159" t="s">
        <v>165</v>
      </c>
      <c r="F41" s="171">
        <v>390</v>
      </c>
    </row>
    <row r="42" spans="1:6" ht="12.75">
      <c r="A42" s="170">
        <v>34</v>
      </c>
      <c r="B42" s="157">
        <v>43783</v>
      </c>
      <c r="C42" s="158">
        <v>33092</v>
      </c>
      <c r="D42" s="158" t="s">
        <v>133</v>
      </c>
      <c r="E42" s="159" t="s">
        <v>166</v>
      </c>
      <c r="F42" s="171">
        <v>149</v>
      </c>
    </row>
    <row r="43" spans="1:6" ht="25.5">
      <c r="A43" s="170">
        <v>35</v>
      </c>
      <c r="B43" s="157">
        <v>43784</v>
      </c>
      <c r="C43" s="158">
        <v>8466</v>
      </c>
      <c r="D43" s="158" t="s">
        <v>133</v>
      </c>
      <c r="E43" s="159" t="s">
        <v>167</v>
      </c>
      <c r="F43" s="171">
        <v>21221.32</v>
      </c>
    </row>
    <row r="44" spans="1:6" ht="25.5">
      <c r="A44" s="170">
        <v>36</v>
      </c>
      <c r="B44" s="157">
        <v>43784</v>
      </c>
      <c r="C44" s="158">
        <v>8467</v>
      </c>
      <c r="D44" s="158" t="s">
        <v>133</v>
      </c>
      <c r="E44" s="159" t="s">
        <v>168</v>
      </c>
      <c r="F44" s="171">
        <v>3864720.68</v>
      </c>
    </row>
    <row r="45" spans="1:6" ht="25.5">
      <c r="A45" s="170">
        <v>37</v>
      </c>
      <c r="B45" s="157">
        <v>43784</v>
      </c>
      <c r="C45" s="158">
        <v>8458</v>
      </c>
      <c r="D45" s="158" t="s">
        <v>133</v>
      </c>
      <c r="E45" s="159" t="s">
        <v>169</v>
      </c>
      <c r="F45" s="171">
        <v>475096.02</v>
      </c>
    </row>
    <row r="46" spans="1:6" ht="25.5">
      <c r="A46" s="170">
        <v>38</v>
      </c>
      <c r="B46" s="157">
        <v>43784</v>
      </c>
      <c r="C46" s="158">
        <v>8459</v>
      </c>
      <c r="D46" s="158" t="s">
        <v>133</v>
      </c>
      <c r="E46" s="159" t="s">
        <v>170</v>
      </c>
      <c r="F46" s="171">
        <v>640338.35</v>
      </c>
    </row>
    <row r="47" spans="1:6" ht="12.75">
      <c r="A47" s="170">
        <v>39</v>
      </c>
      <c r="B47" s="157">
        <v>43784</v>
      </c>
      <c r="C47" s="158">
        <v>33097</v>
      </c>
      <c r="D47" s="158" t="s">
        <v>133</v>
      </c>
      <c r="E47" s="159" t="s">
        <v>171</v>
      </c>
      <c r="F47" s="171">
        <v>3500</v>
      </c>
    </row>
    <row r="48" spans="1:6" ht="12.75">
      <c r="A48" s="170">
        <v>40</v>
      </c>
      <c r="B48" s="157">
        <v>43784</v>
      </c>
      <c r="C48" s="158">
        <v>33099</v>
      </c>
      <c r="D48" s="158" t="s">
        <v>133</v>
      </c>
      <c r="E48" s="159" t="s">
        <v>172</v>
      </c>
      <c r="F48" s="171">
        <v>2950</v>
      </c>
    </row>
    <row r="49" spans="1:6" ht="12.75">
      <c r="A49" s="170">
        <v>41</v>
      </c>
      <c r="B49" s="157">
        <v>43784</v>
      </c>
      <c r="C49" s="158">
        <v>33094</v>
      </c>
      <c r="D49" s="158" t="s">
        <v>142</v>
      </c>
      <c r="E49" s="159" t="s">
        <v>173</v>
      </c>
      <c r="F49" s="171">
        <v>25</v>
      </c>
    </row>
    <row r="50" spans="1:6" ht="12.75">
      <c r="A50" s="170">
        <v>42</v>
      </c>
      <c r="B50" s="157">
        <v>43784</v>
      </c>
      <c r="C50" s="158">
        <v>33096</v>
      </c>
      <c r="D50" s="158" t="s">
        <v>142</v>
      </c>
      <c r="E50" s="159" t="s">
        <v>174</v>
      </c>
      <c r="F50" s="171">
        <v>200</v>
      </c>
    </row>
    <row r="51" spans="1:6" ht="12.75">
      <c r="A51" s="170">
        <v>43</v>
      </c>
      <c r="B51" s="157">
        <v>43784</v>
      </c>
      <c r="C51" s="158">
        <v>33100</v>
      </c>
      <c r="D51" s="158" t="s">
        <v>129</v>
      </c>
      <c r="E51" s="159" t="s">
        <v>175</v>
      </c>
      <c r="F51" s="171">
        <v>645</v>
      </c>
    </row>
    <row r="52" spans="1:6" ht="12.75">
      <c r="A52" s="170">
        <v>44</v>
      </c>
      <c r="B52" s="157">
        <v>43784</v>
      </c>
      <c r="C52" s="158">
        <v>33098</v>
      </c>
      <c r="D52" s="158" t="s">
        <v>133</v>
      </c>
      <c r="E52" s="159" t="s">
        <v>176</v>
      </c>
      <c r="F52" s="171">
        <v>5020</v>
      </c>
    </row>
    <row r="53" spans="1:6" ht="12.75">
      <c r="A53" s="170">
        <v>45</v>
      </c>
      <c r="B53" s="157">
        <v>43784</v>
      </c>
      <c r="C53" s="158">
        <v>33095</v>
      </c>
      <c r="D53" s="158" t="s">
        <v>129</v>
      </c>
      <c r="E53" s="159" t="s">
        <v>177</v>
      </c>
      <c r="F53" s="171">
        <v>600</v>
      </c>
    </row>
    <row r="54" spans="1:6" ht="12.75">
      <c r="A54" s="174">
        <v>46</v>
      </c>
      <c r="B54" s="175">
        <v>43784</v>
      </c>
      <c r="C54" s="176">
        <v>33093</v>
      </c>
      <c r="D54" s="176" t="s">
        <v>129</v>
      </c>
      <c r="E54" s="177" t="s">
        <v>178</v>
      </c>
      <c r="F54" s="178">
        <v>1500</v>
      </c>
    </row>
    <row r="55" spans="1:6" s="6" customFormat="1" ht="12.75">
      <c r="A55" s="170">
        <v>47</v>
      </c>
      <c r="B55" s="210">
        <v>43780</v>
      </c>
      <c r="C55" s="211">
        <v>33078</v>
      </c>
      <c r="D55" s="212" t="s">
        <v>202</v>
      </c>
      <c r="E55" s="213" t="s">
        <v>203</v>
      </c>
      <c r="F55" s="214">
        <v>1000</v>
      </c>
    </row>
    <row r="56" spans="1:6" ht="12.75">
      <c r="A56" s="174">
        <v>48</v>
      </c>
      <c r="B56" s="210">
        <v>43780</v>
      </c>
      <c r="C56" s="215">
        <v>33080</v>
      </c>
      <c r="D56" s="212" t="s">
        <v>202</v>
      </c>
      <c r="E56" s="216" t="s">
        <v>204</v>
      </c>
      <c r="F56" s="214">
        <v>1000</v>
      </c>
    </row>
    <row r="57" spans="1:6" ht="12.75">
      <c r="A57" s="170">
        <v>49</v>
      </c>
      <c r="B57" s="210">
        <v>43780</v>
      </c>
      <c r="C57" s="215">
        <v>33066</v>
      </c>
      <c r="D57" s="212" t="s">
        <v>202</v>
      </c>
      <c r="E57" s="216" t="s">
        <v>205</v>
      </c>
      <c r="F57" s="214">
        <v>1900</v>
      </c>
    </row>
    <row r="58" spans="1:6" ht="12.75">
      <c r="A58" s="174">
        <v>50</v>
      </c>
      <c r="B58" s="210">
        <v>43780</v>
      </c>
      <c r="C58" s="215">
        <v>33065</v>
      </c>
      <c r="D58" s="212" t="s">
        <v>202</v>
      </c>
      <c r="E58" s="216" t="s">
        <v>206</v>
      </c>
      <c r="F58" s="214">
        <v>500</v>
      </c>
    </row>
    <row r="59" spans="1:6" ht="15" thickBot="1">
      <c r="A59" s="179"/>
      <c r="B59" s="180"/>
      <c r="C59" s="180"/>
      <c r="D59" s="181"/>
      <c r="E59" s="182"/>
      <c r="F59" s="183"/>
    </row>
    <row r="60" spans="1:6" ht="15.75" thickBot="1">
      <c r="A60" s="184" t="s">
        <v>7</v>
      </c>
      <c r="B60" s="185"/>
      <c r="C60" s="186"/>
      <c r="D60" s="187"/>
      <c r="E60" s="188"/>
      <c r="F60" s="189">
        <f>SUM(F9:F59)</f>
        <v>7288707.76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25" sqref="E25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32.851562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28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29</v>
      </c>
      <c r="B3" s="7"/>
      <c r="C3" s="5"/>
      <c r="D3" s="7"/>
      <c r="E3" s="8"/>
      <c r="F3" s="5"/>
    </row>
    <row r="4" spans="1:6" ht="12.75">
      <c r="A4" s="11" t="s">
        <v>34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36</v>
      </c>
      <c r="D6" s="108" t="str">
        <f>personal!G6</f>
        <v>11-15 noiembrie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164" t="s">
        <v>9</v>
      </c>
      <c r="B8" s="165" t="s">
        <v>10</v>
      </c>
      <c r="C8" s="166" t="s">
        <v>11</v>
      </c>
      <c r="D8" s="165" t="s">
        <v>31</v>
      </c>
      <c r="E8" s="165" t="s">
        <v>32</v>
      </c>
      <c r="F8" s="201" t="s">
        <v>33</v>
      </c>
    </row>
    <row r="9" spans="1:6" ht="14.25">
      <c r="A9" s="195">
        <v>1</v>
      </c>
      <c r="B9" s="196">
        <v>43780</v>
      </c>
      <c r="C9" s="197">
        <v>13772</v>
      </c>
      <c r="D9" s="198" t="s">
        <v>133</v>
      </c>
      <c r="E9" s="199" t="s">
        <v>207</v>
      </c>
      <c r="F9" s="200">
        <v>13072.7</v>
      </c>
    </row>
    <row r="10" spans="1:6" ht="14.25">
      <c r="A10" s="193">
        <v>2</v>
      </c>
      <c r="B10" s="191">
        <v>43782</v>
      </c>
      <c r="C10" s="190">
        <v>33090</v>
      </c>
      <c r="D10" s="190" t="s">
        <v>129</v>
      </c>
      <c r="E10" s="192" t="s">
        <v>208</v>
      </c>
      <c r="F10" s="194">
        <v>11428.56</v>
      </c>
    </row>
    <row r="11" spans="1:6" ht="14.25">
      <c r="A11" s="193">
        <v>3</v>
      </c>
      <c r="B11" s="191">
        <v>43782</v>
      </c>
      <c r="C11" s="190">
        <v>33091</v>
      </c>
      <c r="D11" s="190" t="s">
        <v>129</v>
      </c>
      <c r="E11" s="192" t="s">
        <v>208</v>
      </c>
      <c r="F11" s="194">
        <v>25476.16</v>
      </c>
    </row>
    <row r="12" spans="1:6" ht="15" thickBot="1">
      <c r="A12" s="202"/>
      <c r="B12" s="203"/>
      <c r="C12" s="204"/>
      <c r="D12" s="204"/>
      <c r="E12" s="205"/>
      <c r="F12" s="206"/>
    </row>
    <row r="13" spans="1:6" ht="15.75" thickBot="1">
      <c r="A13" s="207" t="s">
        <v>7</v>
      </c>
      <c r="B13" s="208"/>
      <c r="C13" s="208"/>
      <c r="D13" s="208"/>
      <c r="E13" s="208"/>
      <c r="F13" s="209">
        <f>SUM(F9:F12)</f>
        <v>49977.42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2019-11-20T12:11:46Z</cp:lastPrinted>
  <dcterms:created xsi:type="dcterms:W3CDTF">2016-01-19T13:06:09Z</dcterms:created>
  <dcterms:modified xsi:type="dcterms:W3CDTF">2019-11-20T12:14:46Z</dcterms:modified>
  <cp:category/>
  <cp:version/>
  <cp:contentType/>
  <cp:contentStatus/>
</cp:coreProperties>
</file>