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despagubiri" sheetId="6" r:id="rId6"/>
    <sheet name="active financ." sheetId="7" r:id="rId7"/>
  </sheets>
  <definedNames/>
  <calcPr fullCalcOnLoad="1"/>
</workbook>
</file>

<file path=xl/sharedStrings.xml><?xml version="1.0" encoding="utf-8"?>
<sst xmlns="http://schemas.openxmlformats.org/spreadsheetml/2006/main" count="265" uniqueCount="163">
  <si>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</si>
  <si>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</si>
  <si>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</si>
  <si>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</si>
  <si>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</si>
  <si>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</si>
  <si>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</si>
  <si>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</si>
  <si>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</si>
  <si>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</si>
  <si>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</si>
  <si>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</si>
  <si>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</si>
  <si>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</si>
  <si>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</si>
  <si>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</si>
  <si>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</si>
  <si>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</si>
  <si>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</si>
  <si>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</si>
  <si>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</si>
  <si>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</si>
  <si>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</si>
  <si>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</si>
  <si>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</si>
  <si>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</si>
  <si>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</si>
  <si>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</si>
  <si>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</si>
  <si>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</si>
  <si>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</si>
  <si>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</si>
  <si>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</si>
  <si>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</si>
  <si>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</si>
  <si>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</si>
  <si>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decemb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</si>
  <si>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</si>
  <si>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</si>
  <si>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</si>
  <si>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</si>
  <si>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</si>
  <si>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</si>
  <si>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</si>
  <si>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</si>
  <si>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</si>
  <si>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</si>
  <si>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</si>
  <si>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</si>
  <si>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</si>
  <si>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</si>
  <si>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</si>
  <si>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</si>
  <si>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</si>
  <si>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</si>
  <si>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</si>
  <si>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</si>
  <si>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</si>
  <si>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</si>
  <si>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</si>
  <si>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</si>
  <si>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</si>
  <si>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</si>
  <si>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</si>
  <si>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</si>
  <si>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</si>
  <si>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</si>
  <si>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</si>
  <si>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</si>
  <si>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</si>
  <si>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</si>
  <si>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</si>
  <si>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</si>
  <si>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</si>
  <si>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</si>
  <si>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</si>
  <si>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</si>
  <si>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</si>
  <si>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</si>
  <si>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</si>
  <si>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16-20 decembrie 2019</t>
  </si>
  <si>
    <t>16,12,2019</t>
  </si>
  <si>
    <t>stefadina comserv</t>
  </si>
  <si>
    <t xml:space="preserve">servicii arhiva </t>
  </si>
  <si>
    <t>tarom</t>
  </si>
  <si>
    <t>bilet avion</t>
  </si>
  <si>
    <t>17,12,2019</t>
  </si>
  <si>
    <t>BS</t>
  </si>
  <si>
    <t>alte venituri</t>
  </si>
  <si>
    <t>depozitarul central</t>
  </si>
  <si>
    <t>coduri isn</t>
  </si>
  <si>
    <t>consix constructii</t>
  </si>
  <si>
    <t>reparatii pct termic</t>
  </si>
  <si>
    <t>20,12,2019</t>
  </si>
  <si>
    <t>radet</t>
  </si>
  <si>
    <t>energie termica</t>
  </si>
  <si>
    <t>mfp</t>
  </si>
  <si>
    <t>alimentare refinitiv</t>
  </si>
  <si>
    <t>bs</t>
  </si>
  <si>
    <t>tva refinitiv</t>
  </si>
  <si>
    <t>tva swift</t>
  </si>
  <si>
    <t>tva fti</t>
  </si>
  <si>
    <t>alimentare swift</t>
  </si>
  <si>
    <t>alimentare fti</t>
  </si>
  <si>
    <t xml:space="preserve">clean prest </t>
  </si>
  <si>
    <t>materiale cons</t>
  </si>
  <si>
    <t>service auto</t>
  </si>
  <si>
    <t>itp</t>
  </si>
  <si>
    <t>industrial electronic</t>
  </si>
  <si>
    <t>servicii uir</t>
  </si>
  <si>
    <t xml:space="preserve">all service </t>
  </si>
  <si>
    <t>servicii</t>
  </si>
  <si>
    <t>rolf card</t>
  </si>
  <si>
    <t xml:space="preserve">cartele </t>
  </si>
  <si>
    <t>dgrfpb</t>
  </si>
  <si>
    <t>service ascensoare</t>
  </si>
  <si>
    <t>smart generation</t>
  </si>
  <si>
    <t>servicii intretinere sistem</t>
  </si>
  <si>
    <t>heliosoly</t>
  </si>
  <si>
    <t>servicii legatorie</t>
  </si>
  <si>
    <t>door sistem</t>
  </si>
  <si>
    <t>servicii intretinere usi</t>
  </si>
  <si>
    <t>la fantana</t>
  </si>
  <si>
    <t>servicii protocol</t>
  </si>
  <si>
    <t>monitorul oficial</t>
  </si>
  <si>
    <t xml:space="preserve">abonament </t>
  </si>
  <si>
    <t>ctc</t>
  </si>
  <si>
    <t>servicii produs legislativ</t>
  </si>
  <si>
    <t>international consulting</t>
  </si>
  <si>
    <t>servicii traduceri</t>
  </si>
  <si>
    <t>total</t>
  </si>
  <si>
    <t>gherghiceanu</t>
  </si>
  <si>
    <t>16.12.2019</t>
  </si>
  <si>
    <t>OP 9342</t>
  </si>
  <si>
    <t>AS COMPUTER  BUCURESTI</t>
  </si>
  <si>
    <t>OP 9456</t>
  </si>
  <si>
    <t>PRIM AUDIT</t>
  </si>
  <si>
    <t>SERVICII DE AUDIT - PROIECT ECOFIN 1065 - 56.25.02</t>
  </si>
  <si>
    <t>ACHIZITIE MULTIFUNCTIONALA COLOR - PROIECT ECOFIN 1065 - 56.25.02</t>
  </si>
  <si>
    <t>18.12.2019</t>
  </si>
  <si>
    <t>OP 9458</t>
  </si>
  <si>
    <t>BT</t>
  </si>
  <si>
    <t>20.12.2019</t>
  </si>
  <si>
    <t>OP 9457</t>
  </si>
  <si>
    <t>OP 9469</t>
  </si>
  <si>
    <t>BILET AVION DEPLASARE PARIS 09.12 - 13.12.2019 - PROIECT ACP 128054 - 58.14.01</t>
  </si>
  <si>
    <t>ROUND THE WORLD TRAVEL</t>
  </si>
  <si>
    <t>OP 9470</t>
  </si>
  <si>
    <t>BILET AVION DEPLASARE PARIS 09.12 - 13.12.2019 - PROIECT ACP 128054 - 58.14.02</t>
  </si>
  <si>
    <t>ALIMENTARE CONT DEPLASARE EXTERNA - PROIECT ACP 128054 - 58.14.02</t>
  </si>
  <si>
    <t>ALIMENTARE CONT DEPLASARE EXTERNA - PROIECT ACP 128054 - 58.14.01</t>
  </si>
  <si>
    <t>OP 9553</t>
  </si>
  <si>
    <t>ALIMENTARE CONT CONTRIBUTIE BAII</t>
  </si>
  <si>
    <t>MFP</t>
  </si>
  <si>
    <t>PERSOANA JURIDICA</t>
  </si>
  <si>
    <t>poprire DE 505/2019</t>
  </si>
  <si>
    <t>PERSOANA FIZICA</t>
  </si>
  <si>
    <t>despagubire CEDO</t>
  </si>
  <si>
    <t>penalitati intarziere despagubire CEDO</t>
  </si>
  <si>
    <t>daune interese dosar 15081/3/2019</t>
  </si>
  <si>
    <t>daune morale si dobanda dosar 7033/86/2017 DE 52/2019</t>
  </si>
  <si>
    <t>fact 1100533/25.11.2019.serv de dezv software pt sistem MOSS</t>
  </si>
  <si>
    <t>Sc SOLUTION CENTER Srl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</si>
</sst>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18]d&quot;.&quot;m&quot;.&quot;yy&quot; &quot;hh&quot;:&quot;mm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right" vertical="center"/>
      <protection/>
    </xf>
    <xf numFmtId="4" fontId="19" fillId="0" borderId="12" xfId="60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8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18" xfId="0" applyBorder="1" applyAlignment="1">
      <alignment/>
    </xf>
    <xf numFmtId="0" fontId="19" fillId="0" borderId="0" xfId="0" applyFont="1" applyAlignment="1">
      <alignment/>
    </xf>
    <xf numFmtId="0" fontId="0" fillId="0" borderId="13" xfId="0" applyFill="1" applyBorder="1" applyAlignment="1">
      <alignment/>
    </xf>
    <xf numFmtId="0" fontId="19" fillId="0" borderId="18" xfId="0" applyFont="1" applyBorder="1" applyAlignment="1">
      <alignment horizontal="center"/>
    </xf>
    <xf numFmtId="168" fontId="0" fillId="0" borderId="18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27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28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164" fontId="0" fillId="0" borderId="34" xfId="42" applyFont="1" applyFill="1" applyBorder="1" applyAlignment="1" applyProtection="1">
      <alignment/>
      <protection/>
    </xf>
    <xf numFmtId="164" fontId="0" fillId="0" borderId="30" xfId="42" applyFont="1" applyFill="1" applyBorder="1" applyAlignment="1" applyProtection="1">
      <alignment/>
      <protection/>
    </xf>
    <xf numFmtId="164" fontId="0" fillId="0" borderId="36" xfId="42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42" xfId="0" applyFill="1" applyBorder="1" applyAlignment="1">
      <alignment/>
    </xf>
    <xf numFmtId="14" fontId="0" fillId="0" borderId="43" xfId="0" applyNumberFormat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Border="1" applyAlignment="1">
      <alignment/>
    </xf>
    <xf numFmtId="0" fontId="19" fillId="0" borderId="43" xfId="0" applyFont="1" applyBorder="1" applyAlignment="1">
      <alignment horizontal="right"/>
    </xf>
    <xf numFmtId="164" fontId="19" fillId="0" borderId="44" xfId="42" applyFont="1" applyFill="1" applyBorder="1" applyAlignment="1" applyProtection="1">
      <alignment/>
      <protection/>
    </xf>
    <xf numFmtId="14" fontId="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46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4" fontId="14" fillId="0" borderId="27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 wrapText="1"/>
    </xf>
    <xf numFmtId="4" fontId="24" fillId="0" borderId="47" xfId="0" applyNumberFormat="1" applyFont="1" applyBorder="1" applyAlignment="1">
      <alignment/>
    </xf>
    <xf numFmtId="0" fontId="21" fillId="0" borderId="24" xfId="57" applyFont="1" applyBorder="1" applyAlignment="1">
      <alignment horizontal="center"/>
      <protection/>
    </xf>
    <xf numFmtId="0" fontId="21" fillId="0" borderId="25" xfId="57" applyFont="1" applyBorder="1" applyAlignment="1">
      <alignment horizontal="center"/>
      <protection/>
    </xf>
    <xf numFmtId="0" fontId="21" fillId="0" borderId="26" xfId="57" applyFont="1" applyBorder="1" applyAlignment="1">
      <alignment horizontal="center"/>
      <protection/>
    </xf>
    <xf numFmtId="14" fontId="14" fillId="0" borderId="48" xfId="0" applyNumberFormat="1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49" xfId="0" applyFont="1" applyBorder="1" applyAlignment="1">
      <alignment horizontal="left" wrapText="1"/>
    </xf>
    <xf numFmtId="4" fontId="14" fillId="0" borderId="50" xfId="0" applyNumberFormat="1" applyFont="1" applyBorder="1" applyAlignment="1">
      <alignment/>
    </xf>
    <xf numFmtId="0" fontId="21" fillId="0" borderId="24" xfId="57" applyFont="1" applyBorder="1" applyAlignment="1">
      <alignment horizontal="center"/>
      <protection/>
    </xf>
    <xf numFmtId="0" fontId="21" fillId="0" borderId="25" xfId="57" applyFont="1" applyBorder="1">
      <alignment/>
      <protection/>
    </xf>
    <xf numFmtId="4" fontId="21" fillId="0" borderId="26" xfId="57" applyNumberFormat="1" applyFont="1" applyBorder="1">
      <alignment/>
      <protection/>
    </xf>
    <xf numFmtId="164" fontId="0" fillId="0" borderId="51" xfId="42" applyFont="1" applyFill="1" applyBorder="1" applyAlignment="1" applyProtection="1">
      <alignment/>
      <protection/>
    </xf>
    <xf numFmtId="2" fontId="24" fillId="0" borderId="10" xfId="0" applyNumberFormat="1" applyFont="1" applyBorder="1" applyAlignment="1">
      <alignment vertical="center" wrapText="1"/>
    </xf>
    <xf numFmtId="14" fontId="14" fillId="0" borderId="16" xfId="0" applyNumberFormat="1" applyFont="1" applyBorder="1" applyAlignment="1">
      <alignment horizontal="center"/>
    </xf>
    <xf numFmtId="0" fontId="14" fillId="0" borderId="18" xfId="57" applyFont="1" applyBorder="1" applyAlignment="1">
      <alignment horizontal="center" vertical="center" wrapText="1"/>
      <protection/>
    </xf>
    <xf numFmtId="0" fontId="14" fillId="0" borderId="16" xfId="57" applyFont="1" applyBorder="1" applyAlignment="1">
      <alignment horizontal="center" vertical="center" wrapText="1"/>
      <protection/>
    </xf>
    <xf numFmtId="4" fontId="14" fillId="0" borderId="52" xfId="57" applyNumberFormat="1" applyFont="1" applyBorder="1" applyAlignment="1">
      <alignment horizontal="right" vertical="center" wrapText="1"/>
      <protection/>
    </xf>
    <xf numFmtId="0" fontId="19" fillId="0" borderId="24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 wrapText="1"/>
      <protection/>
    </xf>
    <xf numFmtId="0" fontId="19" fillId="0" borderId="26" xfId="60" applyFont="1" applyBorder="1" applyAlignment="1">
      <alignment horizontal="center" vertical="center"/>
      <protection/>
    </xf>
    <xf numFmtId="0" fontId="19" fillId="0" borderId="48" xfId="62" applyFont="1" applyBorder="1" applyAlignment="1">
      <alignment horizontal="right" vertical="center"/>
      <protection/>
    </xf>
    <xf numFmtId="0" fontId="19" fillId="0" borderId="49" xfId="62" applyFont="1" applyBorder="1" applyAlignment="1">
      <alignment horizontal="center" vertical="center"/>
      <protection/>
    </xf>
    <xf numFmtId="0" fontId="19" fillId="0" borderId="49" xfId="62" applyFont="1" applyBorder="1" applyAlignment="1">
      <alignment horizontal="center" vertical="center" wrapText="1"/>
      <protection/>
    </xf>
    <xf numFmtId="4" fontId="19" fillId="0" borderId="50" xfId="60" applyNumberFormat="1" applyFont="1" applyBorder="1" applyAlignment="1">
      <alignment horizontal="center" vertical="center"/>
      <protection/>
    </xf>
    <xf numFmtId="0" fontId="20" fillId="0" borderId="24" xfId="61" applyFont="1" applyBorder="1">
      <alignment/>
      <protection/>
    </xf>
    <xf numFmtId="0" fontId="0" fillId="0" borderId="25" xfId="61" applyBorder="1">
      <alignment/>
      <protection/>
    </xf>
    <xf numFmtId="4" fontId="20" fillId="0" borderId="26" xfId="61" applyNumberFormat="1" applyFont="1" applyBorder="1" applyAlignment="1">
      <alignment horizontal="center"/>
      <protection/>
    </xf>
    <xf numFmtId="0" fontId="19" fillId="0" borderId="0" xfId="62" applyFont="1">
      <alignment/>
      <protection/>
    </xf>
    <xf numFmtId="166" fontId="14" fillId="0" borderId="53" xfId="57" applyNumberFormat="1" applyFont="1" applyBorder="1" applyAlignment="1">
      <alignment horizontal="center" vertical="center" wrapText="1"/>
      <protection/>
    </xf>
    <xf numFmtId="0" fontId="25" fillId="0" borderId="54" xfId="59" applyFont="1" applyFill="1" applyBorder="1" applyAlignment="1">
      <alignment horizontal="center"/>
      <protection/>
    </xf>
    <xf numFmtId="167" fontId="25" fillId="0" borderId="54" xfId="59" applyNumberFormat="1" applyFont="1" applyFill="1" applyBorder="1" applyAlignment="1">
      <alignment horizontal="center"/>
      <protection/>
    </xf>
    <xf numFmtId="0" fontId="25" fillId="0" borderId="54" xfId="0" applyFont="1" applyBorder="1" applyAlignment="1">
      <alignment/>
    </xf>
    <xf numFmtId="169" fontId="26" fillId="0" borderId="54" xfId="0" applyNumberFormat="1" applyFont="1" applyBorder="1" applyAlignment="1">
      <alignment/>
    </xf>
    <xf numFmtId="0" fontId="0" fillId="0" borderId="0" xfId="0" applyAlignment="1">
      <alignment horizontal="center"/>
    </xf>
    <xf numFmtId="0" fontId="25" fillId="0" borderId="55" xfId="59" applyFont="1" applyFill="1" applyBorder="1" applyAlignment="1">
      <alignment horizontal="center"/>
      <protection/>
    </xf>
    <xf numFmtId="167" fontId="25" fillId="0" borderId="55" xfId="59" applyNumberFormat="1" applyFont="1" applyFill="1" applyBorder="1" applyAlignment="1">
      <alignment horizontal="center"/>
      <protection/>
    </xf>
    <xf numFmtId="0" fontId="25" fillId="0" borderId="55" xfId="0" applyFont="1" applyBorder="1" applyAlignment="1">
      <alignment/>
    </xf>
    <xf numFmtId="169" fontId="26" fillId="0" borderId="55" xfId="0" applyNumberFormat="1" applyFont="1" applyBorder="1" applyAlignment="1">
      <alignment/>
    </xf>
    <xf numFmtId="0" fontId="25" fillId="0" borderId="56" xfId="59" applyFont="1" applyFill="1" applyBorder="1" applyAlignment="1">
      <alignment horizontal="center"/>
      <protection/>
    </xf>
    <xf numFmtId="167" fontId="25" fillId="0" borderId="56" xfId="59" applyNumberFormat="1" applyFont="1" applyFill="1" applyBorder="1" applyAlignment="1">
      <alignment horizontal="center"/>
      <protection/>
    </xf>
    <xf numFmtId="0" fontId="25" fillId="0" borderId="56" xfId="0" applyFont="1" applyBorder="1" applyAlignment="1">
      <alignment/>
    </xf>
    <xf numFmtId="169" fontId="26" fillId="0" borderId="56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4" fillId="0" borderId="55" xfId="57" applyFont="1" applyFill="1" applyBorder="1" applyAlignment="1">
      <alignment horizontal="left" wrapText="1"/>
      <protection/>
    </xf>
    <xf numFmtId="0" fontId="24" fillId="0" borderId="55" xfId="57" applyFont="1" applyFill="1" applyBorder="1" applyAlignment="1">
      <alignment horizontal="center" wrapText="1"/>
      <protection/>
    </xf>
    <xf numFmtId="4" fontId="24" fillId="25" borderId="57" xfId="0" applyNumberFormat="1" applyFont="1" applyFill="1" applyBorder="1" applyAlignment="1">
      <alignment/>
    </xf>
    <xf numFmtId="170" fontId="24" fillId="0" borderId="58" xfId="57" applyNumberFormat="1" applyFont="1" applyFill="1" applyBorder="1" applyAlignment="1">
      <alignment horizontal="center"/>
      <protection/>
    </xf>
    <xf numFmtId="0" fontId="24" fillId="0" borderId="55" xfId="57" applyFont="1" applyFill="1" applyBorder="1" applyAlignment="1">
      <alignment horizontal="center"/>
      <protection/>
    </xf>
    <xf numFmtId="0" fontId="0" fillId="0" borderId="59" xfId="60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9"/>
  <sheetViews>
    <sheetView zoomScalePageLayoutView="0" workbookViewId="0" topLeftCell="C1">
      <selection activeCell="M25" sqref="M25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33</v>
      </c>
      <c r="G6" s="52" t="s">
        <v>80</v>
      </c>
      <c r="H6" s="2"/>
    </row>
    <row r="7" spans="4:6" ht="13.5" thickBot="1">
      <c r="D7" s="1"/>
      <c r="E7" s="1"/>
      <c r="F7" s="1"/>
    </row>
    <row r="8" spans="3:7" ht="13.5" thickBot="1">
      <c r="C8" s="56"/>
      <c r="D8" s="57" t="s">
        <v>3</v>
      </c>
      <c r="E8" s="57" t="s">
        <v>4</v>
      </c>
      <c r="F8" s="57" t="s">
        <v>5</v>
      </c>
      <c r="G8" s="58" t="s">
        <v>6</v>
      </c>
    </row>
    <row r="9" spans="3:7" ht="12.75">
      <c r="C9" s="59" t="s">
        <v>34</v>
      </c>
      <c r="D9" s="54"/>
      <c r="E9" s="54"/>
      <c r="F9" s="55">
        <v>151121666</v>
      </c>
      <c r="G9" s="60"/>
    </row>
    <row r="10" spans="3:7" ht="12.75">
      <c r="C10" s="61" t="s">
        <v>35</v>
      </c>
      <c r="D10" s="30" t="s">
        <v>36</v>
      </c>
      <c r="E10" s="31">
        <v>18</v>
      </c>
      <c r="F10" s="32">
        <v>62217</v>
      </c>
      <c r="G10" s="62"/>
    </row>
    <row r="11" spans="3:7" ht="12.75">
      <c r="C11" s="61"/>
      <c r="D11" s="30"/>
      <c r="E11" s="31">
        <v>19</v>
      </c>
      <c r="F11" s="32">
        <v>25397</v>
      </c>
      <c r="G11" s="62"/>
    </row>
    <row r="12" spans="3:7" ht="12.75">
      <c r="C12" s="61"/>
      <c r="D12" s="30"/>
      <c r="E12" s="31"/>
      <c r="F12" s="32"/>
      <c r="G12" s="62"/>
    </row>
    <row r="13" spans="3:7" ht="13.5" thickBot="1">
      <c r="C13" s="63" t="s">
        <v>37</v>
      </c>
      <c r="D13" s="34"/>
      <c r="E13" s="35"/>
      <c r="F13" s="36">
        <f>SUM(F9:F12)</f>
        <v>151209280</v>
      </c>
      <c r="G13" s="64"/>
    </row>
    <row r="14" spans="3:7" ht="12.75">
      <c r="C14" s="65" t="s">
        <v>38</v>
      </c>
      <c r="D14" s="37"/>
      <c r="E14" s="38"/>
      <c r="F14" s="39">
        <v>5100512</v>
      </c>
      <c r="G14" s="66"/>
    </row>
    <row r="15" spans="3:7" ht="12.75">
      <c r="C15" s="67" t="s">
        <v>39</v>
      </c>
      <c r="D15" s="30" t="s">
        <v>36</v>
      </c>
      <c r="E15" s="31"/>
      <c r="F15" s="32"/>
      <c r="G15" s="62"/>
    </row>
    <row r="16" spans="3:7" ht="12.75" hidden="1">
      <c r="C16" s="67"/>
      <c r="D16" s="31"/>
      <c r="E16" s="31"/>
      <c r="F16" s="32"/>
      <c r="G16" s="62"/>
    </row>
    <row r="17" spans="3:7" ht="12.75" hidden="1">
      <c r="C17" s="68"/>
      <c r="D17" s="40"/>
      <c r="E17" s="40"/>
      <c r="F17" s="41"/>
      <c r="G17" s="69"/>
    </row>
    <row r="18" spans="3:7" ht="12.75" hidden="1">
      <c r="C18" s="68"/>
      <c r="D18" s="40"/>
      <c r="E18" s="40"/>
      <c r="F18" s="41"/>
      <c r="G18" s="69"/>
    </row>
    <row r="19" spans="3:7" ht="13.5" hidden="1" thickBot="1">
      <c r="C19" s="63" t="s">
        <v>40</v>
      </c>
      <c r="D19" s="35"/>
      <c r="E19" s="35"/>
      <c r="F19" s="36">
        <f>SUM(F14:F18)</f>
        <v>5100512</v>
      </c>
      <c r="G19" s="64"/>
    </row>
    <row r="20" spans="3:7" ht="12.75" hidden="1">
      <c r="C20" s="65" t="s">
        <v>41</v>
      </c>
      <c r="D20" s="37"/>
      <c r="E20" s="38"/>
      <c r="F20" s="39">
        <v>632830</v>
      </c>
      <c r="G20" s="66"/>
    </row>
    <row r="21" spans="3:7" ht="12.75" hidden="1">
      <c r="C21" s="67" t="s">
        <v>42</v>
      </c>
      <c r="D21" s="30" t="s">
        <v>36</v>
      </c>
      <c r="E21" s="31">
        <v>18</v>
      </c>
      <c r="F21" s="32">
        <v>10157</v>
      </c>
      <c r="G21" s="62"/>
    </row>
    <row r="22" spans="3:7" ht="12.75" hidden="1">
      <c r="C22" s="67"/>
      <c r="D22" s="31"/>
      <c r="E22" s="31">
        <v>19</v>
      </c>
      <c r="F22" s="32">
        <v>48216</v>
      </c>
      <c r="G22" s="62"/>
    </row>
    <row r="23" spans="3:7" ht="12.75" hidden="1">
      <c r="C23" s="68"/>
      <c r="D23" s="40"/>
      <c r="E23" s="40">
        <v>20</v>
      </c>
      <c r="F23" s="41">
        <v>1947</v>
      </c>
      <c r="G23" s="69"/>
    </row>
    <row r="24" spans="3:7" ht="12.75">
      <c r="C24" s="68"/>
      <c r="D24" s="40"/>
      <c r="E24" s="40"/>
      <c r="F24" s="41"/>
      <c r="G24" s="69"/>
    </row>
    <row r="25" spans="3:7" ht="13.5" thickBot="1">
      <c r="C25" s="63" t="s">
        <v>43</v>
      </c>
      <c r="D25" s="35"/>
      <c r="E25" s="35"/>
      <c r="F25" s="36">
        <f>SUM(F20:F24)</f>
        <v>693150</v>
      </c>
      <c r="G25" s="64"/>
    </row>
    <row r="26" spans="3:7" ht="12.75">
      <c r="C26" s="70" t="s">
        <v>44</v>
      </c>
      <c r="D26" s="43"/>
      <c r="E26" s="43"/>
      <c r="F26" s="44">
        <v>1496812</v>
      </c>
      <c r="G26" s="71"/>
    </row>
    <row r="27" spans="3:7" ht="12.75">
      <c r="C27" s="67" t="s">
        <v>45</v>
      </c>
      <c r="D27" s="30" t="s">
        <v>36</v>
      </c>
      <c r="E27" s="45"/>
      <c r="F27" s="46"/>
      <c r="G27" s="62"/>
    </row>
    <row r="28" spans="3:7" ht="12.75">
      <c r="C28" s="68"/>
      <c r="D28" s="42"/>
      <c r="E28" s="42"/>
      <c r="F28" s="41"/>
      <c r="G28" s="69"/>
    </row>
    <row r="29" spans="3:7" ht="13.5" thickBot="1">
      <c r="C29" s="63" t="s">
        <v>46</v>
      </c>
      <c r="D29" s="33"/>
      <c r="E29" s="33"/>
      <c r="F29" s="36">
        <f>SUM(F26:F28)</f>
        <v>1496812</v>
      </c>
      <c r="G29" s="64"/>
    </row>
    <row r="30" spans="3:7" ht="12.75">
      <c r="C30" s="70" t="s">
        <v>47</v>
      </c>
      <c r="D30" s="42"/>
      <c r="E30" s="42"/>
      <c r="F30" s="41">
        <v>302144</v>
      </c>
      <c r="G30" s="69"/>
    </row>
    <row r="31" spans="3:7" ht="12.75">
      <c r="C31" s="68" t="s">
        <v>48</v>
      </c>
      <c r="D31" s="30" t="s">
        <v>36</v>
      </c>
      <c r="E31" s="31">
        <v>18</v>
      </c>
      <c r="F31" s="32">
        <v>3207</v>
      </c>
      <c r="G31" s="62"/>
    </row>
    <row r="32" spans="3:7" ht="12.75">
      <c r="C32" s="68"/>
      <c r="D32" s="42"/>
      <c r="E32" s="42">
        <v>19</v>
      </c>
      <c r="F32" s="41">
        <v>16761</v>
      </c>
      <c r="G32" s="62"/>
    </row>
    <row r="33" spans="3:7" ht="12.75">
      <c r="C33" s="68"/>
      <c r="D33" s="42"/>
      <c r="E33" s="42"/>
      <c r="F33" s="41"/>
      <c r="G33" s="69"/>
    </row>
    <row r="34" spans="3:7" ht="13.5" thickBot="1">
      <c r="C34" s="63" t="s">
        <v>49</v>
      </c>
      <c r="D34" s="33"/>
      <c r="E34" s="33"/>
      <c r="F34" s="36">
        <f>SUM(F30:F33)</f>
        <v>322112</v>
      </c>
      <c r="G34" s="64"/>
    </row>
    <row r="35" spans="3:7" ht="12.75">
      <c r="C35" s="72" t="s">
        <v>50</v>
      </c>
      <c r="D35" s="43"/>
      <c r="E35" s="43"/>
      <c r="F35" s="44">
        <v>1256017.6</v>
      </c>
      <c r="G35" s="73"/>
    </row>
    <row r="36" spans="3:7" ht="12.75">
      <c r="C36" s="67" t="s">
        <v>51</v>
      </c>
      <c r="D36" s="30" t="s">
        <v>36</v>
      </c>
      <c r="E36" s="42">
        <v>17</v>
      </c>
      <c r="F36" s="32">
        <f>-13005.33</f>
        <v>-13005.33</v>
      </c>
      <c r="G36" s="62"/>
    </row>
    <row r="37" spans="3:7" ht="12.75">
      <c r="C37" s="74"/>
      <c r="D37" s="31"/>
      <c r="E37" s="47"/>
      <c r="F37" s="32"/>
      <c r="G37" s="62"/>
    </row>
    <row r="38" spans="3:7" ht="13.5" thickBot="1">
      <c r="C38" s="75" t="s">
        <v>52</v>
      </c>
      <c r="D38" s="33"/>
      <c r="E38" s="33"/>
      <c r="F38" s="36">
        <f>SUM(F35:F37)</f>
        <v>1243012.27</v>
      </c>
      <c r="G38" s="76"/>
    </row>
    <row r="39" spans="3:7" ht="12.75">
      <c r="C39" s="70" t="s">
        <v>53</v>
      </c>
      <c r="D39" s="43"/>
      <c r="E39" s="43"/>
      <c r="F39" s="44">
        <v>5057319</v>
      </c>
      <c r="G39" s="71"/>
    </row>
    <row r="40" spans="3:7" ht="12.75">
      <c r="C40" s="77" t="s">
        <v>54</v>
      </c>
      <c r="D40" s="30" t="s">
        <v>36</v>
      </c>
      <c r="E40" s="45"/>
      <c r="F40" s="46"/>
      <c r="G40" s="62"/>
    </row>
    <row r="41" spans="3:7" ht="12.75">
      <c r="C41" s="68"/>
      <c r="D41" s="42"/>
      <c r="E41" s="42"/>
      <c r="F41" s="41"/>
      <c r="G41" s="69"/>
    </row>
    <row r="42" spans="3:7" ht="13.5" thickBot="1">
      <c r="C42" s="63" t="s">
        <v>55</v>
      </c>
      <c r="D42" s="33"/>
      <c r="E42" s="33"/>
      <c r="F42" s="36">
        <f>SUM(F39:F41)</f>
        <v>5057319</v>
      </c>
      <c r="G42" s="64"/>
    </row>
    <row r="43" spans="3:7" ht="12.75">
      <c r="C43" s="72" t="s">
        <v>56</v>
      </c>
      <c r="D43" s="43"/>
      <c r="E43" s="43"/>
      <c r="F43" s="44">
        <v>1587311</v>
      </c>
      <c r="G43" s="73"/>
    </row>
    <row r="44" spans="3:7" ht="12.75">
      <c r="C44" s="78" t="s">
        <v>57</v>
      </c>
      <c r="D44" s="30" t="s">
        <v>36</v>
      </c>
      <c r="E44" s="30"/>
      <c r="F44" s="32"/>
      <c r="G44" s="62"/>
    </row>
    <row r="45" spans="3:7" ht="12.75">
      <c r="C45" s="67"/>
      <c r="D45" s="42"/>
      <c r="E45" s="42"/>
      <c r="F45" s="41"/>
      <c r="G45" s="62"/>
    </row>
    <row r="46" spans="3:7" ht="13.5" thickBot="1">
      <c r="C46" s="63" t="s">
        <v>58</v>
      </c>
      <c r="D46" s="33"/>
      <c r="E46" s="33"/>
      <c r="F46" s="36">
        <f>SUM(F43:F45)</f>
        <v>1587311</v>
      </c>
      <c r="G46" s="62"/>
    </row>
    <row r="47" spans="3:7" ht="12.75">
      <c r="C47" s="72" t="s">
        <v>63</v>
      </c>
      <c r="D47" s="43"/>
      <c r="E47" s="43"/>
      <c r="F47" s="44">
        <v>2234050</v>
      </c>
      <c r="G47" s="73"/>
    </row>
    <row r="48" spans="3:7" ht="12.75">
      <c r="C48" s="78" t="s">
        <v>64</v>
      </c>
      <c r="D48" s="30"/>
      <c r="E48" s="30"/>
      <c r="F48" s="41"/>
      <c r="G48" s="62"/>
    </row>
    <row r="49" spans="3:7" ht="12.75">
      <c r="C49" s="78"/>
      <c r="D49" s="30"/>
      <c r="E49" s="30"/>
      <c r="F49" s="41"/>
      <c r="G49" s="62"/>
    </row>
    <row r="50" spans="3:7" ht="13.5" thickBot="1">
      <c r="C50" s="63" t="s">
        <v>65</v>
      </c>
      <c r="D50" s="33"/>
      <c r="E50" s="33"/>
      <c r="F50" s="36">
        <f>SUM(F47:F49)</f>
        <v>2234050</v>
      </c>
      <c r="G50" s="79"/>
    </row>
    <row r="51" spans="3:7" ht="12.75">
      <c r="C51" s="72" t="s">
        <v>59</v>
      </c>
      <c r="D51" s="43"/>
      <c r="E51" s="43"/>
      <c r="F51" s="48">
        <v>12190</v>
      </c>
      <c r="G51" s="80"/>
    </row>
    <row r="52" spans="3:7" ht="12.75">
      <c r="C52" s="81" t="s">
        <v>66</v>
      </c>
      <c r="D52" s="30" t="s">
        <v>36</v>
      </c>
      <c r="E52" s="30">
        <v>19</v>
      </c>
      <c r="F52" s="49">
        <v>13279</v>
      </c>
      <c r="G52" s="80"/>
    </row>
    <row r="53" spans="3:7" ht="12.75">
      <c r="C53" s="68"/>
      <c r="D53" s="42"/>
      <c r="E53" s="42"/>
      <c r="F53" s="49"/>
      <c r="G53" s="80"/>
    </row>
    <row r="54" spans="3:7" ht="13.5" thickBot="1">
      <c r="C54" s="63" t="s">
        <v>67</v>
      </c>
      <c r="D54" s="33"/>
      <c r="E54" s="33"/>
      <c r="F54" s="50">
        <f>SUM(F51:F53)</f>
        <v>25469</v>
      </c>
      <c r="G54" s="80"/>
    </row>
    <row r="55" spans="3:7" ht="12.75">
      <c r="C55" s="72" t="s">
        <v>60</v>
      </c>
      <c r="D55" s="43"/>
      <c r="E55" s="43"/>
      <c r="F55" s="48">
        <v>382</v>
      </c>
      <c r="G55" s="80"/>
    </row>
    <row r="56" spans="3:7" ht="12.75">
      <c r="C56" s="81" t="s">
        <v>68</v>
      </c>
      <c r="D56" s="30" t="s">
        <v>36</v>
      </c>
      <c r="E56" s="30">
        <v>19</v>
      </c>
      <c r="F56" s="49">
        <v>420</v>
      </c>
      <c r="G56" s="80"/>
    </row>
    <row r="57" spans="3:7" ht="12.75">
      <c r="C57" s="68"/>
      <c r="D57" s="42"/>
      <c r="E57" s="42"/>
      <c r="F57" s="49"/>
      <c r="G57" s="80"/>
    </row>
    <row r="58" spans="3:7" ht="13.5" thickBot="1">
      <c r="C58" s="63" t="s">
        <v>69</v>
      </c>
      <c r="D58" s="33"/>
      <c r="E58" s="33"/>
      <c r="F58" s="50">
        <f>SUM(F55:F57)</f>
        <v>802</v>
      </c>
      <c r="G58" s="80"/>
    </row>
    <row r="59" spans="3:7" ht="12.75">
      <c r="C59" s="72" t="s">
        <v>61</v>
      </c>
      <c r="D59" s="43"/>
      <c r="E59" s="43"/>
      <c r="F59" s="48">
        <v>3964</v>
      </c>
      <c r="G59" s="80"/>
    </row>
    <row r="60" spans="3:7" ht="12.75">
      <c r="C60" s="81" t="s">
        <v>70</v>
      </c>
      <c r="D60" s="30" t="s">
        <v>36</v>
      </c>
      <c r="E60" s="30">
        <v>19</v>
      </c>
      <c r="F60" s="49">
        <v>4370</v>
      </c>
      <c r="G60" s="80"/>
    </row>
    <row r="61" spans="3:7" ht="12.75">
      <c r="C61" s="68"/>
      <c r="D61" s="42"/>
      <c r="E61" s="42"/>
      <c r="F61" s="49"/>
      <c r="G61" s="80"/>
    </row>
    <row r="62" spans="3:7" ht="13.5" thickBot="1">
      <c r="C62" s="63" t="s">
        <v>69</v>
      </c>
      <c r="D62" s="33"/>
      <c r="E62" s="33"/>
      <c r="F62" s="50">
        <f>SUM(F59:F61)</f>
        <v>8334</v>
      </c>
      <c r="G62" s="80"/>
    </row>
    <row r="63" spans="3:7" ht="12.75">
      <c r="C63" s="72" t="s">
        <v>62</v>
      </c>
      <c r="D63" s="43"/>
      <c r="E63" s="43"/>
      <c r="F63" s="48">
        <v>113</v>
      </c>
      <c r="G63" s="80"/>
    </row>
    <row r="64" spans="3:7" ht="12.75">
      <c r="C64" s="81" t="s">
        <v>71</v>
      </c>
      <c r="D64" s="30" t="s">
        <v>36</v>
      </c>
      <c r="E64" s="30">
        <v>19</v>
      </c>
      <c r="F64" s="49">
        <v>126</v>
      </c>
      <c r="G64" s="80"/>
    </row>
    <row r="65" spans="3:7" ht="12.75">
      <c r="C65" s="68"/>
      <c r="D65" s="42"/>
      <c r="E65" s="42"/>
      <c r="F65" s="49"/>
      <c r="G65" s="80"/>
    </row>
    <row r="66" spans="3:7" ht="13.5" thickBot="1">
      <c r="C66" s="63"/>
      <c r="D66" s="33"/>
      <c r="E66" s="33"/>
      <c r="F66" s="50">
        <f>SUM(F63:F65)</f>
        <v>239</v>
      </c>
      <c r="G66" s="80"/>
    </row>
    <row r="67" spans="3:7" ht="12.75">
      <c r="C67" s="72" t="s">
        <v>72</v>
      </c>
      <c r="D67" s="43"/>
      <c r="E67" s="43"/>
      <c r="F67" s="48">
        <v>535</v>
      </c>
      <c r="G67" s="80"/>
    </row>
    <row r="68" spans="3:7" ht="12.75">
      <c r="C68" s="81" t="s">
        <v>73</v>
      </c>
      <c r="D68" s="30" t="s">
        <v>36</v>
      </c>
      <c r="E68" s="30">
        <v>19</v>
      </c>
      <c r="F68" s="49">
        <v>714</v>
      </c>
      <c r="G68" s="80"/>
    </row>
    <row r="69" spans="3:7" ht="12.75">
      <c r="C69" s="68"/>
      <c r="D69" s="42"/>
      <c r="E69" s="42"/>
      <c r="F69" s="49"/>
      <c r="G69" s="80"/>
    </row>
    <row r="70" spans="3:7" ht="13.5" thickBot="1">
      <c r="C70" s="63" t="s">
        <v>69</v>
      </c>
      <c r="D70" s="33"/>
      <c r="E70" s="33"/>
      <c r="F70" s="50">
        <f>SUM(F67:F69)</f>
        <v>1249</v>
      </c>
      <c r="G70" s="80"/>
    </row>
    <row r="71" spans="3:7" ht="12.75">
      <c r="C71" s="72" t="s">
        <v>74</v>
      </c>
      <c r="D71" s="43"/>
      <c r="E71" s="43"/>
      <c r="F71" s="48">
        <v>3674106</v>
      </c>
      <c r="G71" s="82"/>
    </row>
    <row r="72" spans="3:7" ht="12.75">
      <c r="C72" s="81" t="s">
        <v>75</v>
      </c>
      <c r="D72" s="30" t="s">
        <v>36</v>
      </c>
      <c r="E72" s="30">
        <v>18</v>
      </c>
      <c r="F72" s="41">
        <v>389</v>
      </c>
      <c r="G72" s="83"/>
    </row>
    <row r="73" spans="3:7" ht="12.75">
      <c r="C73" s="78"/>
      <c r="D73" s="30"/>
      <c r="E73" s="30">
        <v>19</v>
      </c>
      <c r="F73" s="41">
        <v>1498</v>
      </c>
      <c r="G73" s="62"/>
    </row>
    <row r="74" spans="3:7" ht="12.75">
      <c r="C74" s="68"/>
      <c r="D74" s="42"/>
      <c r="E74" s="42"/>
      <c r="F74" s="41"/>
      <c r="G74" s="62"/>
    </row>
    <row r="75" spans="3:7" ht="13.5" thickBot="1">
      <c r="C75" s="63" t="s">
        <v>76</v>
      </c>
      <c r="D75" s="33"/>
      <c r="E75" s="33"/>
      <c r="F75" s="36">
        <f>SUM(F71:F74)</f>
        <v>3675993</v>
      </c>
      <c r="G75" s="76"/>
    </row>
    <row r="76" spans="3:7" ht="12.75">
      <c r="C76" s="72" t="s">
        <v>77</v>
      </c>
      <c r="D76" s="43"/>
      <c r="E76" s="43"/>
      <c r="F76" s="44">
        <v>1288315</v>
      </c>
      <c r="G76" s="73"/>
    </row>
    <row r="77" spans="3:7" ht="12.75">
      <c r="C77" s="81" t="s">
        <v>78</v>
      </c>
      <c r="D77" s="30" t="s">
        <v>36</v>
      </c>
      <c r="E77" s="30"/>
      <c r="F77" s="41"/>
      <c r="G77" s="62"/>
    </row>
    <row r="78" spans="3:7" ht="12.75">
      <c r="C78" s="68"/>
      <c r="D78" s="42"/>
      <c r="E78" s="42"/>
      <c r="F78" s="41"/>
      <c r="G78" s="62"/>
    </row>
    <row r="79" spans="3:7" ht="13.5" thickBot="1">
      <c r="C79" s="84" t="s">
        <v>79</v>
      </c>
      <c r="D79" s="85"/>
      <c r="E79" s="85"/>
      <c r="F79" s="86">
        <f>SUM(F76:F78)</f>
        <v>1288315</v>
      </c>
      <c r="G79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1" t="s">
        <v>33</v>
      </c>
      <c r="E5" s="52" t="str">
        <f>personal!G6</f>
        <v>16-20 decembrie 2019</v>
      </c>
    </row>
    <row r="6" ht="13.5" thickBot="1"/>
    <row r="7" spans="1:6" ht="68.25" customHeight="1" thickBot="1">
      <c r="A7" s="93" t="s">
        <v>9</v>
      </c>
      <c r="B7" s="94" t="s">
        <v>10</v>
      </c>
      <c r="C7" s="95" t="s">
        <v>11</v>
      </c>
      <c r="D7" s="94" t="s">
        <v>12</v>
      </c>
      <c r="E7" s="94" t="s">
        <v>13</v>
      </c>
      <c r="F7" s="96" t="s">
        <v>14</v>
      </c>
    </row>
    <row r="8" spans="1:6" ht="12.75">
      <c r="A8" s="92">
        <v>1</v>
      </c>
      <c r="B8" s="103" t="s">
        <v>81</v>
      </c>
      <c r="C8" s="104">
        <v>9344</v>
      </c>
      <c r="D8" s="51" t="s">
        <v>82</v>
      </c>
      <c r="E8" s="51" t="s">
        <v>83</v>
      </c>
      <c r="F8" s="89">
        <v>6924.61</v>
      </c>
    </row>
    <row r="9" spans="1:6" ht="12.75">
      <c r="A9" s="88">
        <v>2</v>
      </c>
      <c r="B9" s="105" t="s">
        <v>81</v>
      </c>
      <c r="C9" s="106">
        <v>9343</v>
      </c>
      <c r="D9" s="31" t="s">
        <v>84</v>
      </c>
      <c r="E9" s="31" t="s">
        <v>85</v>
      </c>
      <c r="F9" s="129">
        <v>4651.29</v>
      </c>
    </row>
    <row r="10" spans="1:6" ht="12.75">
      <c r="A10" s="92">
        <v>3</v>
      </c>
      <c r="B10" s="103" t="s">
        <v>86</v>
      </c>
      <c r="C10" s="107">
        <v>9347</v>
      </c>
      <c r="D10" s="53" t="s">
        <v>87</v>
      </c>
      <c r="E10" s="53" t="s">
        <v>88</v>
      </c>
      <c r="F10" s="90">
        <v>5906.9</v>
      </c>
    </row>
    <row r="11" spans="1:6" ht="12.75">
      <c r="A11" s="88">
        <v>4</v>
      </c>
      <c r="B11" s="105" t="s">
        <v>86</v>
      </c>
      <c r="C11" s="108">
        <v>9346</v>
      </c>
      <c r="D11" s="31" t="s">
        <v>89</v>
      </c>
      <c r="E11" s="31" t="s">
        <v>90</v>
      </c>
      <c r="F11" s="90">
        <v>358</v>
      </c>
    </row>
    <row r="12" spans="1:6" ht="12.75">
      <c r="A12" s="92">
        <v>5</v>
      </c>
      <c r="B12" s="105" t="s">
        <v>86</v>
      </c>
      <c r="C12" s="108">
        <v>8929</v>
      </c>
      <c r="D12" s="31" t="s">
        <v>91</v>
      </c>
      <c r="E12" s="31" t="s">
        <v>92</v>
      </c>
      <c r="F12" s="90">
        <v>134309.35</v>
      </c>
    </row>
    <row r="13" spans="1:6" ht="12.75">
      <c r="A13" s="88">
        <v>6</v>
      </c>
      <c r="B13" s="105" t="s">
        <v>93</v>
      </c>
      <c r="C13" s="108">
        <v>9482</v>
      </c>
      <c r="D13" s="31" t="s">
        <v>94</v>
      </c>
      <c r="E13" s="31" t="s">
        <v>95</v>
      </c>
      <c r="F13" s="90">
        <v>49074.84</v>
      </c>
    </row>
    <row r="14" spans="1:6" ht="12.75">
      <c r="A14" s="92">
        <v>7</v>
      </c>
      <c r="B14" s="105" t="s">
        <v>93</v>
      </c>
      <c r="C14" s="108">
        <v>9478</v>
      </c>
      <c r="D14" s="31" t="s">
        <v>94</v>
      </c>
      <c r="E14" s="31" t="s">
        <v>95</v>
      </c>
      <c r="F14" s="90">
        <v>10225.14</v>
      </c>
    </row>
    <row r="15" spans="1:6" ht="12.75">
      <c r="A15" s="88">
        <v>8</v>
      </c>
      <c r="B15" s="105" t="s">
        <v>93</v>
      </c>
      <c r="C15" s="108">
        <v>9476</v>
      </c>
      <c r="D15" s="31" t="s">
        <v>96</v>
      </c>
      <c r="E15" s="31" t="s">
        <v>97</v>
      </c>
      <c r="F15" s="90">
        <v>57437</v>
      </c>
    </row>
    <row r="16" spans="1:6" ht="12.75">
      <c r="A16" s="92">
        <v>9</v>
      </c>
      <c r="B16" s="105" t="s">
        <v>93</v>
      </c>
      <c r="C16" s="108">
        <v>9477</v>
      </c>
      <c r="D16" s="31" t="s">
        <v>98</v>
      </c>
      <c r="E16" s="31" t="s">
        <v>99</v>
      </c>
      <c r="F16" s="90">
        <v>10810</v>
      </c>
    </row>
    <row r="17" spans="1:6" ht="12.75">
      <c r="A17" s="88">
        <v>10</v>
      </c>
      <c r="B17" s="105" t="s">
        <v>93</v>
      </c>
      <c r="C17" s="108">
        <v>9475</v>
      </c>
      <c r="D17" s="31" t="s">
        <v>98</v>
      </c>
      <c r="E17" s="31" t="s">
        <v>100</v>
      </c>
      <c r="F17" s="90">
        <v>7815</v>
      </c>
    </row>
    <row r="18" spans="1:6" ht="12.75">
      <c r="A18" s="92">
        <v>11</v>
      </c>
      <c r="B18" s="105" t="s">
        <v>93</v>
      </c>
      <c r="C18" s="108">
        <v>9473</v>
      </c>
      <c r="D18" s="31" t="s">
        <v>98</v>
      </c>
      <c r="E18" s="31" t="s">
        <v>101</v>
      </c>
      <c r="F18" s="90">
        <v>3253</v>
      </c>
    </row>
    <row r="19" spans="1:6" ht="12.75">
      <c r="A19" s="88">
        <v>12</v>
      </c>
      <c r="B19" s="105" t="s">
        <v>93</v>
      </c>
      <c r="C19" s="108">
        <v>9474</v>
      </c>
      <c r="D19" s="31" t="s">
        <v>96</v>
      </c>
      <c r="E19" s="31" t="s">
        <v>102</v>
      </c>
      <c r="F19" s="90">
        <v>41357</v>
      </c>
    </row>
    <row r="20" spans="1:6" ht="12.75">
      <c r="A20" s="92">
        <v>13</v>
      </c>
      <c r="B20" s="105" t="s">
        <v>93</v>
      </c>
      <c r="C20" s="108">
        <v>9472</v>
      </c>
      <c r="D20" s="31" t="s">
        <v>96</v>
      </c>
      <c r="E20" s="31" t="s">
        <v>103</v>
      </c>
      <c r="F20" s="90">
        <v>17247</v>
      </c>
    </row>
    <row r="21" spans="1:6" ht="12.75">
      <c r="A21" s="88">
        <v>14</v>
      </c>
      <c r="B21" s="105" t="s">
        <v>93</v>
      </c>
      <c r="C21" s="108">
        <v>9481</v>
      </c>
      <c r="D21" s="31" t="s">
        <v>104</v>
      </c>
      <c r="E21" s="31" t="s">
        <v>105</v>
      </c>
      <c r="F21" s="90">
        <v>22788.5</v>
      </c>
    </row>
    <row r="22" spans="1:6" ht="12.75">
      <c r="A22" s="92">
        <v>15</v>
      </c>
      <c r="B22" s="105" t="s">
        <v>93</v>
      </c>
      <c r="C22" s="108">
        <v>9467</v>
      </c>
      <c r="D22" s="31" t="s">
        <v>106</v>
      </c>
      <c r="E22" s="31" t="s">
        <v>107</v>
      </c>
      <c r="F22" s="90">
        <v>95.2</v>
      </c>
    </row>
    <row r="23" spans="1:6" ht="12.75">
      <c r="A23" s="88">
        <v>16</v>
      </c>
      <c r="B23" s="109" t="s">
        <v>93</v>
      </c>
      <c r="C23" s="110">
        <v>9489</v>
      </c>
      <c r="D23" s="40" t="s">
        <v>108</v>
      </c>
      <c r="E23" s="40" t="s">
        <v>109</v>
      </c>
      <c r="F23" s="91">
        <v>1190</v>
      </c>
    </row>
    <row r="24" spans="1:6" ht="12.75">
      <c r="A24" s="92">
        <v>17</v>
      </c>
      <c r="B24" s="105" t="s">
        <v>93</v>
      </c>
      <c r="C24" s="107">
        <v>9485</v>
      </c>
      <c r="D24" s="31" t="s">
        <v>110</v>
      </c>
      <c r="E24" s="31" t="s">
        <v>111</v>
      </c>
      <c r="F24" s="90">
        <v>2249.1</v>
      </c>
    </row>
    <row r="25" spans="1:6" ht="12.75">
      <c r="A25" s="88">
        <v>18</v>
      </c>
      <c r="B25" s="105" t="s">
        <v>93</v>
      </c>
      <c r="C25" s="107">
        <v>9468</v>
      </c>
      <c r="D25" s="31" t="s">
        <v>112</v>
      </c>
      <c r="E25" s="31" t="s">
        <v>113</v>
      </c>
      <c r="F25" s="90">
        <v>49.15</v>
      </c>
    </row>
    <row r="26" spans="1:6" ht="12.75">
      <c r="A26" s="92">
        <v>19</v>
      </c>
      <c r="B26" s="105" t="s">
        <v>93</v>
      </c>
      <c r="C26" s="107">
        <v>9474</v>
      </c>
      <c r="D26" s="31" t="s">
        <v>114</v>
      </c>
      <c r="E26" s="31" t="s">
        <v>115</v>
      </c>
      <c r="F26" s="90">
        <v>19.57</v>
      </c>
    </row>
    <row r="27" spans="1:6" ht="12.75">
      <c r="A27" s="88">
        <v>20</v>
      </c>
      <c r="B27" s="105" t="s">
        <v>93</v>
      </c>
      <c r="C27" s="107">
        <v>9495</v>
      </c>
      <c r="D27" s="31" t="s">
        <v>98</v>
      </c>
      <c r="E27" s="31" t="s">
        <v>88</v>
      </c>
      <c r="F27" s="90">
        <v>21957.15</v>
      </c>
    </row>
    <row r="28" spans="1:6" ht="12.75">
      <c r="A28" s="92">
        <v>21</v>
      </c>
      <c r="B28" s="105" t="s">
        <v>93</v>
      </c>
      <c r="C28" s="107">
        <v>9466</v>
      </c>
      <c r="D28" s="31" t="s">
        <v>116</v>
      </c>
      <c r="E28" s="31" t="s">
        <v>117</v>
      </c>
      <c r="F28" s="90">
        <v>404.6</v>
      </c>
    </row>
    <row r="29" spans="1:6" ht="12.75">
      <c r="A29" s="88">
        <v>22</v>
      </c>
      <c r="B29" s="105" t="s">
        <v>93</v>
      </c>
      <c r="C29" s="107">
        <v>9484</v>
      </c>
      <c r="D29" s="31" t="s">
        <v>131</v>
      </c>
      <c r="E29" s="31" t="s">
        <v>111</v>
      </c>
      <c r="F29" s="90">
        <v>4194.75</v>
      </c>
    </row>
    <row r="30" spans="1:6" ht="12.75">
      <c r="A30" s="92">
        <v>23</v>
      </c>
      <c r="B30" s="105" t="s">
        <v>93</v>
      </c>
      <c r="C30" s="107">
        <v>9486</v>
      </c>
      <c r="D30" s="31" t="s">
        <v>118</v>
      </c>
      <c r="E30" s="31" t="s">
        <v>119</v>
      </c>
      <c r="F30" s="90">
        <v>12441.99</v>
      </c>
    </row>
    <row r="31" spans="1:6" ht="12.75">
      <c r="A31" s="88">
        <v>24</v>
      </c>
      <c r="B31" s="105" t="s">
        <v>93</v>
      </c>
      <c r="C31" s="107">
        <v>9488</v>
      </c>
      <c r="D31" s="31" t="s">
        <v>120</v>
      </c>
      <c r="E31" s="31" t="s">
        <v>121</v>
      </c>
      <c r="F31" s="90">
        <v>1436.92</v>
      </c>
    </row>
    <row r="32" spans="1:6" ht="12.75">
      <c r="A32" s="92">
        <v>25</v>
      </c>
      <c r="B32" s="105" t="s">
        <v>93</v>
      </c>
      <c r="C32" s="107">
        <v>9465</v>
      </c>
      <c r="D32" s="31" t="s">
        <v>122</v>
      </c>
      <c r="E32" s="31" t="s">
        <v>123</v>
      </c>
      <c r="F32" s="90">
        <v>4066.25</v>
      </c>
    </row>
    <row r="33" spans="1:6" ht="12.75">
      <c r="A33" s="88">
        <v>26</v>
      </c>
      <c r="B33" s="105" t="s">
        <v>93</v>
      </c>
      <c r="C33" s="107">
        <v>9471</v>
      </c>
      <c r="D33" s="31" t="s">
        <v>124</v>
      </c>
      <c r="E33" s="31" t="s">
        <v>125</v>
      </c>
      <c r="F33" s="90">
        <v>520.83</v>
      </c>
    </row>
    <row r="34" spans="1:6" ht="12.75">
      <c r="A34" s="92">
        <v>27</v>
      </c>
      <c r="B34" s="105" t="s">
        <v>93</v>
      </c>
      <c r="C34" s="107">
        <v>9487</v>
      </c>
      <c r="D34" s="31" t="s">
        <v>126</v>
      </c>
      <c r="E34" s="31" t="s">
        <v>127</v>
      </c>
      <c r="F34" s="90">
        <v>565.25</v>
      </c>
    </row>
    <row r="35" spans="1:6" ht="13.5" thickBot="1">
      <c r="A35" s="88">
        <v>28</v>
      </c>
      <c r="B35" s="109" t="s">
        <v>93</v>
      </c>
      <c r="C35" s="110">
        <v>9464</v>
      </c>
      <c r="D35" s="40" t="s">
        <v>128</v>
      </c>
      <c r="E35" s="40" t="s">
        <v>129</v>
      </c>
      <c r="F35" s="91">
        <v>785.4</v>
      </c>
    </row>
    <row r="36" spans="1:6" ht="13.5" thickBot="1">
      <c r="A36" s="97"/>
      <c r="B36" s="98"/>
      <c r="C36" s="99"/>
      <c r="D36" s="100"/>
      <c r="E36" s="101" t="s">
        <v>130</v>
      </c>
      <c r="F36" s="102">
        <f>SUM(F8:F35)</f>
        <v>422133.79000000004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61" t="s">
        <v>21</v>
      </c>
      <c r="B3" s="161"/>
      <c r="C3" s="161"/>
      <c r="D3" s="14"/>
    </row>
    <row r="4" spans="1:10" ht="19.5" customHeight="1">
      <c r="A4" s="162" t="s">
        <v>22</v>
      </c>
      <c r="B4" s="162"/>
      <c r="C4" s="162"/>
      <c r="D4" s="162"/>
      <c r="E4" s="162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33</v>
      </c>
      <c r="C6" s="11" t="str">
        <f>personal!G6</f>
        <v>16-20 decembrie 2019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119" t="s">
        <v>16</v>
      </c>
      <c r="B8" s="120" t="s">
        <v>17</v>
      </c>
      <c r="C8" s="120" t="s">
        <v>18</v>
      </c>
      <c r="D8" s="120" t="s">
        <v>23</v>
      </c>
      <c r="E8" s="121" t="s">
        <v>19</v>
      </c>
    </row>
    <row r="9" spans="1:5" s="19" customFormat="1" ht="25.5">
      <c r="A9" s="114" t="s">
        <v>132</v>
      </c>
      <c r="B9" s="116" t="s">
        <v>133</v>
      </c>
      <c r="C9" s="112" t="s">
        <v>138</v>
      </c>
      <c r="D9" s="117" t="s">
        <v>134</v>
      </c>
      <c r="E9" s="118">
        <v>65152.5</v>
      </c>
    </row>
    <row r="10" spans="1:5" s="19" customFormat="1" ht="25.5">
      <c r="A10" s="114">
        <v>43818</v>
      </c>
      <c r="B10" s="111" t="s">
        <v>135</v>
      </c>
      <c r="C10" s="112" t="s">
        <v>137</v>
      </c>
      <c r="D10" s="113" t="s">
        <v>136</v>
      </c>
      <c r="E10" s="115">
        <v>5367.85</v>
      </c>
    </row>
    <row r="11" spans="1:5" s="19" customFormat="1" ht="12.75">
      <c r="A11" s="24"/>
      <c r="B11" s="22"/>
      <c r="C11" s="22"/>
      <c r="D11" s="23"/>
      <c r="E11" s="25"/>
    </row>
    <row r="12" spans="1:5" s="19" customFormat="1" ht="12.75">
      <c r="A12" s="24"/>
      <c r="B12" s="22"/>
      <c r="C12" s="23"/>
      <c r="D12" s="23"/>
      <c r="E12" s="25"/>
    </row>
    <row r="13" spans="1:5" s="19" customFormat="1" ht="12.75">
      <c r="A13" s="24"/>
      <c r="B13" s="22"/>
      <c r="C13" s="23"/>
      <c r="D13" s="23"/>
      <c r="E13" s="25"/>
    </row>
    <row r="14" spans="1:5" s="19" customFormat="1" ht="12.75">
      <c r="A14" s="24"/>
      <c r="B14" s="22"/>
      <c r="C14" s="23"/>
      <c r="D14" s="23"/>
      <c r="E14" s="25"/>
    </row>
    <row r="15" spans="1:5" s="19" customFormat="1" ht="12.75">
      <c r="A15" s="24"/>
      <c r="B15" s="22"/>
      <c r="C15" s="23"/>
      <c r="D15" s="23"/>
      <c r="E15" s="25"/>
    </row>
    <row r="16" spans="1:5" s="19" customFormat="1" ht="12.75">
      <c r="A16" s="24"/>
      <c r="B16" s="22"/>
      <c r="C16" s="23"/>
      <c r="D16" s="23"/>
      <c r="E16" s="25"/>
    </row>
    <row r="17" spans="1:5" s="19" customFormat="1" ht="13.5" thickBot="1">
      <c r="A17" s="122"/>
      <c r="B17" s="123"/>
      <c r="C17" s="124"/>
      <c r="D17" s="124"/>
      <c r="E17" s="125"/>
    </row>
    <row r="18" spans="1:5" ht="13.5" thickBot="1">
      <c r="A18" s="126" t="s">
        <v>20</v>
      </c>
      <c r="B18" s="127"/>
      <c r="C18" s="127"/>
      <c r="D18" s="127"/>
      <c r="E18" s="128">
        <f>SUM(E9:E17)</f>
        <v>70520.35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61" t="s">
        <v>21</v>
      </c>
      <c r="B3" s="161"/>
      <c r="C3" s="161"/>
      <c r="D3" s="14"/>
    </row>
    <row r="4" spans="1:10" ht="30" customHeight="1">
      <c r="A4" s="162" t="s">
        <v>32</v>
      </c>
      <c r="B4" s="162"/>
      <c r="C4" s="162"/>
      <c r="D4" s="162"/>
      <c r="E4" s="162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33</v>
      </c>
      <c r="C6" s="11" t="str">
        <f>personal!G6</f>
        <v>16-20 decembrie 2019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119" t="s">
        <v>16</v>
      </c>
      <c r="B8" s="120" t="s">
        <v>17</v>
      </c>
      <c r="C8" s="120" t="s">
        <v>18</v>
      </c>
      <c r="D8" s="120" t="s">
        <v>23</v>
      </c>
      <c r="E8" s="121" t="s">
        <v>19</v>
      </c>
    </row>
    <row r="9" spans="1:5" s="19" customFormat="1" ht="25.5">
      <c r="A9" s="114" t="s">
        <v>139</v>
      </c>
      <c r="B9" s="131" t="s">
        <v>140</v>
      </c>
      <c r="C9" s="112" t="s">
        <v>149</v>
      </c>
      <c r="D9" s="117" t="s">
        <v>141</v>
      </c>
      <c r="E9" s="118">
        <v>10900</v>
      </c>
    </row>
    <row r="10" spans="1:5" s="19" customFormat="1" ht="25.5">
      <c r="A10" s="114" t="s">
        <v>142</v>
      </c>
      <c r="B10" s="111" t="s">
        <v>143</v>
      </c>
      <c r="C10" s="112" t="s">
        <v>150</v>
      </c>
      <c r="D10" s="113" t="s">
        <v>141</v>
      </c>
      <c r="E10" s="115">
        <v>2000</v>
      </c>
    </row>
    <row r="11" spans="1:5" s="19" customFormat="1" ht="25.5">
      <c r="A11" s="114" t="s">
        <v>142</v>
      </c>
      <c r="B11" s="111" t="s">
        <v>144</v>
      </c>
      <c r="C11" s="130" t="s">
        <v>145</v>
      </c>
      <c r="D11" s="113" t="s">
        <v>146</v>
      </c>
      <c r="E11" s="115">
        <v>368.98</v>
      </c>
    </row>
    <row r="12" spans="1:5" s="19" customFormat="1" ht="25.5">
      <c r="A12" s="114" t="s">
        <v>142</v>
      </c>
      <c r="B12" s="111" t="s">
        <v>147</v>
      </c>
      <c r="C12" s="130" t="s">
        <v>148</v>
      </c>
      <c r="D12" s="113" t="s">
        <v>146</v>
      </c>
      <c r="E12" s="115">
        <v>2071.47</v>
      </c>
    </row>
    <row r="13" spans="1:5" s="19" customFormat="1" ht="12.75">
      <c r="A13" s="24"/>
      <c r="B13" s="22"/>
      <c r="C13" s="23"/>
      <c r="D13" s="23"/>
      <c r="E13" s="25"/>
    </row>
    <row r="14" spans="1:5" s="19" customFormat="1" ht="12.75">
      <c r="A14" s="24"/>
      <c r="B14" s="22"/>
      <c r="C14" s="23"/>
      <c r="D14" s="23"/>
      <c r="E14" s="25"/>
    </row>
    <row r="15" spans="1:5" s="19" customFormat="1" ht="12.75">
      <c r="A15" s="24"/>
      <c r="B15" s="22"/>
      <c r="C15" s="23"/>
      <c r="D15" s="23"/>
      <c r="E15" s="25"/>
    </row>
    <row r="16" spans="1:5" s="19" customFormat="1" ht="12.75">
      <c r="A16" s="24"/>
      <c r="B16" s="22"/>
      <c r="C16" s="23"/>
      <c r="D16" s="23"/>
      <c r="E16" s="25"/>
    </row>
    <row r="17" spans="1:5" s="19" customFormat="1" ht="13.5" thickBot="1">
      <c r="A17" s="122"/>
      <c r="B17" s="123"/>
      <c r="C17" s="124"/>
      <c r="D17" s="124"/>
      <c r="E17" s="125"/>
    </row>
    <row r="18" spans="1:5" ht="13.5" thickBot="1">
      <c r="A18" s="126" t="s">
        <v>20</v>
      </c>
      <c r="B18" s="127"/>
      <c r="C18" s="127"/>
      <c r="D18" s="127"/>
      <c r="E18" s="128">
        <f>SUM(E9:E17)</f>
        <v>15340.449999999999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61" t="s">
        <v>21</v>
      </c>
      <c r="B3" s="161"/>
      <c r="C3" s="161"/>
      <c r="D3" s="14"/>
    </row>
    <row r="4" spans="1:10" ht="19.5" customHeight="1">
      <c r="A4" s="162" t="s">
        <v>24</v>
      </c>
      <c r="B4" s="162"/>
      <c r="C4" s="162"/>
      <c r="D4" s="162"/>
      <c r="E4" s="162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33</v>
      </c>
      <c r="C6" s="11" t="str">
        <f>personal!G6</f>
        <v>16-20 decembrie 2019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119" t="s">
        <v>16</v>
      </c>
      <c r="B8" s="120" t="s">
        <v>17</v>
      </c>
      <c r="C8" s="120" t="s">
        <v>18</v>
      </c>
      <c r="D8" s="120" t="s">
        <v>23</v>
      </c>
      <c r="E8" s="121" t="s">
        <v>19</v>
      </c>
    </row>
    <row r="9" spans="1:5" s="19" customFormat="1" ht="25.5">
      <c r="A9" s="166" t="s">
        <v>142</v>
      </c>
      <c r="B9" s="167">
        <v>9484</v>
      </c>
      <c r="C9" s="163" t="s">
        <v>161</v>
      </c>
      <c r="D9" s="164" t="s">
        <v>162</v>
      </c>
      <c r="E9" s="165">
        <v>240034.9</v>
      </c>
    </row>
    <row r="10" spans="1:5" s="19" customFormat="1" ht="12.75">
      <c r="A10" s="24"/>
      <c r="B10" s="22"/>
      <c r="C10" s="23"/>
      <c r="D10" s="23"/>
      <c r="E10" s="25"/>
    </row>
    <row r="11" spans="1:5" s="19" customFormat="1" ht="12.75">
      <c r="A11" s="24"/>
      <c r="B11" s="22"/>
      <c r="C11" s="22"/>
      <c r="D11" s="23"/>
      <c r="E11" s="25"/>
    </row>
    <row r="12" spans="1:5" s="19" customFormat="1" ht="12.75">
      <c r="A12" s="24"/>
      <c r="B12" s="22"/>
      <c r="C12" s="23"/>
      <c r="D12" s="23"/>
      <c r="E12" s="25"/>
    </row>
    <row r="13" spans="1:5" s="19" customFormat="1" ht="12.75">
      <c r="A13" s="24"/>
      <c r="B13" s="22"/>
      <c r="C13" s="23"/>
      <c r="D13" s="23"/>
      <c r="E13" s="25"/>
    </row>
    <row r="14" spans="1:5" s="19" customFormat="1" ht="12.75">
      <c r="A14" s="24"/>
      <c r="B14" s="22"/>
      <c r="C14" s="23"/>
      <c r="D14" s="23"/>
      <c r="E14" s="25"/>
    </row>
    <row r="15" spans="1:5" s="19" customFormat="1" ht="12.75">
      <c r="A15" s="24"/>
      <c r="B15" s="22"/>
      <c r="C15" s="23"/>
      <c r="D15" s="23"/>
      <c r="E15" s="25"/>
    </row>
    <row r="16" spans="1:5" s="19" customFormat="1" ht="12.75">
      <c r="A16" s="24"/>
      <c r="B16" s="22"/>
      <c r="C16" s="23"/>
      <c r="D16" s="23"/>
      <c r="E16" s="25"/>
    </row>
    <row r="17" spans="1:5" s="19" customFormat="1" ht="13.5" thickBot="1">
      <c r="A17" s="122"/>
      <c r="B17" s="123"/>
      <c r="C17" s="124"/>
      <c r="D17" s="124"/>
      <c r="E17" s="125"/>
    </row>
    <row r="18" spans="1:5" ht="13.5" thickBot="1">
      <c r="A18" s="126" t="s">
        <v>20</v>
      </c>
      <c r="B18" s="127"/>
      <c r="C18" s="127"/>
      <c r="D18" s="127"/>
      <c r="E18" s="128">
        <f>SUM(E9:E17)</f>
        <v>240034.9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26" sqref="D2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56.57421875" style="9" bestFit="1" customWidth="1"/>
    <col min="6" max="6" width="15.00390625" style="9" customWidth="1"/>
    <col min="7" max="16384" width="10.421875" style="9" customWidth="1"/>
  </cols>
  <sheetData>
    <row r="1" spans="1:6" ht="12.75">
      <c r="A1" s="10" t="s">
        <v>25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26</v>
      </c>
      <c r="B3" s="6"/>
      <c r="C3" s="5"/>
      <c r="D3" s="6"/>
      <c r="E3" s="7"/>
      <c r="F3" s="5"/>
    </row>
    <row r="4" spans="1:6" ht="12.75">
      <c r="A4" s="10" t="s">
        <v>30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33</v>
      </c>
      <c r="D6" s="146" t="str">
        <f>personal!G6</f>
        <v>16-20 decembrie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35" t="s">
        <v>9</v>
      </c>
      <c r="B8" s="136" t="s">
        <v>10</v>
      </c>
      <c r="C8" s="137" t="s">
        <v>11</v>
      </c>
      <c r="D8" s="136" t="s">
        <v>27</v>
      </c>
      <c r="E8" s="136" t="s">
        <v>28</v>
      </c>
      <c r="F8" s="138" t="s">
        <v>29</v>
      </c>
    </row>
    <row r="9" spans="1:6" ht="14.25">
      <c r="A9" s="153">
        <v>1</v>
      </c>
      <c r="B9" s="154">
        <v>43815</v>
      </c>
      <c r="C9" s="153">
        <v>13865</v>
      </c>
      <c r="D9" s="153" t="s">
        <v>154</v>
      </c>
      <c r="E9" s="155" t="s">
        <v>155</v>
      </c>
      <c r="F9" s="156">
        <v>72409.09</v>
      </c>
    </row>
    <row r="10" spans="1:6" ht="14.25">
      <c r="A10" s="148">
        <v>2</v>
      </c>
      <c r="B10" s="149">
        <v>43817</v>
      </c>
      <c r="C10" s="148">
        <v>33384</v>
      </c>
      <c r="D10" s="148" t="s">
        <v>156</v>
      </c>
      <c r="E10" s="150" t="s">
        <v>157</v>
      </c>
      <c r="F10" s="151">
        <v>604277.85</v>
      </c>
    </row>
    <row r="11" spans="1:6" ht="14.25">
      <c r="A11" s="148">
        <v>3</v>
      </c>
      <c r="B11" s="149">
        <v>43817</v>
      </c>
      <c r="C11" s="148">
        <v>33385</v>
      </c>
      <c r="D11" s="148" t="s">
        <v>156</v>
      </c>
      <c r="E11" s="150" t="s">
        <v>158</v>
      </c>
      <c r="F11" s="151">
        <v>436.42</v>
      </c>
    </row>
    <row r="12" spans="1:6" ht="14.25">
      <c r="A12" s="148">
        <v>4</v>
      </c>
      <c r="B12" s="149">
        <v>43819</v>
      </c>
      <c r="C12" s="148">
        <v>33391</v>
      </c>
      <c r="D12" s="152" t="s">
        <v>156</v>
      </c>
      <c r="E12" s="150" t="s">
        <v>159</v>
      </c>
      <c r="F12" s="151">
        <v>286000</v>
      </c>
    </row>
    <row r="13" spans="1:256" ht="14.25">
      <c r="A13" s="148">
        <v>5</v>
      </c>
      <c r="B13" s="149">
        <v>43819</v>
      </c>
      <c r="C13" s="148">
        <v>33389</v>
      </c>
      <c r="D13" s="148" t="s">
        <v>154</v>
      </c>
      <c r="E13" s="150" t="s">
        <v>160</v>
      </c>
      <c r="F13" s="151">
        <v>81048.36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48">
        <v>6</v>
      </c>
      <c r="B14" s="149">
        <v>43819</v>
      </c>
      <c r="C14" s="148">
        <v>33388</v>
      </c>
      <c r="D14" s="148" t="s">
        <v>156</v>
      </c>
      <c r="E14" s="150" t="s">
        <v>157</v>
      </c>
      <c r="F14" s="151">
        <v>23870</v>
      </c>
    </row>
    <row r="15" spans="1:6" ht="14.25">
      <c r="A15" s="148">
        <v>7</v>
      </c>
      <c r="B15" s="149">
        <v>43819</v>
      </c>
      <c r="C15" s="148">
        <v>33387</v>
      </c>
      <c r="D15" s="148" t="s">
        <v>156</v>
      </c>
      <c r="E15" s="150" t="s">
        <v>157</v>
      </c>
      <c r="F15" s="151">
        <v>12889.8</v>
      </c>
    </row>
    <row r="16" spans="1:6" ht="14.25">
      <c r="A16" s="148">
        <v>8</v>
      </c>
      <c r="B16" s="149">
        <v>43819</v>
      </c>
      <c r="C16" s="148">
        <v>33386</v>
      </c>
      <c r="D16" s="148" t="s">
        <v>156</v>
      </c>
      <c r="E16" s="150" t="s">
        <v>157</v>
      </c>
      <c r="F16" s="151">
        <v>14322</v>
      </c>
    </row>
    <row r="17" spans="1:6" ht="15" thickBot="1">
      <c r="A17" s="157">
        <v>9</v>
      </c>
      <c r="B17" s="158">
        <v>43819</v>
      </c>
      <c r="C17" s="157">
        <v>33389</v>
      </c>
      <c r="D17" s="157" t="s">
        <v>156</v>
      </c>
      <c r="E17" s="159" t="s">
        <v>158</v>
      </c>
      <c r="F17" s="160">
        <v>21.53</v>
      </c>
    </row>
    <row r="18" spans="1:6" ht="15.75" thickBot="1">
      <c r="A18" s="143" t="s">
        <v>7</v>
      </c>
      <c r="B18" s="144"/>
      <c r="C18" s="144"/>
      <c r="D18" s="144"/>
      <c r="E18" s="144"/>
      <c r="F18" s="145">
        <f>SUM(F9:F17)</f>
        <v>1095275.05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E31" sqref="E31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25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26</v>
      </c>
      <c r="B3" s="6"/>
      <c r="C3" s="5"/>
      <c r="D3" s="6"/>
      <c r="E3" s="7"/>
      <c r="F3" s="5"/>
    </row>
    <row r="4" spans="1:6" ht="12.75">
      <c r="A4" s="10" t="s">
        <v>31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33</v>
      </c>
      <c r="D6" s="146" t="str">
        <f>personal!G6</f>
        <v>16-20 decembrie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35" t="s">
        <v>9</v>
      </c>
      <c r="B8" s="136" t="s">
        <v>10</v>
      </c>
      <c r="C8" s="137" t="s">
        <v>11</v>
      </c>
      <c r="D8" s="136" t="s">
        <v>27</v>
      </c>
      <c r="E8" s="136" t="s">
        <v>28</v>
      </c>
      <c r="F8" s="138" t="s">
        <v>29</v>
      </c>
    </row>
    <row r="9" spans="1:6" ht="25.5">
      <c r="A9" s="168">
        <v>1</v>
      </c>
      <c r="B9" s="147" t="s">
        <v>139</v>
      </c>
      <c r="C9" s="132" t="s">
        <v>151</v>
      </c>
      <c r="D9" s="133" t="s">
        <v>152</v>
      </c>
      <c r="E9" s="133" t="s">
        <v>153</v>
      </c>
      <c r="F9" s="134">
        <v>27000000</v>
      </c>
    </row>
    <row r="10" spans="1:6" ht="12.75">
      <c r="A10" s="28"/>
      <c r="B10" s="26"/>
      <c r="C10" s="27"/>
      <c r="D10" s="26"/>
      <c r="E10" s="26"/>
      <c r="F10" s="29"/>
    </row>
    <row r="11" spans="1:6" ht="12.75">
      <c r="A11" s="28"/>
      <c r="B11" s="26"/>
      <c r="C11" s="27"/>
      <c r="D11" s="26"/>
      <c r="E11" s="26"/>
      <c r="F11" s="29"/>
    </row>
    <row r="12" spans="1:6" ht="13.5" thickBot="1">
      <c r="A12" s="139"/>
      <c r="B12" s="140"/>
      <c r="C12" s="141"/>
      <c r="D12" s="140"/>
      <c r="E12" s="140"/>
      <c r="F12" s="142"/>
    </row>
    <row r="13" spans="1:256" ht="15.75" thickBot="1">
      <c r="A13" s="143" t="s">
        <v>7</v>
      </c>
      <c r="B13" s="144"/>
      <c r="C13" s="144"/>
      <c r="D13" s="144"/>
      <c r="E13" s="144"/>
      <c r="F13" s="145">
        <f>SUM(F9:F12)</f>
        <v>27000000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2020-01-06T13:43:10Z</cp:lastPrinted>
  <dcterms:created xsi:type="dcterms:W3CDTF">2016-01-19T13:06:09Z</dcterms:created>
  <dcterms:modified xsi:type="dcterms:W3CDTF">2020-01-09T07:38:34Z</dcterms:modified>
  <cp:category/>
  <cp:version/>
  <cp:contentType/>
  <cp:contentStatus/>
</cp:coreProperties>
</file>