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3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>
    <definedName name="_xlnm.Print_Area" localSheetId="0">'personal'!$C$1:$G$54</definedName>
  </definedNames>
  <calcPr fullCalcOnLoad="1"/>
</workbook>
</file>

<file path=xl/sharedStrings.xml><?xml version="1.0" encoding="utf-8"?>
<sst xmlns="http://schemas.openxmlformats.org/spreadsheetml/2006/main" count="342" uniqueCount="190">
  <si>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</si>
  <si>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</si>
  <si>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</si>
  <si>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</si>
  <si>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</si>
  <si>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</si>
  <si>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</si>
  <si>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</si>
  <si>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</si>
  <si>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</si>
  <si>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</si>
  <si>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</si>
  <si>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</si>
  <si>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</si>
  <si>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</si>
  <si>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</si>
  <si>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</si>
  <si>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</si>
  <si>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</si>
  <si>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</si>
  <si>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</si>
  <si>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</si>
  <si>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</si>
  <si>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</si>
  <si>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</si>
  <si>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</si>
  <si>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</si>
  <si>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</si>
  <si>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</si>
  <si>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</si>
  <si>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</si>
  <si>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</si>
  <si>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14,05,2019</t>
  </si>
  <si>
    <t>telekom romania</t>
  </si>
  <si>
    <t xml:space="preserve">servicii telefonie mobila </t>
  </si>
  <si>
    <t>service ciclop</t>
  </si>
  <si>
    <t>revizie</t>
  </si>
  <si>
    <t>travel time</t>
  </si>
  <si>
    <t>bilet avion</t>
  </si>
  <si>
    <t>la fantana</t>
  </si>
  <si>
    <t>produse protocol</t>
  </si>
  <si>
    <t>15,05,2019</t>
  </si>
  <si>
    <t>transfond</t>
  </si>
  <si>
    <t>serviciii mentenanta</t>
  </si>
  <si>
    <t>tarom</t>
  </si>
  <si>
    <t>monitorul oficial</t>
  </si>
  <si>
    <t>publicare acte normative</t>
  </si>
  <si>
    <t>rofusion advertising</t>
  </si>
  <si>
    <t>servicii on line</t>
  </si>
  <si>
    <t>16,05,2019</t>
  </si>
  <si>
    <t>ministerul mediului</t>
  </si>
  <si>
    <t>energie termica</t>
  </si>
  <si>
    <t>dgrfpb</t>
  </si>
  <si>
    <t>energie electrica</t>
  </si>
  <si>
    <t>clean cars</t>
  </si>
  <si>
    <t>servicii spalatorie auto</t>
  </si>
  <si>
    <t>clean prest</t>
  </si>
  <si>
    <t>mentenanta</t>
  </si>
  <si>
    <t>cip avantaj</t>
  </si>
  <si>
    <t>servicii curatenie</t>
  </si>
  <si>
    <t>danco</t>
  </si>
  <si>
    <t>17,05,2019</t>
  </si>
  <si>
    <t>bs</t>
  </si>
  <si>
    <t>tva fti</t>
  </si>
  <si>
    <t>mfp</t>
  </si>
  <si>
    <t>alimentare fti</t>
  </si>
  <si>
    <t>alte venituri</t>
  </si>
  <si>
    <t>smart generation</t>
  </si>
  <si>
    <t>servicii intretinere sistem supraveghere</t>
  </si>
  <si>
    <t>praktiker</t>
  </si>
  <si>
    <t>elemente prindere si siguranta</t>
  </si>
  <si>
    <t>depozitarul central</t>
  </si>
  <si>
    <t>alocare cod isin</t>
  </si>
  <si>
    <t>industrial electronic</t>
  </si>
  <si>
    <t>servicii curetenie uir</t>
  </si>
  <si>
    <t>river trade</t>
  </si>
  <si>
    <t>servicii verificare hidranti</t>
  </si>
  <si>
    <t>reparatii</t>
  </si>
  <si>
    <t xml:space="preserve">jw marriot </t>
  </si>
  <si>
    <t>servicii hoteliere</t>
  </si>
  <si>
    <t>media trust</t>
  </si>
  <si>
    <t>servicii monitorizare presa</t>
  </si>
  <si>
    <t>total</t>
  </si>
  <si>
    <t>PERSOANA FIZICA</t>
  </si>
  <si>
    <t>cheltuieli judecata dosar D 201/325/2018</t>
  </si>
  <si>
    <t>MFP</t>
  </si>
  <si>
    <t>reintregire cont</t>
  </si>
  <si>
    <t>BUGET DE STAT</t>
  </si>
  <si>
    <t>cheltuieli judiciare dosar D 58/ll-2/2018 dosar D 1907/122/2018</t>
  </si>
  <si>
    <t>alimentare cont plata CURTIS-MARAVELA ARB/18/19</t>
  </si>
  <si>
    <t>alimentare cont plata HUNTON ARB/18/30</t>
  </si>
  <si>
    <t>PERSOANA JURIDICA</t>
  </si>
  <si>
    <t>cheltuieli judecata dosar D 298/44/2013</t>
  </si>
  <si>
    <t>cheltuieli executare  dosar D 28084/325/2017</t>
  </si>
  <si>
    <t>cheltuieli executare  DE 46/2018 dosar D 10725/325/2018</t>
  </si>
  <si>
    <t>cheltuieli executare  DE 44/2018 dosar D 10722/325/2018</t>
  </si>
  <si>
    <t>cheltuieli judiciare dosar D 341/87/2019</t>
  </si>
  <si>
    <t>cheltuieli judiciare dosar D 6626/62/2017/A1</t>
  </si>
  <si>
    <t xml:space="preserve">cheltuieli executare  DE 402/2017 </t>
  </si>
  <si>
    <t>cheltuieli judiciare dosar D 3139/1/2018</t>
  </si>
  <si>
    <t>cheltuieli judecata DE 509/DE/2018 dosar D 391/36/2014</t>
  </si>
  <si>
    <t>cheltuieli judecata dosar D 679/105/2017</t>
  </si>
  <si>
    <t>cheltuieli executare  DE 50/2018 dosar D 271/115/2008</t>
  </si>
  <si>
    <t>cheltuieli executare  DE 31/2017, 32/2017  dosar D 961/292/2016</t>
  </si>
  <si>
    <t>onorariu curator D 656/300/2019</t>
  </si>
  <si>
    <t>onorariu curator D 14561/3/2018</t>
  </si>
  <si>
    <t>cheltuieli judecata dosar D 1400/1285/2014/A2</t>
  </si>
  <si>
    <t>cheltuieli fotocopiere dosar D 36799/245/2017</t>
  </si>
  <si>
    <t>cheltuieli judecata dosar D 108376/299/2015</t>
  </si>
  <si>
    <t>cheltuieli executare  DE 38/2018 dosar D 2070/115/2008</t>
  </si>
  <si>
    <t>cheltuieli judecata dosar D 995/117/2016</t>
  </si>
  <si>
    <t>cheltuieli executare  DE 116/2018 dosar D 2071/115/2008</t>
  </si>
  <si>
    <t>cheltuieli judecata dosar D 571/64/2016</t>
  </si>
  <si>
    <t>cheltuieli executare  DE 40/2018 dosar D 10727/325/2018</t>
  </si>
  <si>
    <t>cheltuieli executare  DE 308/2017 dosar D 2012/197/2018</t>
  </si>
  <si>
    <t>cheltuieli judecata dosar D 5591/111/2014</t>
  </si>
  <si>
    <t>cheltuieli judiciare  dosar D 8512/1748/2018</t>
  </si>
  <si>
    <t xml:space="preserve">plata serv juridice fact 2416/11,04,2019 ARB/05/20 </t>
  </si>
  <si>
    <t>cheltuieli judecata dosar D 1687/120/2016</t>
  </si>
  <si>
    <t>cheltuieli executare  DE 1113/2017 dosar D 3937/62/2016</t>
  </si>
  <si>
    <t xml:space="preserve">plata serv juridice fact 2421/24,04,2019 ARB/05/20 </t>
  </si>
  <si>
    <t>cheltuieli judiciare  dosar D 1631/1/2018</t>
  </si>
  <si>
    <t>cheltuieli judecata dosar D 50565/299/2016</t>
  </si>
  <si>
    <t>cheltuieli judecata dosar D 3243/325/2018</t>
  </si>
  <si>
    <t>cheltuieli judiciare  dosar D 23/ll/2/2019</t>
  </si>
  <si>
    <t xml:space="preserve">plata serv juridice fact 2423/25,04,2019 ARB/05/20 </t>
  </si>
  <si>
    <t>cheltuieli judiciare  dosar D 29/ll/2/2019</t>
  </si>
  <si>
    <t>cheltuieli judiciare  dosar D 371/l-/2/2018 dosar D 977/3/2019</t>
  </si>
  <si>
    <t>cheltuieli judecata dosar D 10726/296/2016</t>
  </si>
  <si>
    <t>cheltuieli judecata dosar D 3049/296/2014</t>
  </si>
  <si>
    <t>cheltuieli judecata dosar D 5755/296/2016</t>
  </si>
  <si>
    <t>cheltuieli executare  DE 48/2018 dosar D 2071/115/2008</t>
  </si>
  <si>
    <t>cheltuieli judiciare  dosar D 6837/118/2015</t>
  </si>
  <si>
    <t>cheltuieli judecata dosar D 198/35/2014</t>
  </si>
  <si>
    <t>cheltuieli judecata dosar D 9461/2/2012</t>
  </si>
  <si>
    <t>cheltuieli judecata dosar D 8538/30/2017</t>
  </si>
  <si>
    <t xml:space="preserve">plata serv juridice fact 2410/25,03,2019 ARB/05/20 </t>
  </si>
  <si>
    <t xml:space="preserve">alimentare cont chelt judecata </t>
  </si>
  <si>
    <t>onorariu curator dosar D 19565/3/2017/a1</t>
  </si>
  <si>
    <t>cheltuieli judecata dosar D 81/33/2017</t>
  </si>
  <si>
    <t>onorariu curator dosar D 3907/97/2018</t>
  </si>
  <si>
    <t>cheltuieli judiciare  dosar D 41/104/2019</t>
  </si>
  <si>
    <t>cheltuieli judiciare  dosar D 13/ll/2/2019 dosar D 330/87/2019</t>
  </si>
  <si>
    <t>cheltuieli judecata dosar D 3188/315/2018</t>
  </si>
  <si>
    <t>BIROU EXPERTIZE</t>
  </si>
  <si>
    <t>onorariu expert dosar 4234/254/2018</t>
  </si>
  <si>
    <t>onorariu expert dosar 13702/94/2018</t>
  </si>
  <si>
    <t>onorariu expert dosar 24651/300/2018</t>
  </si>
  <si>
    <t>onorariu expert dosar 24505/197/2018</t>
  </si>
  <si>
    <t>onorariu expert dosar 93/242/2017</t>
  </si>
  <si>
    <t>onorariu expert dosar 13100/196/2018</t>
  </si>
  <si>
    <t>onorariu expert dosar 1224/283/2017</t>
  </si>
  <si>
    <t>onorariu expert dosar 4667/288/2018</t>
  </si>
  <si>
    <t>alimentare cont BT - comisioane popriri</t>
  </si>
  <si>
    <t>Subtotal 10.01.01</t>
  </si>
  <si>
    <t>10.01.01</t>
  </si>
  <si>
    <t>mai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</si>
  <si>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</si>
  <si>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</si>
  <si>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</si>
  <si>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</si>
  <si>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</si>
  <si>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</si>
  <si>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</si>
  <si>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</si>
  <si>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</si>
  <si>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</si>
  <si>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</si>
  <si>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</si>
  <si>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</si>
  <si>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</si>
  <si>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</si>
  <si>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</si>
  <si>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</si>
  <si>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</si>
  <si>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</si>
  <si>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</si>
  <si>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</si>
  <si>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10.03.01</t>
  </si>
  <si>
    <t>Subtotal 10.03.07</t>
  </si>
  <si>
    <t>„10.03.07”</t>
  </si>
  <si>
    <t>Total 10.03.07</t>
  </si>
  <si>
    <t>Subtotal 59.40.00</t>
  </si>
  <si>
    <t>„59.40.00”</t>
  </si>
  <si>
    <t>Total 59.40.00</t>
  </si>
  <si>
    <t>OP 3691</t>
  </si>
  <si>
    <t>ALIMENTARE CONT DEPLASARE EXTERNA - PROIECT  ACP SEE 70099 - 58.33.02</t>
  </si>
  <si>
    <t>BT</t>
  </si>
  <si>
    <t>Nr. crt</t>
  </si>
  <si>
    <t>13-17 mai 2019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</si>
</sst>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20" fillId="0" borderId="16" xfId="61" applyFont="1" applyBorder="1">
      <alignment/>
      <protection/>
    </xf>
    <xf numFmtId="0" fontId="0" fillId="0" borderId="17" xfId="61" applyBorder="1">
      <alignment/>
      <protection/>
    </xf>
    <xf numFmtId="0" fontId="24" fillId="0" borderId="13" xfId="59" applyFont="1" applyFill="1" applyBorder="1" applyAlignment="1">
      <alignment horizontal="center"/>
      <protection/>
    </xf>
    <xf numFmtId="167" fontId="24" fillId="0" borderId="13" xfId="59" applyNumberFormat="1" applyFont="1" applyFill="1" applyBorder="1" applyAlignment="1">
      <alignment horizontal="center"/>
      <protection/>
    </xf>
    <xf numFmtId="0" fontId="24" fillId="0" borderId="13" xfId="0" applyFont="1" applyBorder="1" applyAlignment="1">
      <alignment/>
    </xf>
    <xf numFmtId="0" fontId="19" fillId="0" borderId="12" xfId="60" applyFont="1" applyBorder="1" applyAlignment="1">
      <alignment horizontal="center" vertical="center"/>
      <protection/>
    </xf>
    <xf numFmtId="0" fontId="24" fillId="0" borderId="14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Font="1" applyBorder="1" applyAlignment="1">
      <alignment/>
    </xf>
    <xf numFmtId="167" fontId="25" fillId="0" borderId="22" xfId="59" applyNumberFormat="1" applyFont="1" applyFill="1" applyBorder="1" applyAlignment="1">
      <alignment horizontal="center"/>
      <protection/>
    </xf>
    <xf numFmtId="0" fontId="25" fillId="0" borderId="23" xfId="59" applyFont="1" applyFill="1" applyBorder="1" applyAlignment="1">
      <alignment horizontal="center"/>
      <protection/>
    </xf>
    <xf numFmtId="0" fontId="25" fillId="0" borderId="24" xfId="59" applyFont="1" applyFill="1" applyBorder="1" applyAlignment="1">
      <alignment horizontal="center"/>
      <protection/>
    </xf>
    <xf numFmtId="0" fontId="25" fillId="0" borderId="25" xfId="59" applyFont="1" applyFill="1" applyBorder="1" applyAlignment="1">
      <alignment horizontal="center"/>
      <protection/>
    </xf>
    <xf numFmtId="0" fontId="24" fillId="0" borderId="22" xfId="59" applyFont="1" applyFill="1" applyBorder="1" applyAlignment="1">
      <alignment horizontal="center"/>
      <protection/>
    </xf>
    <xf numFmtId="167" fontId="24" fillId="0" borderId="22" xfId="59" applyNumberFormat="1" applyFont="1" applyFill="1" applyBorder="1" applyAlignment="1">
      <alignment horizontal="center"/>
      <protection/>
    </xf>
    <xf numFmtId="0" fontId="24" fillId="0" borderId="22" xfId="0" applyFont="1" applyBorder="1" applyAlignment="1">
      <alignment/>
    </xf>
    <xf numFmtId="0" fontId="19" fillId="0" borderId="21" xfId="0" applyFont="1" applyBorder="1" applyAlignment="1">
      <alignment horizontal="center"/>
    </xf>
    <xf numFmtId="169" fontId="0" fillId="0" borderId="21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69" fontId="0" fillId="0" borderId="21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169" fontId="0" fillId="0" borderId="28" xfId="0" applyNumberFormat="1" applyFont="1" applyBorder="1" applyAlignment="1">
      <alignment/>
    </xf>
    <xf numFmtId="0" fontId="0" fillId="0" borderId="30" xfId="0" applyFont="1" applyBorder="1" applyAlignment="1">
      <alignment/>
    </xf>
    <xf numFmtId="169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32" xfId="0" applyBorder="1" applyAlignment="1">
      <alignment/>
    </xf>
    <xf numFmtId="14" fontId="14" fillId="0" borderId="28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>
      <alignment/>
      <protection/>
    </xf>
    <xf numFmtId="4" fontId="21" fillId="0" borderId="33" xfId="57" applyNumberFormat="1" applyFont="1" applyBorder="1">
      <alignment/>
      <protection/>
    </xf>
    <xf numFmtId="0" fontId="21" fillId="0" borderId="0" xfId="57" applyFont="1">
      <alignment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25" fillId="0" borderId="34" xfId="59" applyFont="1" applyFill="1" applyBorder="1" applyAlignment="1">
      <alignment horizontal="center"/>
      <protection/>
    </xf>
    <xf numFmtId="0" fontId="25" fillId="0" borderId="22" xfId="59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67" fontId="26" fillId="0" borderId="22" xfId="59" applyNumberFormat="1" applyFont="1" applyFill="1" applyBorder="1" applyAlignment="1">
      <alignment horizontal="center"/>
      <protection/>
    </xf>
    <xf numFmtId="0" fontId="26" fillId="0" borderId="23" xfId="59" applyFont="1" applyFill="1" applyBorder="1" applyAlignment="1">
      <alignment horizontal="center"/>
      <protection/>
    </xf>
    <xf numFmtId="0" fontId="26" fillId="0" borderId="22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14" fontId="19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19" fillId="0" borderId="36" xfId="0" applyFont="1" applyBorder="1" applyAlignment="1">
      <alignment/>
    </xf>
    <xf numFmtId="0" fontId="19" fillId="0" borderId="40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19" fillId="0" borderId="43" xfId="0" applyFont="1" applyBorder="1" applyAlignment="1">
      <alignment/>
    </xf>
    <xf numFmtId="0" fontId="0" fillId="0" borderId="0" xfId="0" applyBorder="1" applyAlignment="1">
      <alignment/>
    </xf>
    <xf numFmtId="14" fontId="19" fillId="0" borderId="43" xfId="0" applyNumberFormat="1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69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3" xfId="0" applyBorder="1" applyAlignment="1">
      <alignment/>
    </xf>
    <xf numFmtId="164" fontId="0" fillId="0" borderId="48" xfId="42" applyFont="1" applyFill="1" applyBorder="1" applyAlignment="1" applyProtection="1">
      <alignment/>
      <protection/>
    </xf>
    <xf numFmtId="0" fontId="0" fillId="0" borderId="36" xfId="0" applyBorder="1" applyAlignment="1">
      <alignment/>
    </xf>
    <xf numFmtId="164" fontId="0" fillId="0" borderId="37" xfId="42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0" fontId="19" fillId="0" borderId="50" xfId="0" applyFont="1" applyBorder="1" applyAlignment="1">
      <alignment horizontal="right"/>
    </xf>
    <xf numFmtId="164" fontId="19" fillId="0" borderId="51" xfId="0" applyNumberFormat="1" applyFont="1" applyBorder="1" applyAlignment="1">
      <alignment/>
    </xf>
    <xf numFmtId="14" fontId="14" fillId="0" borderId="36" xfId="0" applyNumberFormat="1" applyFont="1" applyBorder="1" applyAlignment="1">
      <alignment horizontal="center"/>
    </xf>
    <xf numFmtId="4" fontId="14" fillId="0" borderId="15" xfId="57" applyNumberFormat="1" applyFont="1" applyBorder="1">
      <alignment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5" fillId="0" borderId="22" xfId="0" applyFont="1" applyBorder="1" applyAlignment="1">
      <alignment wrapText="1"/>
    </xf>
    <xf numFmtId="0" fontId="25" fillId="0" borderId="34" xfId="0" applyFont="1" applyBorder="1" applyAlignment="1">
      <alignment wrapText="1"/>
    </xf>
    <xf numFmtId="0" fontId="26" fillId="0" borderId="52" xfId="0" applyFont="1" applyBorder="1" applyAlignment="1">
      <alignment horizontal="justify" wrapText="1"/>
    </xf>
    <xf numFmtId="0" fontId="0" fillId="0" borderId="0" xfId="59" applyFont="1" applyAlignment="1">
      <alignment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26" fillId="0" borderId="53" xfId="62" applyFont="1" applyFill="1" applyBorder="1" applyAlignment="1">
      <alignment horizontal="center" vertical="center"/>
      <protection/>
    </xf>
    <xf numFmtId="4" fontId="25" fillId="0" borderId="54" xfId="59" applyNumberFormat="1" applyFont="1" applyFill="1" applyBorder="1" applyAlignment="1">
      <alignment horizontal="right" wrapText="1"/>
      <protection/>
    </xf>
    <xf numFmtId="4" fontId="25" fillId="0" borderId="54" xfId="59" applyNumberFormat="1" applyFont="1" applyFill="1" applyBorder="1" applyAlignment="1">
      <alignment horizontal="right"/>
      <protection/>
    </xf>
    <xf numFmtId="4" fontId="25" fillId="0" borderId="55" xfId="59" applyNumberFormat="1" applyFont="1" applyFill="1" applyBorder="1" applyAlignment="1">
      <alignment horizontal="right"/>
      <protection/>
    </xf>
    <xf numFmtId="4" fontId="25" fillId="0" borderId="56" xfId="59" applyNumberFormat="1" applyFont="1" applyFill="1" applyBorder="1" applyAlignment="1">
      <alignment horizontal="right"/>
      <protection/>
    </xf>
    <xf numFmtId="4" fontId="25" fillId="0" borderId="57" xfId="59" applyNumberFormat="1" applyFont="1" applyFill="1" applyBorder="1" applyAlignment="1">
      <alignment horizontal="right"/>
      <protection/>
    </xf>
    <xf numFmtId="4" fontId="26" fillId="0" borderId="56" xfId="0" applyNumberFormat="1" applyFont="1" applyBorder="1" applyAlignment="1">
      <alignment/>
    </xf>
    <xf numFmtId="0" fontId="26" fillId="0" borderId="58" xfId="62" applyFont="1" applyFill="1" applyBorder="1" applyAlignment="1">
      <alignment horizontal="center" vertical="center"/>
      <protection/>
    </xf>
    <xf numFmtId="0" fontId="0" fillId="0" borderId="16" xfId="59" applyFont="1" applyBorder="1">
      <alignment/>
      <protection/>
    </xf>
    <xf numFmtId="0" fontId="26" fillId="0" borderId="59" xfId="62" applyFont="1" applyFill="1" applyBorder="1" applyAlignment="1">
      <alignment horizontal="center" vertical="center"/>
      <protection/>
    </xf>
    <xf numFmtId="0" fontId="27" fillId="0" borderId="60" xfId="62" applyFont="1" applyFill="1" applyBorder="1" applyAlignment="1">
      <alignment horizontal="center" vertical="center" wrapText="1"/>
      <protection/>
    </xf>
    <xf numFmtId="0" fontId="27" fillId="0" borderId="61" xfId="62" applyFont="1" applyFill="1" applyBorder="1" applyAlignment="1">
      <alignment horizontal="center" vertical="center"/>
      <protection/>
    </xf>
    <xf numFmtId="0" fontId="0" fillId="0" borderId="60" xfId="0" applyFont="1" applyBorder="1" applyAlignment="1">
      <alignment wrapText="1"/>
    </xf>
    <xf numFmtId="4" fontId="27" fillId="0" borderId="62" xfId="59" applyNumberFormat="1" applyFont="1" applyFill="1" applyBorder="1" applyAlignment="1">
      <alignment horizontal="right" vertical="center"/>
      <protection/>
    </xf>
    <xf numFmtId="0" fontId="24" fillId="0" borderId="53" xfId="59" applyFont="1" applyFill="1" applyBorder="1" applyAlignment="1">
      <alignment horizontal="center"/>
      <protection/>
    </xf>
    <xf numFmtId="4" fontId="0" fillId="0" borderId="56" xfId="0" applyNumberFormat="1" applyBorder="1" applyAlignment="1">
      <alignment/>
    </xf>
    <xf numFmtId="4" fontId="20" fillId="0" borderId="33" xfId="61" applyNumberFormat="1" applyFont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4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31</v>
      </c>
      <c r="G6" s="1" t="s">
        <v>189</v>
      </c>
      <c r="H6" s="2"/>
    </row>
    <row r="7" spans="4:6" ht="13.5" thickBot="1">
      <c r="D7" s="1"/>
      <c r="E7" s="1"/>
      <c r="F7" s="1"/>
    </row>
    <row r="8" spans="3:7" ht="12.75">
      <c r="C8" s="23"/>
      <c r="D8" s="24" t="s">
        <v>3</v>
      </c>
      <c r="E8" s="24" t="s">
        <v>4</v>
      </c>
      <c r="F8" s="24" t="s">
        <v>5</v>
      </c>
      <c r="G8" s="25" t="s">
        <v>6</v>
      </c>
    </row>
    <row r="9" spans="3:7" ht="12.75">
      <c r="C9" s="99" t="s">
        <v>154</v>
      </c>
      <c r="D9" s="63"/>
      <c r="E9" s="63"/>
      <c r="F9" s="64">
        <v>62474925</v>
      </c>
      <c r="G9" s="100"/>
    </row>
    <row r="10" spans="3:7" ht="12.75">
      <c r="C10" s="101" t="s">
        <v>155</v>
      </c>
      <c r="D10" s="65"/>
      <c r="E10" s="54"/>
      <c r="F10" s="66"/>
      <c r="G10" s="102"/>
    </row>
    <row r="11" spans="3:7" ht="12.75">
      <c r="C11" s="101"/>
      <c r="D11" s="65"/>
      <c r="E11" s="54"/>
      <c r="F11" s="66"/>
      <c r="G11" s="102"/>
    </row>
    <row r="12" spans="3:7" ht="13.5" thickBot="1">
      <c r="C12" s="103" t="s">
        <v>157</v>
      </c>
      <c r="D12" s="68"/>
      <c r="E12" s="69"/>
      <c r="F12" s="70">
        <f>SUM(F9:F11)</f>
        <v>62474925</v>
      </c>
      <c r="G12" s="104"/>
    </row>
    <row r="13" spans="3:7" ht="12.75">
      <c r="C13" s="105" t="s">
        <v>158</v>
      </c>
      <c r="D13" s="72"/>
      <c r="E13" s="73"/>
      <c r="F13" s="74">
        <v>223694</v>
      </c>
      <c r="G13" s="106"/>
    </row>
    <row r="14" spans="3:7" ht="12.75">
      <c r="C14" s="107" t="s">
        <v>159</v>
      </c>
      <c r="D14" s="65"/>
      <c r="E14" s="54"/>
      <c r="F14" s="66"/>
      <c r="G14" s="102"/>
    </row>
    <row r="15" spans="3:7" ht="12.75" hidden="1">
      <c r="C15" s="107"/>
      <c r="D15" s="54"/>
      <c r="E15" s="54"/>
      <c r="F15" s="66"/>
      <c r="G15" s="102" t="s">
        <v>160</v>
      </c>
    </row>
    <row r="16" spans="3:7" ht="12.75" hidden="1">
      <c r="C16" s="107"/>
      <c r="D16" s="54"/>
      <c r="E16" s="54"/>
      <c r="F16" s="66"/>
      <c r="G16" s="102" t="s">
        <v>160</v>
      </c>
    </row>
    <row r="17" spans="3:7" ht="12.75" hidden="1">
      <c r="C17" s="108"/>
      <c r="D17" s="73"/>
      <c r="E17" s="73"/>
      <c r="F17" s="74"/>
      <c r="G17" s="102"/>
    </row>
    <row r="18" spans="3:7" ht="12.75" hidden="1">
      <c r="C18" s="108"/>
      <c r="D18" s="73"/>
      <c r="E18" s="73"/>
      <c r="F18" s="74"/>
      <c r="G18" s="102"/>
    </row>
    <row r="19" spans="3:7" ht="12.75" hidden="1">
      <c r="C19" s="108"/>
      <c r="D19" s="73"/>
      <c r="E19" s="73"/>
      <c r="F19" s="74"/>
      <c r="G19" s="102"/>
    </row>
    <row r="20" spans="3:7" ht="12.75" hidden="1">
      <c r="C20" s="108"/>
      <c r="D20" s="73"/>
      <c r="E20" s="73"/>
      <c r="F20" s="74"/>
      <c r="G20" s="106"/>
    </row>
    <row r="21" spans="3:7" ht="12.75" hidden="1">
      <c r="C21" s="108"/>
      <c r="D21" s="73"/>
      <c r="E21" s="73"/>
      <c r="F21" s="74"/>
      <c r="G21" s="106"/>
    </row>
    <row r="22" spans="3:7" ht="13.5" hidden="1" thickBot="1">
      <c r="C22" s="103" t="s">
        <v>161</v>
      </c>
      <c r="D22" s="69"/>
      <c r="E22" s="69"/>
      <c r="F22" s="70">
        <f>SUM(F13:F21)</f>
        <v>223694</v>
      </c>
      <c r="G22" s="104"/>
    </row>
    <row r="23" spans="3:7" ht="12.75">
      <c r="C23" s="105" t="s">
        <v>162</v>
      </c>
      <c r="D23" s="75"/>
      <c r="E23" s="75"/>
      <c r="F23" s="76">
        <v>424275</v>
      </c>
      <c r="G23" s="109"/>
    </row>
    <row r="24" spans="3:7" ht="12.75">
      <c r="C24" s="107" t="s">
        <v>163</v>
      </c>
      <c r="D24" s="65" t="s">
        <v>156</v>
      </c>
      <c r="E24" s="77"/>
      <c r="F24" s="78"/>
      <c r="G24" s="102"/>
    </row>
    <row r="25" spans="3:7" ht="12.75">
      <c r="C25" s="108"/>
      <c r="D25" s="71"/>
      <c r="E25" s="71"/>
      <c r="F25" s="74"/>
      <c r="G25" s="106"/>
    </row>
    <row r="26" spans="3:7" ht="13.5" thickBot="1">
      <c r="C26" s="103" t="s">
        <v>164</v>
      </c>
      <c r="D26" s="67"/>
      <c r="E26" s="67"/>
      <c r="F26" s="70">
        <f>SUM(F23:F25)</f>
        <v>424275</v>
      </c>
      <c r="G26" s="104"/>
    </row>
    <row r="27" spans="3:7" ht="12.75">
      <c r="C27" s="105" t="s">
        <v>165</v>
      </c>
      <c r="D27" s="71"/>
      <c r="E27" s="71"/>
      <c r="F27" s="74">
        <v>113280</v>
      </c>
      <c r="G27" s="106"/>
    </row>
    <row r="28" spans="3:7" ht="12.75">
      <c r="C28" s="108" t="s">
        <v>166</v>
      </c>
      <c r="D28" s="65"/>
      <c r="E28" s="54"/>
      <c r="F28" s="66"/>
      <c r="G28" s="102"/>
    </row>
    <row r="29" spans="3:7" ht="12.75">
      <c r="C29" s="108"/>
      <c r="D29" s="71"/>
      <c r="E29" s="71"/>
      <c r="F29" s="74"/>
      <c r="G29" s="106"/>
    </row>
    <row r="30" spans="3:7" ht="13.5" thickBot="1">
      <c r="C30" s="103" t="s">
        <v>167</v>
      </c>
      <c r="D30" s="67"/>
      <c r="E30" s="67"/>
      <c r="F30" s="70">
        <f>SUM(F27:F28)</f>
        <v>113280</v>
      </c>
      <c r="G30" s="104"/>
    </row>
    <row r="31" spans="3:7" ht="12.75">
      <c r="C31" s="110" t="s">
        <v>168</v>
      </c>
      <c r="D31" s="75"/>
      <c r="E31" s="75"/>
      <c r="F31" s="76">
        <v>992239</v>
      </c>
      <c r="G31" s="111"/>
    </row>
    <row r="32" spans="3:7" ht="12.75">
      <c r="C32" s="107" t="s">
        <v>169</v>
      </c>
      <c r="D32" s="65" t="s">
        <v>156</v>
      </c>
      <c r="E32" s="71">
        <v>13</v>
      </c>
      <c r="F32" s="66">
        <v>3000</v>
      </c>
      <c r="G32" s="102"/>
    </row>
    <row r="33" spans="3:7" ht="12.75">
      <c r="C33" s="112"/>
      <c r="D33" s="54"/>
      <c r="E33" s="54">
        <v>16</v>
      </c>
      <c r="F33" s="79">
        <v>5000</v>
      </c>
      <c r="G33" s="102"/>
    </row>
    <row r="34" spans="3:7" ht="12.75">
      <c r="C34" s="112"/>
      <c r="D34" s="54"/>
      <c r="E34" s="80"/>
      <c r="F34" s="66"/>
      <c r="G34" s="102"/>
    </row>
    <row r="35" spans="3:7" ht="13.5" thickBot="1">
      <c r="C35" s="113" t="s">
        <v>170</v>
      </c>
      <c r="D35" s="67"/>
      <c r="E35" s="67"/>
      <c r="F35" s="70">
        <f>SUM(F31:F34)</f>
        <v>1000239</v>
      </c>
      <c r="G35" s="114"/>
    </row>
    <row r="36" spans="3:7" ht="12.75">
      <c r="C36" s="105" t="s">
        <v>171</v>
      </c>
      <c r="D36" s="75"/>
      <c r="E36" s="75"/>
      <c r="F36" s="76">
        <v>1902569</v>
      </c>
      <c r="G36" s="109"/>
    </row>
    <row r="37" spans="3:7" ht="12.75">
      <c r="C37" s="115" t="s">
        <v>172</v>
      </c>
      <c r="D37" s="65" t="s">
        <v>156</v>
      </c>
      <c r="E37" s="77"/>
      <c r="F37" s="78"/>
      <c r="G37" s="102"/>
    </row>
    <row r="38" spans="3:7" ht="12.75">
      <c r="C38" s="108"/>
      <c r="D38" s="71"/>
      <c r="E38" s="71"/>
      <c r="F38" s="74"/>
      <c r="G38" s="106"/>
    </row>
    <row r="39" spans="3:7" ht="13.5" thickBot="1">
      <c r="C39" s="103" t="s">
        <v>173</v>
      </c>
      <c r="D39" s="67"/>
      <c r="E39" s="67"/>
      <c r="F39" s="70">
        <f>SUM(F36:F38)</f>
        <v>1902569</v>
      </c>
      <c r="G39" s="104"/>
    </row>
    <row r="40" spans="3:7" ht="12.75">
      <c r="C40" s="110" t="s">
        <v>174</v>
      </c>
      <c r="D40" s="75"/>
      <c r="E40" s="75"/>
      <c r="F40" s="76">
        <v>456557</v>
      </c>
      <c r="G40" s="111"/>
    </row>
    <row r="41" spans="3:7" ht="12.75">
      <c r="C41" s="116" t="s">
        <v>175</v>
      </c>
      <c r="D41" s="65" t="s">
        <v>156</v>
      </c>
      <c r="E41" s="65"/>
      <c r="F41" s="66"/>
      <c r="G41" s="102"/>
    </row>
    <row r="42" spans="3:7" ht="12.75">
      <c r="C42" s="107"/>
      <c r="D42" s="71"/>
      <c r="E42" s="71"/>
      <c r="F42" s="74"/>
      <c r="G42" s="102"/>
    </row>
    <row r="43" spans="3:7" ht="13.5" thickBot="1">
      <c r="C43" s="103" t="s">
        <v>176</v>
      </c>
      <c r="D43" s="67"/>
      <c r="E43" s="67"/>
      <c r="F43" s="70">
        <f>SUM(F40:F42)</f>
        <v>456557</v>
      </c>
      <c r="G43" s="102"/>
    </row>
    <row r="44" spans="3:7" ht="12.75">
      <c r="C44" s="110" t="s">
        <v>177</v>
      </c>
      <c r="D44" s="75"/>
      <c r="E44" s="75"/>
      <c r="F44" s="76">
        <v>0</v>
      </c>
      <c r="G44" s="111"/>
    </row>
    <row r="45" spans="3:7" ht="12.75">
      <c r="C45" s="107" t="s">
        <v>178</v>
      </c>
      <c r="D45" s="65"/>
      <c r="E45" s="65"/>
      <c r="F45" s="66"/>
      <c r="G45" s="102"/>
    </row>
    <row r="46" spans="3:7" ht="12.75">
      <c r="C46" s="107"/>
      <c r="D46" s="117"/>
      <c r="E46" s="65"/>
      <c r="F46" s="66"/>
      <c r="G46" s="102"/>
    </row>
    <row r="47" spans="3:7" ht="12.75">
      <c r="C47" s="110" t="s">
        <v>179</v>
      </c>
      <c r="D47" s="75"/>
      <c r="E47" s="75"/>
      <c r="F47" s="76">
        <v>1462232</v>
      </c>
      <c r="G47" s="111"/>
    </row>
    <row r="48" spans="3:7" ht="12.75">
      <c r="C48" s="118" t="s">
        <v>180</v>
      </c>
      <c r="D48" s="65" t="s">
        <v>156</v>
      </c>
      <c r="E48" s="65"/>
      <c r="F48" s="74"/>
      <c r="G48" s="102"/>
    </row>
    <row r="49" spans="3:7" ht="12.75">
      <c r="C49" s="108"/>
      <c r="D49" s="71"/>
      <c r="E49" s="71"/>
      <c r="F49" s="74"/>
      <c r="G49" s="102"/>
    </row>
    <row r="50" spans="3:7" ht="13.5" thickBot="1">
      <c r="C50" s="103" t="s">
        <v>181</v>
      </c>
      <c r="D50" s="67"/>
      <c r="E50" s="67"/>
      <c r="F50" s="70">
        <f>SUM(F47:F49)</f>
        <v>1462232</v>
      </c>
      <c r="G50" s="114"/>
    </row>
    <row r="51" spans="3:7" ht="12.75">
      <c r="C51" s="110" t="s">
        <v>182</v>
      </c>
      <c r="D51" s="75"/>
      <c r="E51" s="75"/>
      <c r="F51" s="76">
        <v>541783</v>
      </c>
      <c r="G51" s="111"/>
    </row>
    <row r="52" spans="3:7" ht="12.75">
      <c r="C52" s="118" t="s">
        <v>183</v>
      </c>
      <c r="D52" s="65" t="s">
        <v>156</v>
      </c>
      <c r="E52" s="65"/>
      <c r="F52" s="74"/>
      <c r="G52" s="102"/>
    </row>
    <row r="53" spans="3:7" ht="12.75">
      <c r="C53" s="108"/>
      <c r="D53" s="71"/>
      <c r="E53" s="71"/>
      <c r="F53" s="74"/>
      <c r="G53" s="102"/>
    </row>
    <row r="54" spans="3:7" ht="13.5" thickBot="1">
      <c r="C54" s="119" t="s">
        <v>184</v>
      </c>
      <c r="D54" s="120"/>
      <c r="E54" s="120"/>
      <c r="F54" s="121">
        <f>SUM(F51:F53)</f>
        <v>541783</v>
      </c>
      <c r="G54" s="12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31</v>
      </c>
      <c r="E5" s="1" t="str">
        <f>personal!G6</f>
        <v>13-17 mai 2019</v>
      </c>
    </row>
    <row r="6" ht="13.5" thickBot="1"/>
    <row r="7" spans="1:6" ht="68.25" customHeight="1" thickBot="1">
      <c r="A7" s="26" t="s">
        <v>9</v>
      </c>
      <c r="B7" s="27" t="s">
        <v>10</v>
      </c>
      <c r="C7" s="28" t="s">
        <v>11</v>
      </c>
      <c r="D7" s="27" t="s">
        <v>12</v>
      </c>
      <c r="E7" s="27" t="s">
        <v>13</v>
      </c>
      <c r="F7" s="29" t="s">
        <v>14</v>
      </c>
    </row>
    <row r="8" spans="1:6" ht="12.75">
      <c r="A8" s="123">
        <v>1</v>
      </c>
      <c r="B8" s="51" t="s">
        <v>32</v>
      </c>
      <c r="C8" s="84">
        <v>3698</v>
      </c>
      <c r="D8" s="52" t="s">
        <v>33</v>
      </c>
      <c r="E8" s="52" t="s">
        <v>34</v>
      </c>
      <c r="F8" s="124">
        <v>318.24</v>
      </c>
    </row>
    <row r="9" spans="1:6" ht="12.75">
      <c r="A9" s="125">
        <v>2</v>
      </c>
      <c r="B9" s="53" t="s">
        <v>32</v>
      </c>
      <c r="C9" s="85">
        <v>3696</v>
      </c>
      <c r="D9" s="54" t="s">
        <v>35</v>
      </c>
      <c r="E9" s="54" t="s">
        <v>36</v>
      </c>
      <c r="F9" s="126">
        <v>130.9</v>
      </c>
    </row>
    <row r="10" spans="1:6" ht="12.75">
      <c r="A10" s="123">
        <v>3</v>
      </c>
      <c r="B10" s="55" t="s">
        <v>32</v>
      </c>
      <c r="C10" s="85">
        <v>3693</v>
      </c>
      <c r="D10" s="54" t="s">
        <v>37</v>
      </c>
      <c r="E10" s="54" t="s">
        <v>38</v>
      </c>
      <c r="F10" s="126">
        <v>33340.23</v>
      </c>
    </row>
    <row r="11" spans="1:6" ht="12.75">
      <c r="A11" s="125">
        <v>4</v>
      </c>
      <c r="B11" s="55" t="s">
        <v>32</v>
      </c>
      <c r="C11" s="85">
        <v>3697</v>
      </c>
      <c r="D11" s="54" t="s">
        <v>39</v>
      </c>
      <c r="E11" s="54" t="s">
        <v>40</v>
      </c>
      <c r="F11" s="126">
        <v>4123.47</v>
      </c>
    </row>
    <row r="12" spans="1:6" ht="12.75">
      <c r="A12" s="123">
        <v>5</v>
      </c>
      <c r="B12" s="55" t="s">
        <v>41</v>
      </c>
      <c r="C12" s="85">
        <v>3708</v>
      </c>
      <c r="D12" s="54" t="s">
        <v>42</v>
      </c>
      <c r="E12" s="54" t="s">
        <v>43</v>
      </c>
      <c r="F12" s="126">
        <v>5511.96</v>
      </c>
    </row>
    <row r="13" spans="1:6" ht="12.75">
      <c r="A13" s="125">
        <v>6</v>
      </c>
      <c r="B13" s="55" t="s">
        <v>41</v>
      </c>
      <c r="C13" s="85">
        <v>3221</v>
      </c>
      <c r="D13" s="54" t="s">
        <v>44</v>
      </c>
      <c r="E13" s="54" t="s">
        <v>38</v>
      </c>
      <c r="F13" s="126">
        <v>300</v>
      </c>
    </row>
    <row r="14" spans="1:6" ht="12.75">
      <c r="A14" s="123">
        <v>7</v>
      </c>
      <c r="B14" s="55" t="s">
        <v>41</v>
      </c>
      <c r="C14" s="85">
        <v>3704</v>
      </c>
      <c r="D14" s="54" t="s">
        <v>37</v>
      </c>
      <c r="E14" s="54" t="s">
        <v>38</v>
      </c>
      <c r="F14" s="126">
        <v>32195.56</v>
      </c>
    </row>
    <row r="15" spans="1:6" ht="12.75">
      <c r="A15" s="125">
        <v>8</v>
      </c>
      <c r="B15" s="55" t="s">
        <v>41</v>
      </c>
      <c r="C15" s="85">
        <v>3707</v>
      </c>
      <c r="D15" s="54" t="s">
        <v>44</v>
      </c>
      <c r="E15" s="54" t="s">
        <v>38</v>
      </c>
      <c r="F15" s="126">
        <v>8166.9</v>
      </c>
    </row>
    <row r="16" spans="1:6" ht="12.75">
      <c r="A16" s="123">
        <v>9</v>
      </c>
      <c r="B16" s="55" t="s">
        <v>41</v>
      </c>
      <c r="C16" s="85">
        <v>3705</v>
      </c>
      <c r="D16" s="54" t="s">
        <v>44</v>
      </c>
      <c r="E16" s="54" t="s">
        <v>38</v>
      </c>
      <c r="F16" s="126">
        <v>1833.02</v>
      </c>
    </row>
    <row r="17" spans="1:6" ht="12.75">
      <c r="A17" s="125">
        <v>10</v>
      </c>
      <c r="B17" s="55" t="s">
        <v>41</v>
      </c>
      <c r="C17" s="85">
        <v>3699</v>
      </c>
      <c r="D17" s="54" t="s">
        <v>45</v>
      </c>
      <c r="E17" s="54" t="s">
        <v>46</v>
      </c>
      <c r="F17" s="126">
        <v>122</v>
      </c>
    </row>
    <row r="18" spans="1:6" ht="12.75">
      <c r="A18" s="123">
        <v>11</v>
      </c>
      <c r="B18" s="55" t="s">
        <v>41</v>
      </c>
      <c r="C18" s="85">
        <v>3706</v>
      </c>
      <c r="D18" s="54" t="s">
        <v>47</v>
      </c>
      <c r="E18" s="54" t="s">
        <v>46</v>
      </c>
      <c r="F18" s="126">
        <v>1067.48</v>
      </c>
    </row>
    <row r="19" spans="1:6" ht="12.75">
      <c r="A19" s="125">
        <v>12</v>
      </c>
      <c r="B19" s="55" t="s">
        <v>41</v>
      </c>
      <c r="C19" s="85">
        <v>3700</v>
      </c>
      <c r="D19" s="54" t="s">
        <v>45</v>
      </c>
      <c r="E19" s="54" t="s">
        <v>46</v>
      </c>
      <c r="F19" s="126">
        <v>122</v>
      </c>
    </row>
    <row r="20" spans="1:6" ht="12.75">
      <c r="A20" s="123">
        <v>13</v>
      </c>
      <c r="B20" s="55" t="s">
        <v>41</v>
      </c>
      <c r="C20" s="85">
        <v>3709</v>
      </c>
      <c r="D20" s="54" t="s">
        <v>45</v>
      </c>
      <c r="E20" s="54" t="s">
        <v>48</v>
      </c>
      <c r="F20" s="126">
        <v>520.83</v>
      </c>
    </row>
    <row r="21" spans="1:6" ht="12.75">
      <c r="A21" s="125">
        <v>14</v>
      </c>
      <c r="B21" s="55" t="s">
        <v>41</v>
      </c>
      <c r="C21" s="85">
        <v>3703</v>
      </c>
      <c r="D21" s="54" t="s">
        <v>45</v>
      </c>
      <c r="E21" s="54" t="s">
        <v>46</v>
      </c>
      <c r="F21" s="126">
        <v>2318</v>
      </c>
    </row>
    <row r="22" spans="1:6" ht="12.75">
      <c r="A22" s="123">
        <v>15</v>
      </c>
      <c r="B22" s="55" t="s">
        <v>41</v>
      </c>
      <c r="C22" s="85">
        <v>3702</v>
      </c>
      <c r="D22" s="54" t="s">
        <v>45</v>
      </c>
      <c r="E22" s="54" t="s">
        <v>46</v>
      </c>
      <c r="F22" s="126">
        <v>4270</v>
      </c>
    </row>
    <row r="23" spans="1:6" ht="12.75">
      <c r="A23" s="125">
        <v>16</v>
      </c>
      <c r="B23" s="55" t="s">
        <v>41</v>
      </c>
      <c r="C23" s="85">
        <v>3701</v>
      </c>
      <c r="D23" s="54" t="s">
        <v>45</v>
      </c>
      <c r="E23" s="54" t="s">
        <v>46</v>
      </c>
      <c r="F23" s="126">
        <v>183</v>
      </c>
    </row>
    <row r="24" spans="1:6" ht="12.75">
      <c r="A24" s="123">
        <v>17</v>
      </c>
      <c r="B24" s="55" t="s">
        <v>49</v>
      </c>
      <c r="C24" s="85">
        <v>3724</v>
      </c>
      <c r="D24" s="54" t="s">
        <v>50</v>
      </c>
      <c r="E24" s="54" t="s">
        <v>51</v>
      </c>
      <c r="F24" s="126">
        <v>9034.83</v>
      </c>
    </row>
    <row r="25" spans="1:6" ht="12.75">
      <c r="A25" s="125">
        <v>18</v>
      </c>
      <c r="B25" s="55" t="s">
        <v>49</v>
      </c>
      <c r="C25" s="85">
        <v>3722</v>
      </c>
      <c r="D25" s="54" t="s">
        <v>52</v>
      </c>
      <c r="E25" s="54" t="s">
        <v>53</v>
      </c>
      <c r="F25" s="126">
        <v>650.43</v>
      </c>
    </row>
    <row r="26" spans="1:6" ht="12.75">
      <c r="A26" s="123">
        <v>19</v>
      </c>
      <c r="B26" s="55" t="s">
        <v>49</v>
      </c>
      <c r="C26" s="85">
        <v>3714</v>
      </c>
      <c r="D26" s="54" t="s">
        <v>54</v>
      </c>
      <c r="E26" s="54" t="s">
        <v>55</v>
      </c>
      <c r="F26" s="126">
        <v>547</v>
      </c>
    </row>
    <row r="27" spans="1:6" ht="12.75">
      <c r="A27" s="125">
        <v>20</v>
      </c>
      <c r="B27" s="55" t="s">
        <v>49</v>
      </c>
      <c r="C27" s="85">
        <v>3721</v>
      </c>
      <c r="D27" s="54" t="s">
        <v>56</v>
      </c>
      <c r="E27" s="54" t="s">
        <v>57</v>
      </c>
      <c r="F27" s="126">
        <v>30423.75</v>
      </c>
    </row>
    <row r="28" spans="1:6" ht="12.75">
      <c r="A28" s="123">
        <v>21</v>
      </c>
      <c r="B28" s="55" t="s">
        <v>49</v>
      </c>
      <c r="C28" s="85">
        <v>3713</v>
      </c>
      <c r="D28" s="54" t="s">
        <v>56</v>
      </c>
      <c r="E28" s="54" t="s">
        <v>57</v>
      </c>
      <c r="F28" s="126">
        <v>22063.51</v>
      </c>
    </row>
    <row r="29" spans="1:6" ht="12.75">
      <c r="A29" s="125">
        <v>22</v>
      </c>
      <c r="B29" s="55" t="s">
        <v>49</v>
      </c>
      <c r="C29" s="85">
        <v>3723</v>
      </c>
      <c r="D29" s="54" t="s">
        <v>58</v>
      </c>
      <c r="E29" s="54" t="s">
        <v>59</v>
      </c>
      <c r="F29" s="126">
        <v>22553.61</v>
      </c>
    </row>
    <row r="30" spans="1:6" ht="12.75">
      <c r="A30" s="123">
        <v>23</v>
      </c>
      <c r="B30" s="55" t="s">
        <v>49</v>
      </c>
      <c r="C30" s="85">
        <v>3717</v>
      </c>
      <c r="D30" s="54" t="s">
        <v>37</v>
      </c>
      <c r="E30" s="54" t="s">
        <v>38</v>
      </c>
      <c r="F30" s="126">
        <v>3805.08</v>
      </c>
    </row>
    <row r="31" spans="1:6" ht="12.75">
      <c r="A31" s="125">
        <v>24</v>
      </c>
      <c r="B31" s="55" t="s">
        <v>49</v>
      </c>
      <c r="C31" s="85">
        <v>3720</v>
      </c>
      <c r="D31" s="54" t="s">
        <v>60</v>
      </c>
      <c r="E31" s="54" t="s">
        <v>38</v>
      </c>
      <c r="F31" s="126">
        <v>4691.28</v>
      </c>
    </row>
    <row r="32" spans="1:6" ht="12.75">
      <c r="A32" s="123">
        <v>25</v>
      </c>
      <c r="B32" s="55" t="s">
        <v>49</v>
      </c>
      <c r="C32" s="85">
        <v>3718</v>
      </c>
      <c r="D32" s="54" t="s">
        <v>37</v>
      </c>
      <c r="E32" s="54" t="s">
        <v>38</v>
      </c>
      <c r="F32" s="126">
        <v>6141.25</v>
      </c>
    </row>
    <row r="33" spans="1:6" ht="12.75">
      <c r="A33" s="125">
        <v>26</v>
      </c>
      <c r="B33" s="55" t="s">
        <v>61</v>
      </c>
      <c r="C33" s="85">
        <v>3741</v>
      </c>
      <c r="D33" s="54" t="s">
        <v>62</v>
      </c>
      <c r="E33" s="54" t="s">
        <v>63</v>
      </c>
      <c r="F33" s="126">
        <v>3239</v>
      </c>
    </row>
    <row r="34" spans="1:6" ht="12.75">
      <c r="A34" s="123">
        <v>27</v>
      </c>
      <c r="B34" s="55" t="s">
        <v>61</v>
      </c>
      <c r="C34" s="85">
        <v>3740</v>
      </c>
      <c r="D34" s="54" t="s">
        <v>64</v>
      </c>
      <c r="E34" s="54" t="s">
        <v>65</v>
      </c>
      <c r="F34" s="126">
        <v>17280</v>
      </c>
    </row>
    <row r="35" spans="1:6" ht="12.75">
      <c r="A35" s="125">
        <v>28</v>
      </c>
      <c r="B35" s="55" t="s">
        <v>61</v>
      </c>
      <c r="C35" s="85">
        <v>3745</v>
      </c>
      <c r="D35" s="54" t="s">
        <v>62</v>
      </c>
      <c r="E35" s="54" t="s">
        <v>66</v>
      </c>
      <c r="F35" s="126">
        <v>14409.46</v>
      </c>
    </row>
    <row r="36" spans="1:6" ht="12.75">
      <c r="A36" s="123">
        <v>29</v>
      </c>
      <c r="B36" s="55" t="s">
        <v>61</v>
      </c>
      <c r="C36" s="85">
        <v>3735</v>
      </c>
      <c r="D36" s="54" t="s">
        <v>67</v>
      </c>
      <c r="E36" s="54" t="s">
        <v>68</v>
      </c>
      <c r="F36" s="126">
        <v>404.6</v>
      </c>
    </row>
    <row r="37" spans="1:6" ht="12.75">
      <c r="A37" s="125">
        <v>30</v>
      </c>
      <c r="B37" s="55" t="s">
        <v>61</v>
      </c>
      <c r="C37" s="85">
        <v>3734</v>
      </c>
      <c r="D37" s="54" t="s">
        <v>69</v>
      </c>
      <c r="E37" s="54" t="s">
        <v>70</v>
      </c>
      <c r="F37" s="126">
        <v>346</v>
      </c>
    </row>
    <row r="38" spans="1:6" ht="12.75">
      <c r="A38" s="123">
        <v>31</v>
      </c>
      <c r="B38" s="55" t="s">
        <v>61</v>
      </c>
      <c r="C38" s="85">
        <v>3726</v>
      </c>
      <c r="D38" s="54" t="s">
        <v>71</v>
      </c>
      <c r="E38" s="54" t="s">
        <v>72</v>
      </c>
      <c r="F38" s="126">
        <v>179</v>
      </c>
    </row>
    <row r="39" spans="1:6" ht="12.75">
      <c r="A39" s="125">
        <v>32</v>
      </c>
      <c r="B39" s="55" t="s">
        <v>61</v>
      </c>
      <c r="C39" s="85">
        <v>3732</v>
      </c>
      <c r="D39" s="54" t="s">
        <v>73</v>
      </c>
      <c r="E39" s="54" t="s">
        <v>74</v>
      </c>
      <c r="F39" s="126">
        <v>1190</v>
      </c>
    </row>
    <row r="40" spans="1:6" ht="12.75">
      <c r="A40" s="123">
        <v>33</v>
      </c>
      <c r="B40" s="55" t="s">
        <v>61</v>
      </c>
      <c r="C40" s="85">
        <v>3736</v>
      </c>
      <c r="D40" s="54" t="s">
        <v>75</v>
      </c>
      <c r="E40" s="54" t="s">
        <v>76</v>
      </c>
      <c r="F40" s="126">
        <v>3830.61</v>
      </c>
    </row>
    <row r="41" spans="1:6" ht="12.75">
      <c r="A41" s="125">
        <v>34</v>
      </c>
      <c r="B41" s="55" t="s">
        <v>61</v>
      </c>
      <c r="C41" s="85">
        <v>3730</v>
      </c>
      <c r="D41" s="54" t="s">
        <v>35</v>
      </c>
      <c r="E41" s="54" t="s">
        <v>77</v>
      </c>
      <c r="F41" s="126">
        <v>699.92</v>
      </c>
    </row>
    <row r="42" spans="1:6" ht="12.75">
      <c r="A42" s="123">
        <v>35</v>
      </c>
      <c r="B42" s="55" t="s">
        <v>61</v>
      </c>
      <c r="C42" s="85">
        <v>3733</v>
      </c>
      <c r="D42" s="54" t="s">
        <v>60</v>
      </c>
      <c r="E42" s="54" t="s">
        <v>38</v>
      </c>
      <c r="F42" s="126">
        <v>8084.8</v>
      </c>
    </row>
    <row r="43" spans="1:6" ht="12.75">
      <c r="A43" s="125">
        <v>36</v>
      </c>
      <c r="B43" s="55" t="s">
        <v>61</v>
      </c>
      <c r="C43" s="85">
        <v>3725</v>
      </c>
      <c r="D43" s="54" t="s">
        <v>78</v>
      </c>
      <c r="E43" s="54" t="s">
        <v>79</v>
      </c>
      <c r="F43" s="126">
        <v>105003.4</v>
      </c>
    </row>
    <row r="44" spans="1:6" ht="12.75">
      <c r="A44" s="123">
        <v>37</v>
      </c>
      <c r="B44" s="55" t="s">
        <v>61</v>
      </c>
      <c r="C44" s="85">
        <v>3727</v>
      </c>
      <c r="D44" s="54" t="s">
        <v>80</v>
      </c>
      <c r="E44" s="54" t="s">
        <v>81</v>
      </c>
      <c r="F44" s="126">
        <v>5712</v>
      </c>
    </row>
    <row r="45" spans="1:6" ht="13.5" thickBot="1">
      <c r="A45" s="127"/>
      <c r="B45" s="128"/>
      <c r="C45" s="129"/>
      <c r="D45" s="128"/>
      <c r="E45" s="130" t="s">
        <v>82</v>
      </c>
      <c r="F45" s="131">
        <f>SUM(F8:F44)</f>
        <v>354813.11999999994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49" t="s">
        <v>21</v>
      </c>
      <c r="B3" s="49"/>
      <c r="C3" s="49"/>
      <c r="D3" s="15"/>
    </row>
    <row r="4" spans="1:10" ht="30" customHeight="1">
      <c r="A4" s="50" t="s">
        <v>30</v>
      </c>
      <c r="B4" s="50"/>
      <c r="C4" s="50"/>
      <c r="D4" s="50"/>
      <c r="E4" s="50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31</v>
      </c>
      <c r="C6" s="12" t="str">
        <f>personal!G6</f>
        <v>13-17 mai 2019</v>
      </c>
      <c r="D6" s="19"/>
      <c r="E6" s="16"/>
      <c r="F6" s="16"/>
      <c r="G6" s="16"/>
      <c r="H6" s="16"/>
      <c r="I6" s="17"/>
      <c r="J6" s="17"/>
    </row>
    <row r="7" ht="13.5" thickBot="1"/>
    <row r="8" spans="1:5" ht="12.75">
      <c r="A8" s="30" t="s">
        <v>16</v>
      </c>
      <c r="B8" s="31" t="s">
        <v>17</v>
      </c>
      <c r="C8" s="31" t="s">
        <v>18</v>
      </c>
      <c r="D8" s="31" t="s">
        <v>22</v>
      </c>
      <c r="E8" s="32" t="s">
        <v>19</v>
      </c>
    </row>
    <row r="9" spans="1:5" s="20" customFormat="1" ht="26.25">
      <c r="A9" s="132">
        <v>43599</v>
      </c>
      <c r="B9" s="81" t="s">
        <v>185</v>
      </c>
      <c r="C9" s="82" t="s">
        <v>186</v>
      </c>
      <c r="D9" s="83" t="s">
        <v>187</v>
      </c>
      <c r="E9" s="133">
        <v>15000</v>
      </c>
    </row>
    <row r="10" spans="1:5" s="20" customFormat="1" ht="12.75">
      <c r="A10" s="35"/>
      <c r="B10" s="33"/>
      <c r="C10" s="34"/>
      <c r="D10" s="34"/>
      <c r="E10" s="36"/>
    </row>
    <row r="11" spans="1:5" s="20" customFormat="1" ht="12.75">
      <c r="A11" s="35"/>
      <c r="B11" s="33"/>
      <c r="C11" s="34"/>
      <c r="D11" s="34"/>
      <c r="E11" s="36"/>
    </row>
    <row r="12" spans="1:5" s="89" customFormat="1" ht="13.5" thickBot="1">
      <c r="A12" s="86" t="s">
        <v>20</v>
      </c>
      <c r="B12" s="87"/>
      <c r="C12" s="87"/>
      <c r="D12" s="87"/>
      <c r="E12" s="88">
        <f>SUM(E9:E11)</f>
        <v>15000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PageLayoutView="0" workbookViewId="0" topLeftCell="A1">
      <selection activeCell="K20" sqref="K20"/>
    </sheetView>
  </sheetViews>
  <sheetFormatPr defaultColWidth="10.421875" defaultRowHeight="12.75"/>
  <cols>
    <col min="1" max="1" width="5.8515625" style="91" customWidth="1"/>
    <col min="2" max="2" width="12.140625" style="91" customWidth="1"/>
    <col min="3" max="3" width="13.00390625" style="91" customWidth="1"/>
    <col min="4" max="4" width="21.00390625" style="91" customWidth="1"/>
    <col min="5" max="5" width="57.8515625" style="139" customWidth="1"/>
    <col min="6" max="6" width="15.00390625" style="91" customWidth="1"/>
    <col min="7" max="16384" width="10.421875" style="91" customWidth="1"/>
  </cols>
  <sheetData>
    <row r="1" spans="1:6" ht="12.75">
      <c r="A1" s="6" t="s">
        <v>23</v>
      </c>
      <c r="B1" s="90"/>
      <c r="C1" s="7"/>
      <c r="D1" s="7"/>
      <c r="E1" s="134"/>
      <c r="F1" s="90"/>
    </row>
    <row r="2" spans="2:6" ht="12.75">
      <c r="B2" s="90"/>
      <c r="C2" s="90"/>
      <c r="D2" s="90"/>
      <c r="E2" s="134"/>
      <c r="F2" s="90"/>
    </row>
    <row r="3" spans="1:6" ht="12.75">
      <c r="A3" s="6" t="s">
        <v>24</v>
      </c>
      <c r="B3" s="7"/>
      <c r="C3" s="90"/>
      <c r="D3" s="7"/>
      <c r="E3" s="135"/>
      <c r="F3" s="90"/>
    </row>
    <row r="4" spans="1:6" ht="12.75">
      <c r="A4" s="6" t="s">
        <v>25</v>
      </c>
      <c r="B4" s="7"/>
      <c r="C4" s="90"/>
      <c r="D4" s="7"/>
      <c r="E4" s="134"/>
      <c r="F4" s="7"/>
    </row>
    <row r="5" spans="1:6" ht="12.75">
      <c r="A5" s="90"/>
      <c r="B5" s="7"/>
      <c r="C5" s="90"/>
      <c r="D5" s="90"/>
      <c r="E5" s="134"/>
      <c r="F5" s="90"/>
    </row>
    <row r="6" spans="1:6" ht="12.75">
      <c r="A6" s="90"/>
      <c r="B6" s="9"/>
      <c r="C6" s="22" t="s">
        <v>31</v>
      </c>
      <c r="D6" s="7" t="str">
        <f>personal!G6</f>
        <v>13-17 mai 2019</v>
      </c>
      <c r="E6" s="134"/>
      <c r="F6" s="90"/>
    </row>
    <row r="7" spans="1:6" ht="13.5" thickBot="1">
      <c r="A7" s="90"/>
      <c r="B7" s="90"/>
      <c r="C7" s="90"/>
      <c r="D7" s="90"/>
      <c r="E7" s="134"/>
      <c r="F7" s="90"/>
    </row>
    <row r="8" spans="1:6" ht="52.5">
      <c r="A8" s="140" t="s">
        <v>188</v>
      </c>
      <c r="B8" s="38" t="s">
        <v>10</v>
      </c>
      <c r="C8" s="39" t="s">
        <v>11</v>
      </c>
      <c r="D8" s="38" t="s">
        <v>26</v>
      </c>
      <c r="E8" s="39" t="s">
        <v>27</v>
      </c>
      <c r="F8" s="40" t="s">
        <v>28</v>
      </c>
    </row>
    <row r="9" spans="1:6" ht="12.75">
      <c r="A9" s="141">
        <v>1</v>
      </c>
      <c r="B9" s="56">
        <v>43598</v>
      </c>
      <c r="C9" s="57">
        <v>31017</v>
      </c>
      <c r="D9" s="92" t="s">
        <v>83</v>
      </c>
      <c r="E9" s="136" t="s">
        <v>84</v>
      </c>
      <c r="F9" s="142">
        <v>3500</v>
      </c>
    </row>
    <row r="10" spans="1:6" ht="12.75">
      <c r="A10" s="141">
        <v>2</v>
      </c>
      <c r="B10" s="56">
        <v>43598</v>
      </c>
      <c r="C10" s="57">
        <v>3695</v>
      </c>
      <c r="D10" s="93" t="s">
        <v>85</v>
      </c>
      <c r="E10" s="136" t="s">
        <v>86</v>
      </c>
      <c r="F10" s="143">
        <v>1123.85</v>
      </c>
    </row>
    <row r="11" spans="1:6" ht="12.75">
      <c r="A11" s="141">
        <f aca="true" t="shared" si="0" ref="A11:A59">A10+1</f>
        <v>3</v>
      </c>
      <c r="B11" s="56">
        <v>43599</v>
      </c>
      <c r="C11" s="57">
        <v>31025</v>
      </c>
      <c r="D11" s="93" t="s">
        <v>87</v>
      </c>
      <c r="E11" s="136" t="s">
        <v>88</v>
      </c>
      <c r="F11" s="143">
        <v>110</v>
      </c>
    </row>
    <row r="12" spans="1:6" ht="12.75">
      <c r="A12" s="141">
        <f t="shared" si="0"/>
        <v>4</v>
      </c>
      <c r="B12" s="56">
        <v>43599</v>
      </c>
      <c r="C12" s="57">
        <v>3710</v>
      </c>
      <c r="D12" s="93" t="s">
        <v>85</v>
      </c>
      <c r="E12" s="136" t="s">
        <v>89</v>
      </c>
      <c r="F12" s="143">
        <v>1724000</v>
      </c>
    </row>
    <row r="13" spans="1:256" ht="12.75">
      <c r="A13" s="141">
        <f t="shared" si="0"/>
        <v>5</v>
      </c>
      <c r="B13" s="56">
        <v>43599</v>
      </c>
      <c r="C13" s="57">
        <v>3711</v>
      </c>
      <c r="D13" s="93" t="s">
        <v>85</v>
      </c>
      <c r="E13" s="136" t="s">
        <v>90</v>
      </c>
      <c r="F13" s="143">
        <v>955800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</row>
    <row r="14" spans="1:6" ht="12.75">
      <c r="A14" s="141">
        <f t="shared" si="0"/>
        <v>6</v>
      </c>
      <c r="B14" s="56">
        <v>43599</v>
      </c>
      <c r="C14" s="57">
        <v>31019</v>
      </c>
      <c r="D14" s="93" t="s">
        <v>91</v>
      </c>
      <c r="E14" s="136" t="s">
        <v>92</v>
      </c>
      <c r="F14" s="143">
        <v>14093</v>
      </c>
    </row>
    <row r="15" spans="1:6" ht="12.75">
      <c r="A15" s="141">
        <f t="shared" si="0"/>
        <v>7</v>
      </c>
      <c r="B15" s="56">
        <v>43599</v>
      </c>
      <c r="C15" s="57">
        <v>31020</v>
      </c>
      <c r="D15" s="93" t="s">
        <v>83</v>
      </c>
      <c r="E15" s="136" t="s">
        <v>93</v>
      </c>
      <c r="F15" s="143">
        <v>5444.55</v>
      </c>
    </row>
    <row r="16" spans="1:6" ht="12.75">
      <c r="A16" s="141">
        <f t="shared" si="0"/>
        <v>8</v>
      </c>
      <c r="B16" s="56">
        <v>43599</v>
      </c>
      <c r="C16" s="57">
        <v>31021</v>
      </c>
      <c r="D16" s="93" t="s">
        <v>83</v>
      </c>
      <c r="E16" s="136" t="s">
        <v>94</v>
      </c>
      <c r="F16" s="143">
        <v>3254</v>
      </c>
    </row>
    <row r="17" spans="1:6" ht="12.75">
      <c r="A17" s="141">
        <f t="shared" si="0"/>
        <v>9</v>
      </c>
      <c r="B17" s="56">
        <v>43599</v>
      </c>
      <c r="C17" s="57">
        <v>31026</v>
      </c>
      <c r="D17" s="93" t="s">
        <v>83</v>
      </c>
      <c r="E17" s="136" t="s">
        <v>95</v>
      </c>
      <c r="F17" s="144">
        <v>5718</v>
      </c>
    </row>
    <row r="18" spans="1:6" ht="12.75">
      <c r="A18" s="141">
        <f t="shared" si="0"/>
        <v>10</v>
      </c>
      <c r="B18" s="56">
        <v>43599</v>
      </c>
      <c r="C18" s="57">
        <v>31024</v>
      </c>
      <c r="D18" s="93" t="s">
        <v>87</v>
      </c>
      <c r="E18" s="136" t="s">
        <v>96</v>
      </c>
      <c r="F18" s="145">
        <v>200</v>
      </c>
    </row>
    <row r="19" spans="1:6" ht="12.75">
      <c r="A19" s="141">
        <f t="shared" si="0"/>
        <v>11</v>
      </c>
      <c r="B19" s="56">
        <v>43599</v>
      </c>
      <c r="C19" s="57">
        <v>31022</v>
      </c>
      <c r="D19" s="93" t="s">
        <v>87</v>
      </c>
      <c r="E19" s="136" t="s">
        <v>97</v>
      </c>
      <c r="F19" s="146">
        <v>500</v>
      </c>
    </row>
    <row r="20" spans="1:6" ht="12.75">
      <c r="A20" s="141">
        <f t="shared" si="0"/>
        <v>12</v>
      </c>
      <c r="B20" s="56">
        <v>43599</v>
      </c>
      <c r="C20" s="57">
        <v>31018</v>
      </c>
      <c r="D20" s="93" t="s">
        <v>83</v>
      </c>
      <c r="E20" s="136" t="s">
        <v>98</v>
      </c>
      <c r="F20" s="143">
        <v>5082.32</v>
      </c>
    </row>
    <row r="21" spans="1:6" ht="12.75">
      <c r="A21" s="141">
        <f t="shared" si="0"/>
        <v>13</v>
      </c>
      <c r="B21" s="56">
        <v>43599</v>
      </c>
      <c r="C21" s="57">
        <v>31023</v>
      </c>
      <c r="D21" s="93" t="s">
        <v>87</v>
      </c>
      <c r="E21" s="136" t="s">
        <v>99</v>
      </c>
      <c r="F21" s="143">
        <v>50</v>
      </c>
    </row>
    <row r="22" spans="1:6" ht="12.75">
      <c r="A22" s="141">
        <f t="shared" si="0"/>
        <v>14</v>
      </c>
      <c r="B22" s="56">
        <v>43600</v>
      </c>
      <c r="C22" s="57">
        <v>31045</v>
      </c>
      <c r="D22" s="93" t="s">
        <v>91</v>
      </c>
      <c r="E22" s="136" t="s">
        <v>100</v>
      </c>
      <c r="F22" s="143">
        <v>150</v>
      </c>
    </row>
    <row r="23" spans="1:6" ht="12.75">
      <c r="A23" s="141">
        <f t="shared" si="0"/>
        <v>15</v>
      </c>
      <c r="B23" s="56">
        <v>43600</v>
      </c>
      <c r="C23" s="57">
        <v>31038</v>
      </c>
      <c r="D23" s="93" t="s">
        <v>91</v>
      </c>
      <c r="E23" s="136" t="s">
        <v>101</v>
      </c>
      <c r="F23" s="143">
        <v>4000</v>
      </c>
    </row>
    <row r="24" spans="1:6" ht="15" customHeight="1">
      <c r="A24" s="141">
        <f t="shared" si="0"/>
        <v>16</v>
      </c>
      <c r="B24" s="56">
        <v>43600</v>
      </c>
      <c r="C24" s="58">
        <v>31040</v>
      </c>
      <c r="D24" s="93" t="s">
        <v>83</v>
      </c>
      <c r="E24" s="136" t="s">
        <v>102</v>
      </c>
      <c r="F24" s="144">
        <v>2820</v>
      </c>
    </row>
    <row r="25" spans="1:6" ht="12.75">
      <c r="A25" s="141">
        <f t="shared" si="0"/>
        <v>17</v>
      </c>
      <c r="B25" s="56">
        <v>43600</v>
      </c>
      <c r="C25" s="57">
        <v>31035</v>
      </c>
      <c r="D25" s="93" t="s">
        <v>83</v>
      </c>
      <c r="E25" s="136" t="s">
        <v>103</v>
      </c>
      <c r="F25" s="143">
        <v>613</v>
      </c>
    </row>
    <row r="26" spans="1:6" ht="12.75">
      <c r="A26" s="141">
        <f t="shared" si="0"/>
        <v>18</v>
      </c>
      <c r="B26" s="56">
        <v>43600</v>
      </c>
      <c r="C26" s="57">
        <v>31031</v>
      </c>
      <c r="D26" s="92" t="s">
        <v>83</v>
      </c>
      <c r="E26" s="137" t="s">
        <v>104</v>
      </c>
      <c r="F26" s="143">
        <v>264</v>
      </c>
    </row>
    <row r="27" spans="1:6" ht="12.75">
      <c r="A27" s="141">
        <f t="shared" si="0"/>
        <v>19</v>
      </c>
      <c r="B27" s="56">
        <v>43600</v>
      </c>
      <c r="C27" s="57">
        <v>31030</v>
      </c>
      <c r="D27" s="92" t="s">
        <v>83</v>
      </c>
      <c r="E27" s="137" t="s">
        <v>105</v>
      </c>
      <c r="F27" s="143">
        <v>400</v>
      </c>
    </row>
    <row r="28" spans="1:6" ht="12.75">
      <c r="A28" s="141">
        <f t="shared" si="0"/>
        <v>20</v>
      </c>
      <c r="B28" s="56">
        <v>43600</v>
      </c>
      <c r="C28" s="57">
        <v>31029</v>
      </c>
      <c r="D28" s="92" t="s">
        <v>83</v>
      </c>
      <c r="E28" s="136" t="s">
        <v>106</v>
      </c>
      <c r="F28" s="143">
        <v>1428</v>
      </c>
    </row>
    <row r="29" spans="1:6" ht="12.75">
      <c r="A29" s="141">
        <f t="shared" si="0"/>
        <v>21</v>
      </c>
      <c r="B29" s="56">
        <v>43600</v>
      </c>
      <c r="C29" s="57">
        <v>31028</v>
      </c>
      <c r="D29" s="93" t="s">
        <v>91</v>
      </c>
      <c r="E29" s="136" t="s">
        <v>107</v>
      </c>
      <c r="F29" s="143">
        <v>59.5</v>
      </c>
    </row>
    <row r="30" spans="1:6" ht="12.75">
      <c r="A30" s="141">
        <f t="shared" si="0"/>
        <v>22</v>
      </c>
      <c r="B30" s="56">
        <v>43600</v>
      </c>
      <c r="C30" s="57">
        <v>31049</v>
      </c>
      <c r="D30" s="92" t="s">
        <v>83</v>
      </c>
      <c r="E30" s="136" t="s">
        <v>108</v>
      </c>
      <c r="F30" s="143">
        <v>700</v>
      </c>
    </row>
    <row r="31" spans="1:6" ht="14.25" customHeight="1">
      <c r="A31" s="141">
        <f t="shared" si="0"/>
        <v>23</v>
      </c>
      <c r="B31" s="56">
        <v>43600</v>
      </c>
      <c r="C31" s="57">
        <v>31042</v>
      </c>
      <c r="D31" s="93" t="s">
        <v>83</v>
      </c>
      <c r="E31" s="136" t="s">
        <v>109</v>
      </c>
      <c r="F31" s="143">
        <v>6560</v>
      </c>
    </row>
    <row r="32" spans="1:6" ht="12.75">
      <c r="A32" s="141">
        <f t="shared" si="0"/>
        <v>24</v>
      </c>
      <c r="B32" s="56">
        <v>43600</v>
      </c>
      <c r="C32" s="57">
        <v>31037</v>
      </c>
      <c r="D32" s="92" t="s">
        <v>83</v>
      </c>
      <c r="E32" s="136" t="s">
        <v>110</v>
      </c>
      <c r="F32" s="143">
        <v>9865.5</v>
      </c>
    </row>
    <row r="33" spans="1:6" ht="12.75">
      <c r="A33" s="141">
        <f t="shared" si="0"/>
        <v>25</v>
      </c>
      <c r="B33" s="56">
        <v>43600</v>
      </c>
      <c r="C33" s="59">
        <v>31036</v>
      </c>
      <c r="D33" s="93" t="s">
        <v>83</v>
      </c>
      <c r="E33" s="136" t="s">
        <v>111</v>
      </c>
      <c r="F33" s="146">
        <v>4748.56</v>
      </c>
    </row>
    <row r="34" spans="1:6" ht="12.75">
      <c r="A34" s="141">
        <f t="shared" si="0"/>
        <v>26</v>
      </c>
      <c r="B34" s="56">
        <v>43600</v>
      </c>
      <c r="C34" s="57">
        <v>31039</v>
      </c>
      <c r="D34" s="93" t="s">
        <v>91</v>
      </c>
      <c r="E34" s="136" t="s">
        <v>112</v>
      </c>
      <c r="F34" s="143">
        <v>6000</v>
      </c>
    </row>
    <row r="35" spans="1:6" ht="12.75">
      <c r="A35" s="141">
        <f t="shared" si="0"/>
        <v>27</v>
      </c>
      <c r="B35" s="56">
        <v>43600</v>
      </c>
      <c r="C35" s="57">
        <v>31052</v>
      </c>
      <c r="D35" s="93" t="s">
        <v>83</v>
      </c>
      <c r="E35" s="136" t="s">
        <v>113</v>
      </c>
      <c r="F35" s="143">
        <v>2619</v>
      </c>
    </row>
    <row r="36" spans="1:6" ht="12.75">
      <c r="A36" s="141">
        <f t="shared" si="0"/>
        <v>28</v>
      </c>
      <c r="B36" s="56">
        <v>43600</v>
      </c>
      <c r="C36" s="57">
        <v>31051</v>
      </c>
      <c r="D36" s="93" t="s">
        <v>83</v>
      </c>
      <c r="E36" s="136" t="s">
        <v>114</v>
      </c>
      <c r="F36" s="143">
        <v>240</v>
      </c>
    </row>
    <row r="37" spans="1:6" ht="12.75">
      <c r="A37" s="141">
        <f t="shared" si="0"/>
        <v>29</v>
      </c>
      <c r="B37" s="56">
        <v>43600</v>
      </c>
      <c r="C37" s="57">
        <v>31050</v>
      </c>
      <c r="D37" s="93" t="s">
        <v>91</v>
      </c>
      <c r="E37" s="136" t="s">
        <v>115</v>
      </c>
      <c r="F37" s="143">
        <v>4000</v>
      </c>
    </row>
    <row r="38" spans="1:6" ht="12.75">
      <c r="A38" s="141">
        <f t="shared" si="0"/>
        <v>30</v>
      </c>
      <c r="B38" s="56">
        <v>43600</v>
      </c>
      <c r="C38" s="57">
        <v>31043</v>
      </c>
      <c r="D38" s="93" t="s">
        <v>87</v>
      </c>
      <c r="E38" s="136" t="s">
        <v>116</v>
      </c>
      <c r="F38" s="143">
        <v>300</v>
      </c>
    </row>
    <row r="39" spans="1:6" ht="12.75">
      <c r="A39" s="141">
        <f t="shared" si="0"/>
        <v>31</v>
      </c>
      <c r="B39" s="56">
        <v>43600</v>
      </c>
      <c r="C39" s="57">
        <v>3728</v>
      </c>
      <c r="D39" s="93" t="s">
        <v>91</v>
      </c>
      <c r="E39" s="136" t="s">
        <v>117</v>
      </c>
      <c r="F39" s="143">
        <v>53934.71</v>
      </c>
    </row>
    <row r="40" spans="1:6" ht="12.75">
      <c r="A40" s="141">
        <f t="shared" si="0"/>
        <v>32</v>
      </c>
      <c r="B40" s="56">
        <v>43600</v>
      </c>
      <c r="C40" s="57">
        <v>31048</v>
      </c>
      <c r="D40" s="93" t="s">
        <v>91</v>
      </c>
      <c r="E40" s="136" t="s">
        <v>118</v>
      </c>
      <c r="F40" s="143">
        <v>29703.8</v>
      </c>
    </row>
    <row r="41" spans="1:6" ht="12.75">
      <c r="A41" s="141">
        <f t="shared" si="0"/>
        <v>33</v>
      </c>
      <c r="B41" s="56">
        <v>43600</v>
      </c>
      <c r="C41" s="57">
        <v>31041</v>
      </c>
      <c r="D41" s="93" t="s">
        <v>83</v>
      </c>
      <c r="E41" s="136" t="s">
        <v>119</v>
      </c>
      <c r="F41" s="143">
        <v>378</v>
      </c>
    </row>
    <row r="42" spans="1:6" ht="12.75">
      <c r="A42" s="141">
        <f t="shared" si="0"/>
        <v>34</v>
      </c>
      <c r="B42" s="56">
        <v>43600</v>
      </c>
      <c r="C42" s="57">
        <v>3729</v>
      </c>
      <c r="D42" s="93" t="s">
        <v>91</v>
      </c>
      <c r="E42" s="136" t="s">
        <v>120</v>
      </c>
      <c r="F42" s="143">
        <v>44283.58</v>
      </c>
    </row>
    <row r="43" spans="1:6" ht="12.75">
      <c r="A43" s="141">
        <f t="shared" si="0"/>
        <v>35</v>
      </c>
      <c r="B43" s="56">
        <v>43600</v>
      </c>
      <c r="C43" s="57">
        <v>31044</v>
      </c>
      <c r="D43" s="93" t="s">
        <v>87</v>
      </c>
      <c r="E43" s="136" t="s">
        <v>121</v>
      </c>
      <c r="F43" s="143">
        <v>50</v>
      </c>
    </row>
    <row r="44" spans="1:6" ht="12.75">
      <c r="A44" s="141">
        <f t="shared" si="0"/>
        <v>36</v>
      </c>
      <c r="B44" s="56">
        <v>43600</v>
      </c>
      <c r="C44" s="57">
        <v>31046</v>
      </c>
      <c r="D44" s="92" t="s">
        <v>83</v>
      </c>
      <c r="E44" s="136" t="s">
        <v>122</v>
      </c>
      <c r="F44" s="143">
        <v>1500</v>
      </c>
    </row>
    <row r="45" spans="1:6" ht="12.75">
      <c r="A45" s="141">
        <f t="shared" si="0"/>
        <v>37</v>
      </c>
      <c r="B45" s="56">
        <v>43600</v>
      </c>
      <c r="C45" s="57">
        <v>31047</v>
      </c>
      <c r="D45" s="92" t="s">
        <v>83</v>
      </c>
      <c r="E45" s="136" t="s">
        <v>123</v>
      </c>
      <c r="F45" s="143">
        <v>535</v>
      </c>
    </row>
    <row r="46" spans="1:6" ht="12.75">
      <c r="A46" s="141">
        <f t="shared" si="0"/>
        <v>38</v>
      </c>
      <c r="B46" s="56">
        <v>43601</v>
      </c>
      <c r="C46" s="57">
        <v>31070</v>
      </c>
      <c r="D46" s="93" t="s">
        <v>87</v>
      </c>
      <c r="E46" s="136" t="s">
        <v>124</v>
      </c>
      <c r="F46" s="143">
        <v>50</v>
      </c>
    </row>
    <row r="47" spans="1:6" ht="12.75">
      <c r="A47" s="141">
        <f t="shared" si="0"/>
        <v>39</v>
      </c>
      <c r="B47" s="56">
        <v>43601</v>
      </c>
      <c r="C47" s="57">
        <v>3743</v>
      </c>
      <c r="D47" s="93" t="s">
        <v>91</v>
      </c>
      <c r="E47" s="136" t="s">
        <v>125</v>
      </c>
      <c r="F47" s="143">
        <v>195266.06</v>
      </c>
    </row>
    <row r="48" spans="1:6" ht="12.75">
      <c r="A48" s="141">
        <f t="shared" si="0"/>
        <v>40</v>
      </c>
      <c r="B48" s="56">
        <v>43601</v>
      </c>
      <c r="C48" s="57">
        <v>31072</v>
      </c>
      <c r="D48" s="93" t="s">
        <v>87</v>
      </c>
      <c r="E48" s="136" t="s">
        <v>126</v>
      </c>
      <c r="F48" s="143">
        <v>100</v>
      </c>
    </row>
    <row r="49" spans="1:6" ht="12.75">
      <c r="A49" s="141">
        <f t="shared" si="0"/>
        <v>41</v>
      </c>
      <c r="B49" s="56">
        <v>43601</v>
      </c>
      <c r="C49" s="57">
        <v>31073</v>
      </c>
      <c r="D49" s="93" t="s">
        <v>87</v>
      </c>
      <c r="E49" s="136" t="s">
        <v>127</v>
      </c>
      <c r="F49" s="143">
        <v>200</v>
      </c>
    </row>
    <row r="50" spans="1:6" ht="12.75">
      <c r="A50" s="141">
        <f t="shared" si="0"/>
        <v>42</v>
      </c>
      <c r="B50" s="56">
        <v>43601</v>
      </c>
      <c r="C50" s="57">
        <v>31063</v>
      </c>
      <c r="D50" s="92" t="s">
        <v>83</v>
      </c>
      <c r="E50" s="136" t="s">
        <v>128</v>
      </c>
      <c r="F50" s="143">
        <v>6715</v>
      </c>
    </row>
    <row r="51" spans="1:6" ht="12.75">
      <c r="A51" s="141">
        <f t="shared" si="0"/>
        <v>43</v>
      </c>
      <c r="B51" s="56">
        <v>43601</v>
      </c>
      <c r="C51" s="57">
        <v>31064</v>
      </c>
      <c r="D51" s="92" t="s">
        <v>83</v>
      </c>
      <c r="E51" s="136" t="s">
        <v>129</v>
      </c>
      <c r="F51" s="143">
        <v>5288</v>
      </c>
    </row>
    <row r="52" spans="1:6" ht="12.75">
      <c r="A52" s="141">
        <f t="shared" si="0"/>
        <v>44</v>
      </c>
      <c r="B52" s="56">
        <v>43601</v>
      </c>
      <c r="C52" s="57">
        <v>31065</v>
      </c>
      <c r="D52" s="92" t="s">
        <v>83</v>
      </c>
      <c r="E52" s="136" t="s">
        <v>130</v>
      </c>
      <c r="F52" s="143">
        <v>34</v>
      </c>
    </row>
    <row r="53" spans="1:6" ht="17.25" customHeight="1">
      <c r="A53" s="141">
        <f t="shared" si="0"/>
        <v>45</v>
      </c>
      <c r="B53" s="56">
        <v>43601</v>
      </c>
      <c r="C53" s="57">
        <v>31067</v>
      </c>
      <c r="D53" s="93" t="s">
        <v>83</v>
      </c>
      <c r="E53" s="136" t="s">
        <v>131</v>
      </c>
      <c r="F53" s="143">
        <v>3709</v>
      </c>
    </row>
    <row r="54" spans="1:6" ht="12.75">
      <c r="A54" s="141">
        <f t="shared" si="0"/>
        <v>46</v>
      </c>
      <c r="B54" s="56">
        <v>43601</v>
      </c>
      <c r="C54" s="57">
        <v>31071</v>
      </c>
      <c r="D54" s="93" t="s">
        <v>87</v>
      </c>
      <c r="E54" s="136" t="s">
        <v>132</v>
      </c>
      <c r="F54" s="143">
        <v>500</v>
      </c>
    </row>
    <row r="55" spans="1:6" ht="12.75" customHeight="1">
      <c r="A55" s="141">
        <f t="shared" si="0"/>
        <v>47</v>
      </c>
      <c r="B55" s="56">
        <v>43601</v>
      </c>
      <c r="C55" s="57">
        <v>31066</v>
      </c>
      <c r="D55" s="93" t="s">
        <v>83</v>
      </c>
      <c r="E55" s="136" t="s">
        <v>131</v>
      </c>
      <c r="F55" s="143">
        <v>5159</v>
      </c>
    </row>
    <row r="56" spans="1:6" ht="12.75">
      <c r="A56" s="141">
        <f t="shared" si="0"/>
        <v>48</v>
      </c>
      <c r="B56" s="56">
        <v>43601</v>
      </c>
      <c r="C56" s="57">
        <v>31068</v>
      </c>
      <c r="D56" s="93" t="s">
        <v>91</v>
      </c>
      <c r="E56" s="136" t="s">
        <v>133</v>
      </c>
      <c r="F56" s="143">
        <v>17598</v>
      </c>
    </row>
    <row r="57" spans="1:6" ht="12.75">
      <c r="A57" s="141">
        <f t="shared" si="0"/>
        <v>49</v>
      </c>
      <c r="B57" s="56">
        <v>43601</v>
      </c>
      <c r="C57" s="57">
        <v>31069</v>
      </c>
      <c r="D57" s="93" t="s">
        <v>91</v>
      </c>
      <c r="E57" s="136" t="s">
        <v>134</v>
      </c>
      <c r="F57" s="143">
        <v>23630</v>
      </c>
    </row>
    <row r="58" spans="1:6" ht="12.75">
      <c r="A58" s="141">
        <f t="shared" si="0"/>
        <v>50</v>
      </c>
      <c r="B58" s="56">
        <v>43601</v>
      </c>
      <c r="C58" s="57">
        <v>31074</v>
      </c>
      <c r="D58" s="93" t="s">
        <v>91</v>
      </c>
      <c r="E58" s="136" t="s">
        <v>135</v>
      </c>
      <c r="F58" s="143">
        <v>3792</v>
      </c>
    </row>
    <row r="59" spans="1:6" ht="12.75">
      <c r="A59" s="141">
        <f t="shared" si="0"/>
        <v>51</v>
      </c>
      <c r="B59" s="56">
        <v>43601</v>
      </c>
      <c r="C59" s="57">
        <v>3732</v>
      </c>
      <c r="D59" s="93" t="s">
        <v>91</v>
      </c>
      <c r="E59" s="136" t="s">
        <v>136</v>
      </c>
      <c r="F59" s="143">
        <v>49576.16</v>
      </c>
    </row>
    <row r="60" spans="1:6" ht="12.75">
      <c r="A60" s="141">
        <v>52</v>
      </c>
      <c r="B60" s="56">
        <v>43601</v>
      </c>
      <c r="C60" s="57">
        <v>3739</v>
      </c>
      <c r="D60" s="93" t="s">
        <v>85</v>
      </c>
      <c r="E60" s="136" t="s">
        <v>137</v>
      </c>
      <c r="F60" s="143">
        <v>4810</v>
      </c>
    </row>
    <row r="61" spans="1:6" ht="12.75">
      <c r="A61" s="141">
        <v>53</v>
      </c>
      <c r="B61" s="56">
        <v>43601</v>
      </c>
      <c r="C61" s="57">
        <v>31053</v>
      </c>
      <c r="D61" s="92" t="s">
        <v>83</v>
      </c>
      <c r="E61" s="137" t="s">
        <v>138</v>
      </c>
      <c r="F61" s="143">
        <v>50</v>
      </c>
    </row>
    <row r="62" spans="1:6" ht="12.75">
      <c r="A62" s="141">
        <v>54</v>
      </c>
      <c r="B62" s="56">
        <v>43601</v>
      </c>
      <c r="C62" s="57">
        <v>31062</v>
      </c>
      <c r="D62" s="93" t="s">
        <v>91</v>
      </c>
      <c r="E62" s="136" t="s">
        <v>139</v>
      </c>
      <c r="F62" s="143">
        <v>1869</v>
      </c>
    </row>
    <row r="63" spans="1:6" ht="12.75">
      <c r="A63" s="141">
        <v>55</v>
      </c>
      <c r="B63" s="56">
        <v>43601</v>
      </c>
      <c r="C63" s="57">
        <v>31054</v>
      </c>
      <c r="D63" s="92" t="s">
        <v>83</v>
      </c>
      <c r="E63" s="137" t="s">
        <v>140</v>
      </c>
      <c r="F63" s="143">
        <v>300</v>
      </c>
    </row>
    <row r="64" spans="1:6" ht="12.75">
      <c r="A64" s="141">
        <v>56</v>
      </c>
      <c r="B64" s="56">
        <v>43602</v>
      </c>
      <c r="C64" s="57">
        <v>31077</v>
      </c>
      <c r="D64" s="93" t="s">
        <v>87</v>
      </c>
      <c r="E64" s="136" t="s">
        <v>141</v>
      </c>
      <c r="F64" s="143">
        <v>50</v>
      </c>
    </row>
    <row r="65" spans="1:6" ht="12.75">
      <c r="A65" s="141">
        <v>57</v>
      </c>
      <c r="B65" s="56">
        <v>43602</v>
      </c>
      <c r="C65" s="57">
        <v>31076</v>
      </c>
      <c r="D65" s="93" t="s">
        <v>87</v>
      </c>
      <c r="E65" s="136" t="s">
        <v>142</v>
      </c>
      <c r="F65" s="143">
        <v>330</v>
      </c>
    </row>
    <row r="66" spans="1:6" ht="12.75">
      <c r="A66" s="141">
        <v>58</v>
      </c>
      <c r="B66" s="56">
        <v>43602</v>
      </c>
      <c r="C66" s="57">
        <v>31075</v>
      </c>
      <c r="D66" s="92" t="s">
        <v>83</v>
      </c>
      <c r="E66" s="136" t="s">
        <v>143</v>
      </c>
      <c r="F66" s="143">
        <v>1969</v>
      </c>
    </row>
    <row r="67" spans="1:6" ht="12.75">
      <c r="A67" s="141">
        <v>59</v>
      </c>
      <c r="B67" s="95">
        <v>43600</v>
      </c>
      <c r="C67" s="96">
        <v>31032</v>
      </c>
      <c r="D67" s="97" t="s">
        <v>144</v>
      </c>
      <c r="E67" s="138" t="s">
        <v>145</v>
      </c>
      <c r="F67" s="147">
        <v>1000</v>
      </c>
    </row>
    <row r="68" spans="1:6" ht="12.75">
      <c r="A68" s="141">
        <v>60</v>
      </c>
      <c r="B68" s="95">
        <v>43600</v>
      </c>
      <c r="C68" s="96">
        <v>31033</v>
      </c>
      <c r="D68" s="97" t="s">
        <v>144</v>
      </c>
      <c r="E68" s="138" t="s">
        <v>146</v>
      </c>
      <c r="F68" s="147">
        <v>2000</v>
      </c>
    </row>
    <row r="69" spans="1:6" ht="12.75">
      <c r="A69" s="141">
        <v>61</v>
      </c>
      <c r="B69" s="95">
        <v>43600</v>
      </c>
      <c r="C69" s="96">
        <v>31027</v>
      </c>
      <c r="D69" s="97" t="s">
        <v>144</v>
      </c>
      <c r="E69" s="138" t="s">
        <v>147</v>
      </c>
      <c r="F69" s="147">
        <v>1000</v>
      </c>
    </row>
    <row r="70" spans="1:6" ht="12.75">
      <c r="A70" s="141">
        <v>62</v>
      </c>
      <c r="B70" s="95">
        <v>43600</v>
      </c>
      <c r="C70" s="96">
        <v>31034</v>
      </c>
      <c r="D70" s="97" t="s">
        <v>144</v>
      </c>
      <c r="E70" s="138" t="s">
        <v>148</v>
      </c>
      <c r="F70" s="147">
        <v>1000</v>
      </c>
    </row>
    <row r="71" spans="1:6" ht="12.75">
      <c r="A71" s="141">
        <v>63</v>
      </c>
      <c r="B71" s="95">
        <v>43601</v>
      </c>
      <c r="C71" s="96">
        <v>31055</v>
      </c>
      <c r="D71" s="97" t="s">
        <v>144</v>
      </c>
      <c r="E71" s="138" t="s">
        <v>149</v>
      </c>
      <c r="F71" s="147">
        <v>250</v>
      </c>
    </row>
    <row r="72" spans="1:6" ht="12.75">
      <c r="A72" s="141">
        <v>64</v>
      </c>
      <c r="B72" s="95">
        <v>43601</v>
      </c>
      <c r="C72" s="96">
        <v>31058</v>
      </c>
      <c r="D72" s="97" t="s">
        <v>144</v>
      </c>
      <c r="E72" s="138" t="s">
        <v>150</v>
      </c>
      <c r="F72" s="147">
        <v>500</v>
      </c>
    </row>
    <row r="73" spans="1:6" ht="12.75">
      <c r="A73" s="141">
        <v>65</v>
      </c>
      <c r="B73" s="95">
        <v>43601</v>
      </c>
      <c r="C73" s="96">
        <v>31056</v>
      </c>
      <c r="D73" s="97" t="s">
        <v>144</v>
      </c>
      <c r="E73" s="138" t="s">
        <v>151</v>
      </c>
      <c r="F73" s="147">
        <v>800</v>
      </c>
    </row>
    <row r="74" spans="1:6" ht="12.75">
      <c r="A74" s="141">
        <v>66</v>
      </c>
      <c r="B74" s="95">
        <v>43601</v>
      </c>
      <c r="C74" s="96">
        <v>31059</v>
      </c>
      <c r="D74" s="97" t="s">
        <v>144</v>
      </c>
      <c r="E74" s="138" t="s">
        <v>150</v>
      </c>
      <c r="F74" s="147">
        <v>500</v>
      </c>
    </row>
    <row r="75" spans="1:6" ht="12.75">
      <c r="A75" s="141">
        <v>67</v>
      </c>
      <c r="B75" s="95">
        <v>43601</v>
      </c>
      <c r="C75" s="96">
        <v>31061</v>
      </c>
      <c r="D75" s="97" t="s">
        <v>144</v>
      </c>
      <c r="E75" s="138" t="s">
        <v>152</v>
      </c>
      <c r="F75" s="147">
        <v>1000</v>
      </c>
    </row>
    <row r="76" spans="1:6" ht="12.75">
      <c r="A76" s="141">
        <v>68</v>
      </c>
      <c r="B76" s="95">
        <v>43601</v>
      </c>
      <c r="C76" s="96">
        <v>31057</v>
      </c>
      <c r="D76" s="98" t="s">
        <v>144</v>
      </c>
      <c r="E76" s="138" t="s">
        <v>151</v>
      </c>
      <c r="F76" s="147">
        <v>1000</v>
      </c>
    </row>
    <row r="77" spans="1:6" ht="12.75">
      <c r="A77" s="148">
        <v>69</v>
      </c>
      <c r="B77" s="95">
        <v>43601</v>
      </c>
      <c r="C77" s="96">
        <v>31060</v>
      </c>
      <c r="D77" s="98" t="s">
        <v>144</v>
      </c>
      <c r="E77" s="138" t="s">
        <v>152</v>
      </c>
      <c r="F77" s="147">
        <v>1000</v>
      </c>
    </row>
    <row r="78" spans="1:6" ht="13.5" thickBot="1">
      <c r="A78" s="149"/>
      <c r="B78" s="150"/>
      <c r="C78" s="151"/>
      <c r="D78" s="152" t="s">
        <v>7</v>
      </c>
      <c r="E78" s="153"/>
      <c r="F78" s="154">
        <f>SUM(F9:F77)</f>
        <v>3225073.59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20" sqref="C20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23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24</v>
      </c>
      <c r="B3" s="7"/>
      <c r="C3" s="5"/>
      <c r="D3" s="7"/>
      <c r="E3" s="8"/>
      <c r="F3" s="5"/>
    </row>
    <row r="4" spans="1:6" ht="12.75">
      <c r="A4" s="11" t="s">
        <v>29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31</v>
      </c>
      <c r="D6" s="7" t="str">
        <f>personal!G6</f>
        <v>13-17 mai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37" t="s">
        <v>9</v>
      </c>
      <c r="B8" s="38" t="s">
        <v>10</v>
      </c>
      <c r="C8" s="39" t="s">
        <v>11</v>
      </c>
      <c r="D8" s="38" t="s">
        <v>26</v>
      </c>
      <c r="E8" s="38" t="s">
        <v>27</v>
      </c>
      <c r="F8" s="46" t="s">
        <v>28</v>
      </c>
    </row>
    <row r="9" spans="1:6" ht="13.5">
      <c r="A9" s="155">
        <v>1</v>
      </c>
      <c r="B9" s="61">
        <v>43601</v>
      </c>
      <c r="C9" s="60">
        <v>3731</v>
      </c>
      <c r="D9" s="60" t="s">
        <v>85</v>
      </c>
      <c r="E9" s="62" t="s">
        <v>153</v>
      </c>
      <c r="F9" s="156">
        <v>45</v>
      </c>
    </row>
    <row r="10" spans="1:6" ht="13.5">
      <c r="A10" s="47"/>
      <c r="B10" s="44"/>
      <c r="C10" s="43"/>
      <c r="D10" s="43"/>
      <c r="E10" s="45"/>
      <c r="F10" s="48"/>
    </row>
    <row r="11" spans="1:6" ht="13.5">
      <c r="A11" s="47"/>
      <c r="B11" s="44"/>
      <c r="C11" s="43"/>
      <c r="D11" s="43"/>
      <c r="E11" s="45"/>
      <c r="F11" s="48"/>
    </row>
    <row r="12" spans="1:6" ht="14.25" thickBot="1">
      <c r="A12" s="41" t="s">
        <v>7</v>
      </c>
      <c r="B12" s="42"/>
      <c r="C12" s="42"/>
      <c r="D12" s="42"/>
      <c r="E12" s="42"/>
      <c r="F12" s="157">
        <f>SUM(F9:F11)</f>
        <v>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2019-05-21T13:23:54Z</cp:lastPrinted>
  <dcterms:created xsi:type="dcterms:W3CDTF">2016-01-19T13:06:09Z</dcterms:created>
  <dcterms:modified xsi:type="dcterms:W3CDTF">2019-05-21T13:26:26Z</dcterms:modified>
  <cp:category/>
  <cp:version/>
  <cp:contentType/>
  <cp:contentStatus/>
</cp:coreProperties>
</file>