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4"/>
  </bookViews>
  <sheets>
    <sheet name="personal" sheetId="1" r:id="rId1"/>
    <sheet name="materiale" sheetId="2" r:id="rId2"/>
    <sheet name="investitii" sheetId="3" r:id="rId3"/>
    <sheet name="juridice" sheetId="4" r:id="rId4"/>
    <sheet name="despagubiri" sheetId="5" r:id="rId5"/>
  </sheets>
  <definedNames>
    <definedName name="_xlnm.Print_Area" localSheetId="0">'personal'!$C$1:$G$64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<sst xmlns="http://schemas.openxmlformats.org/spreadsheetml/2006/main" count="188" uniqueCount="110">
  <si>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</si>
  <si>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</si>
  <si>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</si>
  <si>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</si>
  <si>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</si>
  <si>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</si>
  <si>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</si>
  <si>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</si>
  <si>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</si>
  <si>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</si>
  <si>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</si>
  <si>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</si>
  <si>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</si>
  <si>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</si>
  <si>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</si>
  <si>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</si>
  <si>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</si>
  <si>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</si>
  <si>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</si>
  <si>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</si>
  <si>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</si>
  <si>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</si>
  <si>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</si>
  <si>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</si>
  <si>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</si>
  <si>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</si>
  <si>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</si>
  <si>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</si>
  <si>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</si>
  <si>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</si>
  <si>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</si>
  <si>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</si>
  <si>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</si>
  <si>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BIROU EXPERTIZE</t>
  </si>
  <si>
    <t>onorariu expert dosar 33462/212/2017</t>
  </si>
  <si>
    <t>onorariu expert dosar 5208/118/2017/a1</t>
  </si>
  <si>
    <t>onorariu expert dosar 13409/1748/2017</t>
  </si>
  <si>
    <t>onorariu expert dosar 2164/288/2015</t>
  </si>
  <si>
    <t>onorariu expert dosar 8867/288/2016</t>
  </si>
  <si>
    <t>PERSOANA FIZICA</t>
  </si>
  <si>
    <t>despagubire CEDO</t>
  </si>
  <si>
    <t>PERSOANA JURIDICA</t>
  </si>
  <si>
    <t>Clasificatie bugetara</t>
  </si>
  <si>
    <t>Subtotal 10.01.01</t>
  </si>
  <si>
    <t>10.01.01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</si>
  <si>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</si>
  <si>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</si>
  <si>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</si>
  <si>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</si>
  <si>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</si>
  <si>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</si>
  <si>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</si>
  <si>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</si>
  <si>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</si>
  <si>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</si>
  <si>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mai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</si>
  <si>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</si>
  <si>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</si>
  <si>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</si>
  <si>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</si>
  <si>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</si>
  <si>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</si>
  <si>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</si>
  <si>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</si>
  <si>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</si>
  <si>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</si>
  <si>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</si>
  <si>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</si>
  <si>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</si>
  <si>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</si>
  <si>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</si>
  <si>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</si>
  <si>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</si>
  <si>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</si>
  <si>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</si>
  <si>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</si>
  <si>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</si>
  <si>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</si>
  <si>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</si>
  <si>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</si>
  <si>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</si>
  <si>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</si>
  <si>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</si>
  <si>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</si>
  <si>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02,05,2018</t>
  </si>
  <si>
    <t>anaf</t>
  </si>
  <si>
    <t>energie electrica</t>
  </si>
  <si>
    <t>business information system</t>
  </si>
  <si>
    <t>servicii software</t>
  </si>
  <si>
    <t>orange romania</t>
  </si>
  <si>
    <t>servicii conectare swift</t>
  </si>
  <si>
    <t>badas business</t>
  </si>
  <si>
    <t>servicii intretimnere sistem securitate</t>
  </si>
  <si>
    <t>servicii sistem avertizare efractie</t>
  </si>
  <si>
    <t>fast brokers</t>
  </si>
  <si>
    <t>alig rca</t>
  </si>
  <si>
    <t>cheltuieli judiciare dosar D 235/289/2016</t>
  </si>
  <si>
    <t>03,05,2018</t>
  </si>
  <si>
    <t>alimentare taxa arbitrala dosar ARB/15/31</t>
  </si>
  <si>
    <t>CHELT.FOTOCOPIERE D 2273/302/2018 DE 385/2017</t>
  </si>
  <si>
    <t>BUGET DE STAT</t>
  </si>
  <si>
    <t>cheltuieli judiciare dosar D 4428/62/2016</t>
  </si>
  <si>
    <t>04,05,2018</t>
  </si>
  <si>
    <t>cheltuieli judiciare dosar D 5953/100/2014</t>
  </si>
  <si>
    <t>CHELT.FOTOCOPIERE D 14070/245/2016 DE 409/2016</t>
  </si>
  <si>
    <t>ON.CURATOR D 22697/3/2015/a1</t>
  </si>
  <si>
    <t>cheltuieli judiciare dosar D 31933/301/2016</t>
  </si>
  <si>
    <t>fc 993/04,2018 aparat laminat</t>
  </si>
  <si>
    <t>SC M S VIAMOND SRL</t>
  </si>
  <si>
    <t>2-4 mai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</si>
</sst>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d&quot;.&quot;m&quot;.&quot;yy"/>
    <numFmt numFmtId="171" formatCode="[$-418]d&quot;.&quot;m&quot;.&quot;yy&quot; &quot;hh&quot;:&quot;mm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/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0" fillId="0" borderId="0" xfId="62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Fill="1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164" fontId="0" fillId="0" borderId="16" xfId="42" applyFont="1" applyFill="1" applyBorder="1" applyAlignment="1" applyProtection="1">
      <alignment/>
      <protection/>
    </xf>
    <xf numFmtId="164" fontId="0" fillId="0" borderId="16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7" xfId="0" applyBorder="1" applyAlignment="1">
      <alignment/>
    </xf>
    <xf numFmtId="0" fontId="19" fillId="0" borderId="12" xfId="0" applyFont="1" applyFill="1" applyBorder="1" applyAlignment="1">
      <alignment/>
    </xf>
    <xf numFmtId="164" fontId="19" fillId="0" borderId="18" xfId="0" applyNumberFormat="1" applyFont="1" applyBorder="1" applyAlignment="1">
      <alignment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1" xfId="0" applyNumberFormat="1" applyFont="1" applyBorder="1" applyAlignment="1">
      <alignment horizontal="left"/>
    </xf>
    <xf numFmtId="4" fontId="14" fillId="0" borderId="16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59" applyFont="1" applyBorder="1" applyAlignment="1">
      <alignment horizontal="center" vertical="center"/>
      <protection/>
    </xf>
    <xf numFmtId="0" fontId="19" fillId="0" borderId="15" xfId="60" applyFont="1" applyBorder="1" applyAlignment="1">
      <alignment horizontal="center" vertic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167" fontId="23" fillId="0" borderId="19" xfId="59" applyNumberFormat="1" applyFont="1" applyFill="1" applyBorder="1" applyAlignment="1">
      <alignment horizontal="center"/>
      <protection/>
    </xf>
    <xf numFmtId="0" fontId="23" fillId="0" borderId="19" xfId="59" applyFont="1" applyFill="1" applyBorder="1" applyAlignment="1">
      <alignment horizontal="center"/>
      <protection/>
    </xf>
    <xf numFmtId="0" fontId="23" fillId="0" borderId="19" xfId="0" applyFont="1" applyBorder="1" applyAlignment="1">
      <alignment/>
    </xf>
    <xf numFmtId="0" fontId="19" fillId="0" borderId="20" xfId="0" applyFont="1" applyBorder="1" applyAlignment="1">
      <alignment horizontal="center"/>
    </xf>
    <xf numFmtId="168" fontId="0" fillId="0" borderId="20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168" fontId="0" fillId="0" borderId="23" xfId="0" applyNumberFormat="1" applyFont="1" applyBorder="1" applyAlignment="1">
      <alignment/>
    </xf>
    <xf numFmtId="0" fontId="0" fillId="0" borderId="25" xfId="0" applyFont="1" applyBorder="1" applyAlignment="1">
      <alignment/>
    </xf>
    <xf numFmtId="168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4" fontId="0" fillId="0" borderId="26" xfId="0" applyNumberForma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Border="1" applyAlignment="1">
      <alignment/>
    </xf>
    <xf numFmtId="168" fontId="0" fillId="0" borderId="28" xfId="0" applyNumberFormat="1" applyFont="1" applyBorder="1" applyAlignment="1">
      <alignment/>
    </xf>
    <xf numFmtId="0" fontId="0" fillId="0" borderId="25" xfId="0" applyBorder="1" applyAlignment="1">
      <alignment/>
    </xf>
    <xf numFmtId="14" fontId="0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14" fontId="0" fillId="0" borderId="31" xfId="0" applyNumberFormat="1" applyFont="1" applyBorder="1" applyAlignment="1">
      <alignment/>
    </xf>
    <xf numFmtId="14" fontId="0" fillId="0" borderId="20" xfId="0" applyNumberFormat="1" applyFont="1" applyBorder="1" applyAlignment="1">
      <alignment/>
    </xf>
    <xf numFmtId="0" fontId="24" fillId="0" borderId="19" xfId="57" applyFont="1" applyFill="1" applyBorder="1" applyAlignment="1">
      <alignment horizontal="left"/>
      <protection/>
    </xf>
    <xf numFmtId="0" fontId="24" fillId="0" borderId="19" xfId="57" applyFont="1" applyFill="1" applyBorder="1" applyAlignment="1">
      <alignment horizontal="left" wrapText="1"/>
      <protection/>
    </xf>
    <xf numFmtId="0" fontId="24" fillId="0" borderId="19" xfId="57" applyFont="1" applyFill="1" applyBorder="1" applyAlignment="1">
      <alignment horizontal="center" wrapText="1"/>
      <protection/>
    </xf>
    <xf numFmtId="171" fontId="24" fillId="0" borderId="32" xfId="57" applyNumberFormat="1" applyFont="1" applyFill="1" applyBorder="1" applyAlignment="1">
      <alignment horizontal="left"/>
      <protection/>
    </xf>
    <xf numFmtId="4" fontId="24" fillId="0" borderId="33" xfId="57" applyNumberFormat="1" applyFont="1" applyFill="1" applyBorder="1" applyAlignment="1">
      <alignment horizontal="right"/>
      <protection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14" fontId="19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19" fillId="0" borderId="37" xfId="0" applyFont="1" applyBorder="1" applyAlignment="1">
      <alignment/>
    </xf>
    <xf numFmtId="0" fontId="19" fillId="0" borderId="41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9" xfId="0" applyBorder="1" applyAlignment="1">
      <alignment/>
    </xf>
    <xf numFmtId="3" fontId="0" fillId="0" borderId="40" xfId="0" applyNumberFormat="1" applyFont="1" applyBorder="1" applyAlignment="1">
      <alignment/>
    </xf>
    <xf numFmtId="0" fontId="19" fillId="0" borderId="44" xfId="0" applyFont="1" applyBorder="1" applyAlignment="1">
      <alignment/>
    </xf>
    <xf numFmtId="0" fontId="0" fillId="0" borderId="0" xfId="0" applyBorder="1" applyAlignment="1">
      <alignment/>
    </xf>
    <xf numFmtId="0" fontId="0" fillId="0" borderId="45" xfId="0" applyFont="1" applyBorder="1" applyAlignment="1">
      <alignment/>
    </xf>
    <xf numFmtId="3" fontId="0" fillId="0" borderId="46" xfId="0" applyNumberFormat="1" applyFont="1" applyBorder="1" applyAlignment="1">
      <alignment/>
    </xf>
    <xf numFmtId="14" fontId="19" fillId="0" borderId="44" xfId="0" applyNumberFormat="1" applyFont="1" applyBorder="1" applyAlignment="1">
      <alignment horizontal="left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168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44" xfId="0" applyBorder="1" applyAlignment="1">
      <alignment/>
    </xf>
    <xf numFmtId="164" fontId="0" fillId="0" borderId="50" xfId="42" applyFont="1" applyFill="1" applyBorder="1" applyAlignment="1" applyProtection="1">
      <alignment/>
      <protection/>
    </xf>
    <xf numFmtId="0" fontId="0" fillId="0" borderId="37" xfId="0" applyBorder="1" applyAlignment="1">
      <alignment/>
    </xf>
    <xf numFmtId="164" fontId="0" fillId="0" borderId="38" xfId="42" applyFont="1" applyFill="1" applyBorder="1" applyAlignment="1" applyProtection="1">
      <alignment/>
      <protection/>
    </xf>
    <xf numFmtId="0" fontId="0" fillId="0" borderId="51" xfId="0" applyBorder="1" applyAlignment="1">
      <alignment/>
    </xf>
    <xf numFmtId="0" fontId="20" fillId="0" borderId="17" xfId="57" applyFont="1" applyBorder="1" applyAlignment="1">
      <alignment horizontal="center"/>
      <protection/>
    </xf>
    <xf numFmtId="0" fontId="20" fillId="0" borderId="12" xfId="57" applyFont="1" applyBorder="1">
      <alignment/>
      <protection/>
    </xf>
    <xf numFmtId="4" fontId="20" fillId="0" borderId="18" xfId="57" applyNumberFormat="1" applyFont="1" applyBorder="1">
      <alignment/>
      <protection/>
    </xf>
    <xf numFmtId="0" fontId="0" fillId="0" borderId="0" xfId="59" applyFont="1">
      <alignment/>
      <protection/>
    </xf>
    <xf numFmtId="170" fontId="24" fillId="0" borderId="19" xfId="59" applyNumberFormat="1" applyFont="1" applyFill="1" applyBorder="1" applyAlignment="1">
      <alignment horizontal="center"/>
      <protection/>
    </xf>
    <xf numFmtId="0" fontId="24" fillId="0" borderId="52" xfId="59" applyFont="1" applyFill="1" applyBorder="1" applyAlignment="1">
      <alignment horizontal="center"/>
      <protection/>
    </xf>
    <xf numFmtId="170" fontId="24" fillId="0" borderId="53" xfId="59" applyNumberFormat="1" applyFont="1" applyFill="1" applyBorder="1" applyAlignment="1">
      <alignment horizontal="center"/>
      <protection/>
    </xf>
    <xf numFmtId="0" fontId="24" fillId="0" borderId="54" xfId="59" applyFont="1" applyFill="1" applyBorder="1" applyAlignment="1">
      <alignment horizontal="center"/>
      <protection/>
    </xf>
    <xf numFmtId="167" fontId="24" fillId="0" borderId="19" xfId="59" applyNumberFormat="1" applyFont="1" applyFill="1" applyBorder="1" applyAlignment="1">
      <alignment horizontal="center"/>
      <protection/>
    </xf>
    <xf numFmtId="0" fontId="24" fillId="0" borderId="19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24" fillId="0" borderId="19" xfId="59" applyFont="1" applyFill="1" applyBorder="1" applyAlignment="1">
      <alignment horizontal="center"/>
      <protection/>
    </xf>
    <xf numFmtId="0" fontId="24" fillId="0" borderId="53" xfId="59" applyFont="1" applyFill="1" applyBorder="1" applyAlignment="1">
      <alignment horizontal="center"/>
      <protection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0" fontId="24" fillId="0" borderId="56" xfId="0" applyFont="1" applyBorder="1" applyAlignment="1">
      <alignment horizontal="justify" wrapText="1"/>
    </xf>
    <xf numFmtId="0" fontId="24" fillId="0" borderId="19" xfId="0" applyFont="1" applyBorder="1" applyAlignment="1">
      <alignment wrapText="1"/>
    </xf>
    <xf numFmtId="0" fontId="24" fillId="0" borderId="53" xfId="0" applyFont="1" applyBorder="1" applyAlignment="1">
      <alignment wrapText="1"/>
    </xf>
    <xf numFmtId="0" fontId="0" fillId="0" borderId="0" xfId="59" applyFont="1" applyAlignment="1">
      <alignment wrapText="1"/>
      <protection/>
    </xf>
    <xf numFmtId="0" fontId="24" fillId="0" borderId="32" xfId="62" applyFont="1" applyFill="1" applyBorder="1" applyAlignment="1">
      <alignment horizontal="center" vertical="center"/>
      <protection/>
    </xf>
    <xf numFmtId="4" fontId="24" fillId="0" borderId="33" xfId="0" applyNumberFormat="1" applyFont="1" applyBorder="1" applyAlignment="1">
      <alignment/>
    </xf>
    <xf numFmtId="4" fontId="24" fillId="0" borderId="57" xfId="59" applyNumberFormat="1" applyFont="1" applyFill="1" applyBorder="1" applyAlignment="1">
      <alignment horizontal="right" wrapText="1"/>
      <protection/>
    </xf>
    <xf numFmtId="4" fontId="24" fillId="0" borderId="57" xfId="59" applyNumberFormat="1" applyFont="1" applyFill="1" applyBorder="1" applyAlignment="1">
      <alignment horizontal="right"/>
      <protection/>
    </xf>
    <xf numFmtId="0" fontId="24" fillId="0" borderId="58" xfId="62" applyFont="1" applyFill="1" applyBorder="1" applyAlignment="1">
      <alignment horizontal="center" vertical="center"/>
      <protection/>
    </xf>
    <xf numFmtId="4" fontId="24" fillId="0" borderId="59" xfId="59" applyNumberFormat="1" applyFont="1" applyFill="1" applyBorder="1" applyAlignment="1">
      <alignment horizontal="right"/>
      <protection/>
    </xf>
    <xf numFmtId="0" fontId="19" fillId="0" borderId="17" xfId="59" applyFont="1" applyBorder="1">
      <alignment/>
      <protection/>
    </xf>
    <xf numFmtId="0" fontId="19" fillId="0" borderId="12" xfId="59" applyFont="1" applyBorder="1">
      <alignment/>
      <protection/>
    </xf>
    <xf numFmtId="0" fontId="19" fillId="0" borderId="12" xfId="59" applyFont="1" applyBorder="1" applyAlignment="1">
      <alignment wrapText="1"/>
      <protection/>
    </xf>
    <xf numFmtId="4" fontId="19" fillId="0" borderId="18" xfId="59" applyNumberFormat="1" applyFont="1" applyBorder="1">
      <alignment/>
      <protection/>
    </xf>
    <xf numFmtId="0" fontId="23" fillId="0" borderId="32" xfId="59" applyFont="1" applyFill="1" applyBorder="1" applyAlignment="1">
      <alignment horizontal="center"/>
      <protection/>
    </xf>
    <xf numFmtId="4" fontId="0" fillId="0" borderId="33" xfId="0" applyNumberFormat="1" applyBorder="1" applyAlignment="1">
      <alignment/>
    </xf>
    <xf numFmtId="0" fontId="25" fillId="0" borderId="60" xfId="61" applyFont="1" applyFill="1" applyBorder="1" applyAlignment="1">
      <alignment/>
      <protection/>
    </xf>
    <xf numFmtId="0" fontId="24" fillId="0" borderId="61" xfId="61" applyFont="1" applyFill="1" applyBorder="1" applyAlignment="1">
      <alignment/>
      <protection/>
    </xf>
    <xf numFmtId="0" fontId="23" fillId="0" borderId="61" xfId="0" applyFont="1" applyBorder="1" applyAlignment="1">
      <alignment/>
    </xf>
    <xf numFmtId="4" fontId="25" fillId="0" borderId="62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4"/>
  <sheetViews>
    <sheetView zoomScalePageLayoutView="0" workbookViewId="0" topLeftCell="C37">
      <selection activeCell="K34" sqref="K34"/>
    </sheetView>
  </sheetViews>
  <sheetFormatPr defaultColWidth="9.140625" defaultRowHeight="12.75"/>
  <cols>
    <col min="1" max="2" width="0" style="0" hidden="1" customWidth="1"/>
    <col min="3" max="3" width="19.710937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22" t="s">
        <v>32</v>
      </c>
      <c r="G5" s="1" t="s">
        <v>109</v>
      </c>
      <c r="H5" s="2"/>
    </row>
    <row r="6" spans="4:6" ht="13.5" thickBot="1">
      <c r="D6" s="1"/>
      <c r="E6" s="1"/>
      <c r="F6" s="1"/>
    </row>
    <row r="7" spans="3:7" ht="12.75">
      <c r="C7" s="86" t="s">
        <v>42</v>
      </c>
      <c r="D7" s="87" t="s">
        <v>3</v>
      </c>
      <c r="E7" s="87" t="s">
        <v>4</v>
      </c>
      <c r="F7" s="87" t="s">
        <v>5</v>
      </c>
      <c r="G7" s="88" t="s">
        <v>6</v>
      </c>
    </row>
    <row r="8" spans="3:7" ht="12.75">
      <c r="C8" s="89" t="s">
        <v>43</v>
      </c>
      <c r="D8" s="56"/>
      <c r="E8" s="56"/>
      <c r="F8" s="57">
        <v>46034821.54</v>
      </c>
      <c r="G8" s="90"/>
    </row>
    <row r="9" spans="3:7" ht="12.75">
      <c r="C9" s="91" t="s">
        <v>44</v>
      </c>
      <c r="D9" s="58"/>
      <c r="E9" s="59"/>
      <c r="F9" s="60"/>
      <c r="G9" s="92"/>
    </row>
    <row r="10" spans="3:7" ht="12.75">
      <c r="C10" s="91"/>
      <c r="D10" s="58"/>
      <c r="E10" s="59"/>
      <c r="F10" s="60"/>
      <c r="G10" s="92"/>
    </row>
    <row r="11" spans="3:7" ht="13.5" thickBot="1">
      <c r="C11" s="93" t="s">
        <v>45</v>
      </c>
      <c r="D11" s="62"/>
      <c r="E11" s="63"/>
      <c r="F11" s="64">
        <f>SUM(F8:F10)</f>
        <v>46034821.54</v>
      </c>
      <c r="G11" s="94"/>
    </row>
    <row r="12" spans="3:7" ht="12.75">
      <c r="C12" s="95" t="s">
        <v>46</v>
      </c>
      <c r="D12" s="66"/>
      <c r="E12" s="67"/>
      <c r="F12" s="68">
        <v>198140</v>
      </c>
      <c r="G12" s="96"/>
    </row>
    <row r="13" spans="3:7" ht="12.75">
      <c r="C13" s="97" t="s">
        <v>47</v>
      </c>
      <c r="D13" s="58"/>
      <c r="E13" s="59"/>
      <c r="F13" s="60"/>
      <c r="G13" s="92"/>
    </row>
    <row r="14" spans="3:7" ht="12.75" hidden="1">
      <c r="C14" s="97"/>
      <c r="D14" s="59"/>
      <c r="E14" s="59"/>
      <c r="F14" s="60"/>
      <c r="G14" s="92" t="s">
        <v>48</v>
      </c>
    </row>
    <row r="15" spans="3:7" ht="12.75" hidden="1">
      <c r="C15" s="97"/>
      <c r="D15" s="59"/>
      <c r="E15" s="59"/>
      <c r="F15" s="60"/>
      <c r="G15" s="92" t="s">
        <v>48</v>
      </c>
    </row>
    <row r="16" spans="3:7" ht="12.75" hidden="1">
      <c r="C16" s="98"/>
      <c r="D16" s="67"/>
      <c r="E16" s="67"/>
      <c r="F16" s="68"/>
      <c r="G16" s="92"/>
    </row>
    <row r="17" spans="3:7" ht="12.75" hidden="1">
      <c r="C17" s="98"/>
      <c r="D17" s="67"/>
      <c r="E17" s="67"/>
      <c r="F17" s="68"/>
      <c r="G17" s="92"/>
    </row>
    <row r="18" spans="3:7" ht="12.75" hidden="1">
      <c r="C18" s="98"/>
      <c r="D18" s="67"/>
      <c r="E18" s="67"/>
      <c r="F18" s="68"/>
      <c r="G18" s="92"/>
    </row>
    <row r="19" spans="3:7" ht="12.75" hidden="1">
      <c r="C19" s="98"/>
      <c r="D19" s="67"/>
      <c r="E19" s="67"/>
      <c r="F19" s="68"/>
      <c r="G19" s="96"/>
    </row>
    <row r="20" spans="3:7" ht="13.5" hidden="1" thickBot="1">
      <c r="C20" s="93" t="s">
        <v>49</v>
      </c>
      <c r="D20" s="63"/>
      <c r="E20" s="63"/>
      <c r="F20" s="64">
        <f>SUM(F12:F19)</f>
        <v>198140</v>
      </c>
      <c r="G20" s="94"/>
    </row>
    <row r="21" spans="3:7" ht="12.75" hidden="1">
      <c r="C21" s="95" t="s">
        <v>50</v>
      </c>
      <c r="D21" s="69"/>
      <c r="E21" s="69"/>
      <c r="F21" s="70">
        <v>248117</v>
      </c>
      <c r="G21" s="99"/>
    </row>
    <row r="22" spans="3:7" ht="12.75">
      <c r="C22" s="97" t="s">
        <v>51</v>
      </c>
      <c r="D22" s="58"/>
      <c r="E22" s="71"/>
      <c r="F22" s="72"/>
      <c r="G22" s="92"/>
    </row>
    <row r="23" spans="3:7" ht="12.75">
      <c r="C23" s="98"/>
      <c r="D23" s="65"/>
      <c r="E23" s="65"/>
      <c r="F23" s="68"/>
      <c r="G23" s="96"/>
    </row>
    <row r="24" spans="3:7" ht="13.5" thickBot="1">
      <c r="C24" s="93" t="s">
        <v>52</v>
      </c>
      <c r="D24" s="61"/>
      <c r="E24" s="61"/>
      <c r="F24" s="64">
        <f>SUM(F21:F23)</f>
        <v>248117</v>
      </c>
      <c r="G24" s="94"/>
    </row>
    <row r="25" spans="3:7" ht="12.75">
      <c r="C25" s="95" t="s">
        <v>53</v>
      </c>
      <c r="D25" s="65"/>
      <c r="E25" s="65"/>
      <c r="F25" s="68">
        <v>103282</v>
      </c>
      <c r="G25" s="96"/>
    </row>
    <row r="26" spans="3:7" ht="12.75">
      <c r="C26" s="98" t="s">
        <v>54</v>
      </c>
      <c r="D26" s="58" t="s">
        <v>55</v>
      </c>
      <c r="E26" s="59">
        <v>4</v>
      </c>
      <c r="F26" s="60">
        <v>1778</v>
      </c>
      <c r="G26" s="92"/>
    </row>
    <row r="27" spans="3:7" ht="12.75">
      <c r="C27" s="98"/>
      <c r="D27" s="65"/>
      <c r="E27" s="65"/>
      <c r="F27" s="68"/>
      <c r="G27" s="96"/>
    </row>
    <row r="28" spans="3:7" ht="13.5" thickBot="1">
      <c r="C28" s="93" t="s">
        <v>56</v>
      </c>
      <c r="D28" s="61"/>
      <c r="E28" s="61"/>
      <c r="F28" s="64">
        <f>SUM(F25:F26)</f>
        <v>105060</v>
      </c>
      <c r="G28" s="94"/>
    </row>
    <row r="29" spans="3:7" ht="12.75">
      <c r="C29" s="100" t="s">
        <v>57</v>
      </c>
      <c r="D29" s="69"/>
      <c r="E29" s="69"/>
      <c r="F29" s="70">
        <v>432064</v>
      </c>
      <c r="G29" s="101"/>
    </row>
    <row r="30" spans="3:7" ht="12.75">
      <c r="C30" s="97" t="s">
        <v>58</v>
      </c>
      <c r="D30" s="58" t="s">
        <v>55</v>
      </c>
      <c r="E30" s="65">
        <v>3</v>
      </c>
      <c r="F30" s="60">
        <v>300</v>
      </c>
      <c r="G30" s="92"/>
    </row>
    <row r="31" spans="3:7" ht="12.75">
      <c r="C31" s="98"/>
      <c r="D31" s="73"/>
      <c r="E31" s="65"/>
      <c r="F31" s="60"/>
      <c r="G31" s="92"/>
    </row>
    <row r="32" spans="3:7" ht="13.5" thickBot="1">
      <c r="C32" s="102" t="s">
        <v>59</v>
      </c>
      <c r="D32" s="61"/>
      <c r="E32" s="61"/>
      <c r="F32" s="64">
        <f>SUM(F29:F31)</f>
        <v>432364</v>
      </c>
      <c r="G32" s="103"/>
    </row>
    <row r="33" spans="3:7" ht="12.75">
      <c r="C33" s="100" t="s">
        <v>60</v>
      </c>
      <c r="D33" s="69"/>
      <c r="E33" s="69"/>
      <c r="F33" s="70">
        <v>324167</v>
      </c>
      <c r="G33" s="101"/>
    </row>
    <row r="34" spans="3:7" ht="12.75">
      <c r="C34" s="104" t="s">
        <v>61</v>
      </c>
      <c r="D34" s="58"/>
      <c r="E34" s="58"/>
      <c r="F34" s="60"/>
      <c r="G34" s="92"/>
    </row>
    <row r="35" spans="3:7" ht="12.75">
      <c r="C35" s="97"/>
      <c r="D35" s="65"/>
      <c r="E35" s="65"/>
      <c r="F35" s="68"/>
      <c r="G35" s="92"/>
    </row>
    <row r="36" spans="3:7" ht="13.5" thickBot="1">
      <c r="C36" s="93" t="s">
        <v>62</v>
      </c>
      <c r="D36" s="61"/>
      <c r="E36" s="61"/>
      <c r="F36" s="64">
        <f>SUM(F33:F35)</f>
        <v>324167</v>
      </c>
      <c r="G36" s="92"/>
    </row>
    <row r="37" spans="3:7" ht="12.75">
      <c r="C37" s="100" t="s">
        <v>63</v>
      </c>
      <c r="D37" s="69"/>
      <c r="E37" s="69"/>
      <c r="F37" s="70">
        <v>1385552</v>
      </c>
      <c r="G37" s="101"/>
    </row>
    <row r="38" spans="3:7" ht="12.75">
      <c r="C38" s="97" t="s">
        <v>64</v>
      </c>
      <c r="D38" s="58"/>
      <c r="E38" s="58"/>
      <c r="F38" s="60"/>
      <c r="G38" s="92"/>
    </row>
    <row r="39" spans="3:7" ht="12.75">
      <c r="C39" s="97"/>
      <c r="D39" s="105"/>
      <c r="E39" s="58"/>
      <c r="F39" s="60"/>
      <c r="G39" s="92"/>
    </row>
    <row r="40" spans="3:7" ht="13.5" thickBot="1">
      <c r="C40" s="93" t="s">
        <v>65</v>
      </c>
      <c r="D40" s="61"/>
      <c r="E40" s="61"/>
      <c r="F40" s="64">
        <f>SUM(F37:F39)</f>
        <v>1385552</v>
      </c>
      <c r="G40" s="103"/>
    </row>
    <row r="41" spans="3:7" ht="12.75">
      <c r="C41" s="100" t="s">
        <v>66</v>
      </c>
      <c r="D41" s="69"/>
      <c r="E41" s="69"/>
      <c r="F41" s="70">
        <v>43813</v>
      </c>
      <c r="G41" s="99"/>
    </row>
    <row r="42" spans="3:7" ht="12.75">
      <c r="C42" s="97" t="s">
        <v>67</v>
      </c>
      <c r="D42" s="58"/>
      <c r="E42" s="58"/>
      <c r="F42" s="70"/>
      <c r="G42" s="92"/>
    </row>
    <row r="43" spans="3:7" ht="12.75">
      <c r="C43" s="97"/>
      <c r="D43" s="58"/>
      <c r="E43" s="58"/>
      <c r="F43" s="70"/>
      <c r="G43" s="92"/>
    </row>
    <row r="44" spans="3:7" ht="13.5" thickBot="1">
      <c r="C44" s="93" t="s">
        <v>68</v>
      </c>
      <c r="D44" s="61"/>
      <c r="E44" s="61"/>
      <c r="F44" s="64">
        <f>SUM(F41:F43)</f>
        <v>43813</v>
      </c>
      <c r="G44" s="103"/>
    </row>
    <row r="45" spans="3:7" ht="12.75">
      <c r="C45" s="106" t="s">
        <v>69</v>
      </c>
      <c r="D45" s="74"/>
      <c r="E45" s="74"/>
      <c r="F45" s="75">
        <v>459396</v>
      </c>
      <c r="G45" s="107"/>
    </row>
    <row r="46" spans="3:7" ht="12.75">
      <c r="C46" s="104" t="s">
        <v>70</v>
      </c>
      <c r="D46" s="58"/>
      <c r="E46" s="58"/>
      <c r="F46" s="70"/>
      <c r="G46" s="92"/>
    </row>
    <row r="47" spans="3:7" ht="12.75">
      <c r="C47" s="97"/>
      <c r="D47" s="58"/>
      <c r="E47" s="58"/>
      <c r="F47" s="60"/>
      <c r="G47" s="92"/>
    </row>
    <row r="48" spans="3:7" ht="13.5" thickBot="1">
      <c r="C48" s="93" t="s">
        <v>71</v>
      </c>
      <c r="D48" s="61"/>
      <c r="E48" s="61"/>
      <c r="F48" s="64">
        <f>SUM(F45:F47)</f>
        <v>459396</v>
      </c>
      <c r="G48" s="103"/>
    </row>
    <row r="49" spans="3:7" ht="12.75">
      <c r="C49" s="100" t="s">
        <v>72</v>
      </c>
      <c r="D49" s="58"/>
      <c r="E49" s="69"/>
      <c r="F49" s="70">
        <v>13213</v>
      </c>
      <c r="G49" s="99"/>
    </row>
    <row r="50" spans="3:7" ht="12.75">
      <c r="C50" s="97" t="s">
        <v>73</v>
      </c>
      <c r="D50" s="58"/>
      <c r="E50" s="58"/>
      <c r="F50" s="60"/>
      <c r="G50" s="92"/>
    </row>
    <row r="51" spans="3:7" ht="12.75">
      <c r="C51" s="97"/>
      <c r="D51" s="58"/>
      <c r="E51" s="58"/>
      <c r="F51" s="60"/>
      <c r="G51" s="92"/>
    </row>
    <row r="52" spans="3:7" ht="13.5" thickBot="1">
      <c r="C52" s="93" t="s">
        <v>74</v>
      </c>
      <c r="D52" s="61"/>
      <c r="E52" s="61"/>
      <c r="F52" s="64">
        <f>SUM(F49:F51)</f>
        <v>13213</v>
      </c>
      <c r="G52" s="103"/>
    </row>
    <row r="53" spans="3:7" ht="12.75">
      <c r="C53" s="100" t="s">
        <v>75</v>
      </c>
      <c r="D53" s="69"/>
      <c r="E53" s="69"/>
      <c r="F53" s="70">
        <v>75738</v>
      </c>
      <c r="G53" s="101"/>
    </row>
    <row r="54" spans="3:7" ht="12.75">
      <c r="C54" s="104" t="s">
        <v>76</v>
      </c>
      <c r="D54" s="58"/>
      <c r="E54" s="58"/>
      <c r="F54" s="68"/>
      <c r="G54" s="92"/>
    </row>
    <row r="55" spans="3:7" ht="12.75">
      <c r="C55" s="104"/>
      <c r="D55" s="58"/>
      <c r="E55" s="58"/>
      <c r="F55" s="68"/>
      <c r="G55" s="92"/>
    </row>
    <row r="56" spans="3:7" ht="13.5" thickBot="1">
      <c r="C56" s="93" t="s">
        <v>77</v>
      </c>
      <c r="D56" s="61"/>
      <c r="E56" s="61"/>
      <c r="F56" s="64">
        <f>SUM(F53:F55)</f>
        <v>75738</v>
      </c>
      <c r="G56" s="103"/>
    </row>
    <row r="57" spans="3:7" ht="12.75">
      <c r="C57" s="100" t="s">
        <v>78</v>
      </c>
      <c r="D57" s="69"/>
      <c r="E57" s="69"/>
      <c r="F57" s="70">
        <v>852879</v>
      </c>
      <c r="G57" s="101"/>
    </row>
    <row r="58" spans="3:7" ht="12.75">
      <c r="C58" s="108" t="s">
        <v>79</v>
      </c>
      <c r="D58" s="58"/>
      <c r="E58" s="58"/>
      <c r="F58" s="68"/>
      <c r="G58" s="92"/>
    </row>
    <row r="59" spans="3:7" ht="12.75">
      <c r="C59" s="98"/>
      <c r="D59" s="65"/>
      <c r="E59" s="65"/>
      <c r="F59" s="68"/>
      <c r="G59" s="92"/>
    </row>
    <row r="60" spans="3:7" ht="13.5" thickBot="1">
      <c r="C60" s="93" t="s">
        <v>80</v>
      </c>
      <c r="D60" s="61"/>
      <c r="E60" s="61"/>
      <c r="F60" s="64">
        <f>SUM(F57:F59)</f>
        <v>852879</v>
      </c>
      <c r="G60" s="103"/>
    </row>
    <row r="61" spans="3:7" ht="12.75">
      <c r="C61" s="100" t="s">
        <v>81</v>
      </c>
      <c r="D61" s="69"/>
      <c r="E61" s="69"/>
      <c r="F61" s="70">
        <v>298376</v>
      </c>
      <c r="G61" s="101"/>
    </row>
    <row r="62" spans="3:7" ht="12.75">
      <c r="C62" s="108" t="s">
        <v>82</v>
      </c>
      <c r="D62" s="58"/>
      <c r="E62" s="58"/>
      <c r="F62" s="68"/>
      <c r="G62" s="92"/>
    </row>
    <row r="63" spans="3:7" ht="12.75">
      <c r="C63" s="98"/>
      <c r="D63" s="65"/>
      <c r="E63" s="65"/>
      <c r="F63" s="68"/>
      <c r="G63" s="92"/>
    </row>
    <row r="64" spans="3:7" ht="13.5" thickBot="1">
      <c r="C64" s="109" t="s">
        <v>83</v>
      </c>
      <c r="D64" s="110"/>
      <c r="E64" s="110"/>
      <c r="F64" s="111">
        <f>SUM(F61:F63)</f>
        <v>298376</v>
      </c>
      <c r="G64" s="11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7" sqref="A7:F3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3" t="s">
        <v>32</v>
      </c>
      <c r="E5" s="1" t="str">
        <f>personal!G5</f>
        <v>2-4 mai 2018</v>
      </c>
    </row>
    <row r="6" ht="13.5" thickBot="1"/>
    <row r="7" spans="1:6" ht="68.25" customHeight="1" thickBot="1">
      <c r="A7" s="29" t="s">
        <v>9</v>
      </c>
      <c r="B7" s="30" t="s">
        <v>10</v>
      </c>
      <c r="C7" s="31" t="s">
        <v>11</v>
      </c>
      <c r="D7" s="30" t="s">
        <v>12</v>
      </c>
      <c r="E7" s="30" t="s">
        <v>13</v>
      </c>
      <c r="F7" s="32" t="s">
        <v>14</v>
      </c>
    </row>
    <row r="8" spans="1:6" ht="12.75">
      <c r="A8" s="113">
        <v>1</v>
      </c>
      <c r="B8" s="77" t="s">
        <v>84</v>
      </c>
      <c r="C8" s="76">
        <v>3076</v>
      </c>
      <c r="D8" s="78" t="s">
        <v>85</v>
      </c>
      <c r="E8" s="78" t="s">
        <v>86</v>
      </c>
      <c r="F8" s="114">
        <v>21666.07</v>
      </c>
    </row>
    <row r="9" spans="1:6" ht="12.75">
      <c r="A9" s="115">
        <v>2</v>
      </c>
      <c r="B9" s="79" t="s">
        <v>84</v>
      </c>
      <c r="C9" s="59">
        <v>3061</v>
      </c>
      <c r="D9" s="59" t="s">
        <v>87</v>
      </c>
      <c r="E9" s="59" t="s">
        <v>88</v>
      </c>
      <c r="F9" s="116">
        <v>103416.19</v>
      </c>
    </row>
    <row r="10" spans="1:6" ht="12.75">
      <c r="A10" s="117">
        <v>3</v>
      </c>
      <c r="B10" s="80" t="s">
        <v>84</v>
      </c>
      <c r="C10" s="59">
        <v>3062</v>
      </c>
      <c r="D10" s="59" t="s">
        <v>89</v>
      </c>
      <c r="E10" s="59" t="s">
        <v>90</v>
      </c>
      <c r="F10" s="116">
        <v>7349.39</v>
      </c>
    </row>
    <row r="11" spans="1:6" ht="12.75">
      <c r="A11" s="117">
        <v>4</v>
      </c>
      <c r="B11" s="80" t="s">
        <v>84</v>
      </c>
      <c r="C11" s="59">
        <v>3060</v>
      </c>
      <c r="D11" s="59" t="s">
        <v>91</v>
      </c>
      <c r="E11" s="59" t="s">
        <v>92</v>
      </c>
      <c r="F11" s="116">
        <v>1666</v>
      </c>
    </row>
    <row r="12" spans="1:6" ht="12.75">
      <c r="A12" s="117">
        <v>5</v>
      </c>
      <c r="B12" s="80" t="s">
        <v>84</v>
      </c>
      <c r="C12" s="59">
        <v>3077</v>
      </c>
      <c r="D12" s="59" t="s">
        <v>85</v>
      </c>
      <c r="E12" s="59" t="s">
        <v>93</v>
      </c>
      <c r="F12" s="116">
        <v>1096.31</v>
      </c>
    </row>
    <row r="13" spans="1:6" ht="12.75">
      <c r="A13" s="117">
        <v>6</v>
      </c>
      <c r="B13" s="80" t="s">
        <v>84</v>
      </c>
      <c r="C13" s="59">
        <v>3063</v>
      </c>
      <c r="D13" s="59" t="s">
        <v>94</v>
      </c>
      <c r="E13" s="59" t="s">
        <v>95</v>
      </c>
      <c r="F13" s="116">
        <v>1802.34</v>
      </c>
    </row>
    <row r="14" spans="1:6" ht="12.75" hidden="1">
      <c r="A14" s="26"/>
      <c r="B14" s="25"/>
      <c r="C14" s="24"/>
      <c r="D14" s="24"/>
      <c r="E14" s="28"/>
      <c r="F14" s="34"/>
    </row>
    <row r="15" spans="1:6" ht="12.75" hidden="1">
      <c r="A15" s="35"/>
      <c r="B15" s="25"/>
      <c r="C15" s="24"/>
      <c r="D15" s="24"/>
      <c r="E15" s="24"/>
      <c r="F15" s="33"/>
    </row>
    <row r="16" spans="1:6" ht="12.75" hidden="1">
      <c r="A16" s="35"/>
      <c r="B16" s="25"/>
      <c r="C16" s="24"/>
      <c r="D16" s="24"/>
      <c r="E16" s="24"/>
      <c r="F16" s="33"/>
    </row>
    <row r="17" spans="1:6" ht="12.75" hidden="1">
      <c r="A17" s="35"/>
      <c r="B17" s="25"/>
      <c r="C17" s="24"/>
      <c r="D17" s="24"/>
      <c r="E17" s="24"/>
      <c r="F17" s="33"/>
    </row>
    <row r="18" spans="1:6" ht="12.75" hidden="1">
      <c r="A18" s="35"/>
      <c r="B18" s="25"/>
      <c r="C18" s="24"/>
      <c r="D18" s="24"/>
      <c r="E18" s="24"/>
      <c r="F18" s="33"/>
    </row>
    <row r="19" spans="1:6" ht="12.75" hidden="1">
      <c r="A19" s="35"/>
      <c r="B19" s="25"/>
      <c r="C19" s="24"/>
      <c r="D19" s="24"/>
      <c r="E19" s="24"/>
      <c r="F19" s="33"/>
    </row>
    <row r="20" spans="1:6" ht="12.75" hidden="1">
      <c r="A20" s="35"/>
      <c r="B20" s="25"/>
      <c r="C20" s="24"/>
      <c r="D20" s="24"/>
      <c r="E20" s="24"/>
      <c r="F20" s="33"/>
    </row>
    <row r="21" spans="1:6" ht="12.75" hidden="1">
      <c r="A21" s="35"/>
      <c r="B21" s="25"/>
      <c r="C21" s="24"/>
      <c r="D21" s="24"/>
      <c r="E21" s="24"/>
      <c r="F21" s="33"/>
    </row>
    <row r="22" spans="1:6" ht="12.75" hidden="1">
      <c r="A22" s="35"/>
      <c r="B22" s="25"/>
      <c r="C22" s="24"/>
      <c r="D22" s="24"/>
      <c r="E22" s="24"/>
      <c r="F22" s="33"/>
    </row>
    <row r="23" spans="1:6" ht="12.75" hidden="1">
      <c r="A23" s="35"/>
      <c r="B23" s="25"/>
      <c r="C23" s="24"/>
      <c r="D23" s="24"/>
      <c r="E23" s="24"/>
      <c r="F23" s="33"/>
    </row>
    <row r="24" spans="1:6" ht="12.75" hidden="1">
      <c r="A24" s="35"/>
      <c r="B24" s="25"/>
      <c r="C24" s="24"/>
      <c r="D24" s="24"/>
      <c r="E24" s="24"/>
      <c r="F24" s="33"/>
    </row>
    <row r="25" spans="1:6" ht="12.75" hidden="1">
      <c r="A25" s="35"/>
      <c r="B25" s="25"/>
      <c r="C25" s="24"/>
      <c r="D25" s="24"/>
      <c r="E25" s="24"/>
      <c r="F25" s="33"/>
    </row>
    <row r="26" spans="1:6" ht="12.75" hidden="1">
      <c r="A26" s="35"/>
      <c r="B26" s="25"/>
      <c r="C26" s="24"/>
      <c r="D26" s="24"/>
      <c r="E26" s="24"/>
      <c r="F26" s="33"/>
    </row>
    <row r="27" spans="1:6" ht="12.75" hidden="1">
      <c r="A27" s="35"/>
      <c r="B27" s="25"/>
      <c r="C27" s="24"/>
      <c r="D27" s="24"/>
      <c r="E27" s="24"/>
      <c r="F27" s="33"/>
    </row>
    <row r="28" spans="1:6" ht="12.75" hidden="1">
      <c r="A28" s="35"/>
      <c r="B28" s="25"/>
      <c r="C28" s="24"/>
      <c r="D28" s="24"/>
      <c r="E28" s="24"/>
      <c r="F28" s="33"/>
    </row>
    <row r="29" spans="1:6" ht="12.75" hidden="1">
      <c r="A29" s="35"/>
      <c r="B29" s="25"/>
      <c r="C29" s="24"/>
      <c r="D29" s="24"/>
      <c r="E29" s="24"/>
      <c r="F29" s="33"/>
    </row>
    <row r="30" spans="1:6" ht="12.75" hidden="1">
      <c r="A30" s="35"/>
      <c r="B30" s="25"/>
      <c r="C30" s="24"/>
      <c r="D30" s="24"/>
      <c r="E30" s="24"/>
      <c r="F30" s="33"/>
    </row>
    <row r="31" spans="1:6" ht="12.75" hidden="1">
      <c r="A31" s="35"/>
      <c r="B31" s="25"/>
      <c r="C31" s="24"/>
      <c r="D31" s="24"/>
      <c r="E31" s="24"/>
      <c r="F31" s="33"/>
    </row>
    <row r="32" spans="1:6" ht="12.75" hidden="1">
      <c r="A32" s="35"/>
      <c r="B32" s="25"/>
      <c r="C32" s="24"/>
      <c r="D32" s="24"/>
      <c r="E32" s="24"/>
      <c r="F32" s="33"/>
    </row>
    <row r="33" spans="1:6" ht="12.75" hidden="1">
      <c r="A33" s="35"/>
      <c r="B33" s="25"/>
      <c r="C33" s="24"/>
      <c r="D33" s="24"/>
      <c r="E33" s="24"/>
      <c r="F33" s="33"/>
    </row>
    <row r="34" spans="1:6" ht="12.75">
      <c r="A34" s="35"/>
      <c r="B34" s="25"/>
      <c r="C34" s="24"/>
      <c r="D34" s="24"/>
      <c r="E34" s="24"/>
      <c r="F34" s="33"/>
    </row>
    <row r="35" spans="1:6" ht="13.5" thickBot="1">
      <c r="A35" s="36"/>
      <c r="B35" s="27"/>
      <c r="C35" s="27"/>
      <c r="D35" s="27"/>
      <c r="E35" s="37" t="s">
        <v>15</v>
      </c>
      <c r="F35" s="38">
        <f>SUM(F8:F34)</f>
        <v>136996.30000000002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8" sqref="A8:E18"/>
    </sheetView>
  </sheetViews>
  <sheetFormatPr defaultColWidth="9.140625" defaultRowHeight="12.75"/>
  <cols>
    <col min="1" max="1" width="16.140625" style="15" customWidth="1"/>
    <col min="2" max="2" width="17.421875" style="15" customWidth="1"/>
    <col min="3" max="3" width="42.57421875" style="15" customWidth="1"/>
    <col min="4" max="4" width="35.8515625" style="15" customWidth="1"/>
    <col min="5" max="5" width="12.7109375" style="15" customWidth="1"/>
    <col min="6" max="16384" width="9.140625" style="15" customWidth="1"/>
  </cols>
  <sheetData>
    <row r="1" spans="1:4" ht="12.75">
      <c r="A1" s="14" t="s">
        <v>16</v>
      </c>
      <c r="B1" s="14"/>
      <c r="C1" s="14"/>
      <c r="D1" s="14"/>
    </row>
    <row r="3" spans="1:4" ht="15.75" customHeight="1">
      <c r="A3" s="51" t="s">
        <v>22</v>
      </c>
      <c r="B3" s="51"/>
      <c r="C3" s="51"/>
      <c r="D3" s="16"/>
    </row>
    <row r="4" spans="1:10" ht="19.5" customHeight="1">
      <c r="A4" s="52" t="s">
        <v>24</v>
      </c>
      <c r="B4" s="52"/>
      <c r="C4" s="52"/>
      <c r="D4" s="52"/>
      <c r="E4" s="52"/>
      <c r="F4" s="17"/>
      <c r="G4" s="17"/>
      <c r="H4" s="17"/>
      <c r="I4" s="18"/>
      <c r="J4" s="18"/>
    </row>
    <row r="5" spans="1:10" ht="12.75">
      <c r="A5" s="19"/>
      <c r="B5" s="20"/>
      <c r="C5" s="20"/>
      <c r="D5" s="20"/>
      <c r="E5" s="17"/>
      <c r="F5" s="17"/>
      <c r="G5" s="17"/>
      <c r="H5" s="17"/>
      <c r="I5" s="18"/>
      <c r="J5" s="18"/>
    </row>
    <row r="6" spans="1:10" ht="12.75">
      <c r="A6" s="19"/>
      <c r="B6" s="23" t="s">
        <v>32</v>
      </c>
      <c r="C6" s="12" t="str">
        <f>personal!G5</f>
        <v>2-4 mai 2018</v>
      </c>
      <c r="D6" s="20"/>
      <c r="E6" s="17"/>
      <c r="F6" s="17"/>
      <c r="G6" s="17"/>
      <c r="H6" s="17"/>
      <c r="I6" s="18"/>
      <c r="J6" s="18"/>
    </row>
    <row r="7" ht="13.5" thickBot="1"/>
    <row r="8" spans="1:5" ht="12.75">
      <c r="A8" s="39" t="s">
        <v>17</v>
      </c>
      <c r="B8" s="40" t="s">
        <v>18</v>
      </c>
      <c r="C8" s="40" t="s">
        <v>19</v>
      </c>
      <c r="D8" s="40" t="s">
        <v>23</v>
      </c>
      <c r="E8" s="41" t="s">
        <v>20</v>
      </c>
    </row>
    <row r="9" spans="1:5" s="21" customFormat="1" ht="12.75">
      <c r="A9" s="84" t="s">
        <v>84</v>
      </c>
      <c r="B9" s="81">
        <v>3059</v>
      </c>
      <c r="C9" s="82" t="s">
        <v>107</v>
      </c>
      <c r="D9" s="83" t="s">
        <v>108</v>
      </c>
      <c r="E9" s="85">
        <v>3315.58</v>
      </c>
    </row>
    <row r="10" spans="1:5" s="21" customFormat="1" ht="12.75">
      <c r="A10" s="44"/>
      <c r="B10" s="42"/>
      <c r="C10" s="43"/>
      <c r="D10" s="43"/>
      <c r="E10" s="45"/>
    </row>
    <row r="11" spans="1:5" s="21" customFormat="1" ht="12.75">
      <c r="A11" s="44"/>
      <c r="B11" s="42"/>
      <c r="C11" s="42"/>
      <c r="D11" s="43"/>
      <c r="E11" s="45"/>
    </row>
    <row r="12" spans="1:5" s="21" customFormat="1" ht="12.75">
      <c r="A12" s="44"/>
      <c r="B12" s="42"/>
      <c r="C12" s="43"/>
      <c r="D12" s="43"/>
      <c r="E12" s="45"/>
    </row>
    <row r="13" spans="1:5" s="21" customFormat="1" ht="12.75">
      <c r="A13" s="44"/>
      <c r="B13" s="42"/>
      <c r="C13" s="43"/>
      <c r="D13" s="43"/>
      <c r="E13" s="45"/>
    </row>
    <row r="14" spans="1:5" s="21" customFormat="1" ht="12.75">
      <c r="A14" s="44"/>
      <c r="B14" s="42"/>
      <c r="C14" s="43"/>
      <c r="D14" s="43"/>
      <c r="E14" s="45"/>
    </row>
    <row r="15" spans="1:5" s="21" customFormat="1" ht="12.75">
      <c r="A15" s="44"/>
      <c r="B15" s="42"/>
      <c r="C15" s="43"/>
      <c r="D15" s="43"/>
      <c r="E15" s="45"/>
    </row>
    <row r="16" spans="1:5" s="21" customFormat="1" ht="12.75">
      <c r="A16" s="44"/>
      <c r="B16" s="42"/>
      <c r="C16" s="43"/>
      <c r="D16" s="43"/>
      <c r="E16" s="45"/>
    </row>
    <row r="17" spans="1:5" s="21" customFormat="1" ht="12.75">
      <c r="A17" s="44"/>
      <c r="B17" s="42"/>
      <c r="C17" s="43"/>
      <c r="D17" s="43"/>
      <c r="E17" s="45"/>
    </row>
    <row r="18" spans="1:5" ht="13.5" thickBot="1">
      <c r="A18" s="118" t="s">
        <v>21</v>
      </c>
      <c r="B18" s="119"/>
      <c r="C18" s="119"/>
      <c r="D18" s="119"/>
      <c r="E18" s="120">
        <f>SUM(E9:E17)</f>
        <v>3315.58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H14" sqref="H14"/>
    </sheetView>
  </sheetViews>
  <sheetFormatPr defaultColWidth="10.421875" defaultRowHeight="12.75"/>
  <cols>
    <col min="1" max="1" width="9.421875" style="121" customWidth="1"/>
    <col min="2" max="2" width="17.28125" style="121" customWidth="1"/>
    <col min="3" max="3" width="14.7109375" style="121" customWidth="1"/>
    <col min="4" max="4" width="24.7109375" style="121" customWidth="1"/>
    <col min="5" max="5" width="39.421875" style="136" customWidth="1"/>
    <col min="6" max="6" width="15.00390625" style="121" customWidth="1"/>
    <col min="7" max="16384" width="10.421875" style="121" customWidth="1"/>
  </cols>
  <sheetData>
    <row r="1" spans="1:6" ht="12.75">
      <c r="A1" s="5" t="s">
        <v>25</v>
      </c>
      <c r="B1" s="11"/>
      <c r="C1" s="6"/>
      <c r="D1" s="6"/>
      <c r="E1" s="131"/>
      <c r="F1" s="11"/>
    </row>
    <row r="2" spans="2:6" ht="12.75">
      <c r="B2" s="11"/>
      <c r="C2" s="11"/>
      <c r="D2" s="11"/>
      <c r="E2" s="131"/>
      <c r="F2" s="11"/>
    </row>
    <row r="3" spans="1:6" ht="12.75">
      <c r="A3" s="5" t="s">
        <v>26</v>
      </c>
      <c r="B3" s="6"/>
      <c r="C3" s="11"/>
      <c r="D3" s="6"/>
      <c r="E3" s="132"/>
      <c r="F3" s="11"/>
    </row>
    <row r="4" spans="1:6" ht="12.75">
      <c r="A4" s="5" t="s">
        <v>27</v>
      </c>
      <c r="B4" s="6"/>
      <c r="C4" s="11"/>
      <c r="D4" s="6"/>
      <c r="E4" s="131"/>
      <c r="F4" s="6"/>
    </row>
    <row r="5" spans="1:6" ht="12.75">
      <c r="A5" s="11"/>
      <c r="B5" s="6"/>
      <c r="C5" s="11"/>
      <c r="D5" s="11"/>
      <c r="E5" s="131"/>
      <c r="F5" s="11"/>
    </row>
    <row r="6" spans="1:6" ht="12.75">
      <c r="A6" s="11"/>
      <c r="B6" s="8"/>
      <c r="C6" s="23" t="s">
        <v>32</v>
      </c>
      <c r="D6" s="6" t="str">
        <f>personal!G5</f>
        <v>2-4 mai 2018</v>
      </c>
      <c r="E6" s="131"/>
      <c r="F6" s="11"/>
    </row>
    <row r="7" spans="1:6" ht="13.5" thickBot="1">
      <c r="A7" s="11"/>
      <c r="B7" s="11"/>
      <c r="C7" s="11"/>
      <c r="D7" s="11"/>
      <c r="E7" s="131"/>
      <c r="F7" s="11"/>
    </row>
    <row r="8" spans="1:6" ht="52.5">
      <c r="A8" s="46" t="s">
        <v>9</v>
      </c>
      <c r="B8" s="47" t="s">
        <v>10</v>
      </c>
      <c r="C8" s="48" t="s">
        <v>11</v>
      </c>
      <c r="D8" s="47" t="s">
        <v>28</v>
      </c>
      <c r="E8" s="48" t="s">
        <v>29</v>
      </c>
      <c r="F8" s="49" t="s">
        <v>30</v>
      </c>
    </row>
    <row r="9" spans="1:6" ht="12.75">
      <c r="A9" s="137">
        <v>1</v>
      </c>
      <c r="B9" s="126">
        <v>43223</v>
      </c>
      <c r="C9" s="123">
        <v>26362</v>
      </c>
      <c r="D9" s="127" t="s">
        <v>33</v>
      </c>
      <c r="E9" s="133" t="s">
        <v>34</v>
      </c>
      <c r="F9" s="138">
        <v>1000</v>
      </c>
    </row>
    <row r="10" spans="1:6" ht="12.75">
      <c r="A10" s="137">
        <v>2</v>
      </c>
      <c r="B10" s="126">
        <v>43223</v>
      </c>
      <c r="C10" s="123">
        <v>26360</v>
      </c>
      <c r="D10" s="127" t="s">
        <v>33</v>
      </c>
      <c r="E10" s="133" t="s">
        <v>35</v>
      </c>
      <c r="F10" s="138">
        <v>1000</v>
      </c>
    </row>
    <row r="11" spans="1:6" ht="12.75">
      <c r="A11" s="137">
        <v>3</v>
      </c>
      <c r="B11" s="126">
        <v>43223</v>
      </c>
      <c r="C11" s="123">
        <v>26361</v>
      </c>
      <c r="D11" s="127" t="s">
        <v>33</v>
      </c>
      <c r="E11" s="133" t="s">
        <v>34</v>
      </c>
      <c r="F11" s="138">
        <v>1000</v>
      </c>
    </row>
    <row r="12" spans="1:6" ht="12.75">
      <c r="A12" s="137">
        <v>4</v>
      </c>
      <c r="B12" s="126">
        <v>43223</v>
      </c>
      <c r="C12" s="123">
        <v>26386</v>
      </c>
      <c r="D12" s="127" t="s">
        <v>33</v>
      </c>
      <c r="E12" s="133" t="s">
        <v>36</v>
      </c>
      <c r="F12" s="138">
        <v>2000</v>
      </c>
    </row>
    <row r="13" spans="1:256" ht="12.75">
      <c r="A13" s="137">
        <v>5</v>
      </c>
      <c r="B13" s="126">
        <v>43224</v>
      </c>
      <c r="C13" s="123">
        <v>26393</v>
      </c>
      <c r="D13" s="127" t="s">
        <v>33</v>
      </c>
      <c r="E13" s="133" t="s">
        <v>37</v>
      </c>
      <c r="F13" s="138">
        <v>1700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6" ht="12.75">
      <c r="A14" s="137">
        <v>6</v>
      </c>
      <c r="B14" s="126">
        <v>43224</v>
      </c>
      <c r="C14" s="123">
        <v>26394</v>
      </c>
      <c r="D14" s="128" t="s">
        <v>33</v>
      </c>
      <c r="E14" s="133" t="s">
        <v>38</v>
      </c>
      <c r="F14" s="138">
        <v>1000</v>
      </c>
    </row>
    <row r="15" spans="1:6" ht="12.75">
      <c r="A15" s="137">
        <v>7</v>
      </c>
      <c r="B15" s="122" t="s">
        <v>84</v>
      </c>
      <c r="C15" s="123">
        <v>26254</v>
      </c>
      <c r="D15" s="129" t="s">
        <v>41</v>
      </c>
      <c r="E15" s="134" t="s">
        <v>96</v>
      </c>
      <c r="F15" s="139">
        <v>28659.5</v>
      </c>
    </row>
    <row r="16" spans="1:6" ht="12.75">
      <c r="A16" s="137">
        <v>8</v>
      </c>
      <c r="B16" s="122" t="s">
        <v>97</v>
      </c>
      <c r="C16" s="123">
        <v>581</v>
      </c>
      <c r="D16" s="129" t="s">
        <v>41</v>
      </c>
      <c r="E16" s="134" t="s">
        <v>98</v>
      </c>
      <c r="F16" s="140">
        <v>1000000</v>
      </c>
    </row>
    <row r="17" spans="1:6" ht="26.25">
      <c r="A17" s="137">
        <v>9</v>
      </c>
      <c r="B17" s="122" t="s">
        <v>97</v>
      </c>
      <c r="C17" s="123">
        <v>26359</v>
      </c>
      <c r="D17" s="129" t="s">
        <v>41</v>
      </c>
      <c r="E17" s="134" t="s">
        <v>99</v>
      </c>
      <c r="F17" s="140">
        <v>62</v>
      </c>
    </row>
    <row r="18" spans="1:6" ht="12.75">
      <c r="A18" s="137">
        <v>10</v>
      </c>
      <c r="B18" s="122" t="s">
        <v>97</v>
      </c>
      <c r="C18" s="123">
        <v>26366</v>
      </c>
      <c r="D18" s="129" t="s">
        <v>100</v>
      </c>
      <c r="E18" s="134" t="s">
        <v>101</v>
      </c>
      <c r="F18" s="140">
        <v>20</v>
      </c>
    </row>
    <row r="19" spans="1:6" ht="12.75">
      <c r="A19" s="137">
        <v>11</v>
      </c>
      <c r="B19" s="122" t="s">
        <v>102</v>
      </c>
      <c r="C19" s="123">
        <v>26420</v>
      </c>
      <c r="D19" s="129" t="s">
        <v>41</v>
      </c>
      <c r="E19" s="134" t="s">
        <v>103</v>
      </c>
      <c r="F19" s="140">
        <v>55164.44</v>
      </c>
    </row>
    <row r="20" spans="1:6" ht="26.25">
      <c r="A20" s="137">
        <v>12</v>
      </c>
      <c r="B20" s="122" t="s">
        <v>102</v>
      </c>
      <c r="C20" s="123">
        <v>26396</v>
      </c>
      <c r="D20" s="129" t="s">
        <v>41</v>
      </c>
      <c r="E20" s="134" t="s">
        <v>104</v>
      </c>
      <c r="F20" s="140">
        <v>213</v>
      </c>
    </row>
    <row r="21" spans="1:6" ht="12.75">
      <c r="A21" s="137">
        <v>13</v>
      </c>
      <c r="B21" s="122" t="s">
        <v>102</v>
      </c>
      <c r="C21" s="123">
        <v>26395</v>
      </c>
      <c r="D21" s="129" t="s">
        <v>41</v>
      </c>
      <c r="E21" s="134" t="s">
        <v>105</v>
      </c>
      <c r="F21" s="140">
        <v>650</v>
      </c>
    </row>
    <row r="22" spans="1:6" ht="12.75">
      <c r="A22" s="141">
        <v>14</v>
      </c>
      <c r="B22" s="124" t="s">
        <v>102</v>
      </c>
      <c r="C22" s="125">
        <v>26373</v>
      </c>
      <c r="D22" s="130" t="s">
        <v>39</v>
      </c>
      <c r="E22" s="135" t="s">
        <v>106</v>
      </c>
      <c r="F22" s="142">
        <v>1785</v>
      </c>
    </row>
    <row r="23" spans="1:6" ht="13.5" thickBot="1">
      <c r="A23" s="143"/>
      <c r="B23" s="144" t="s">
        <v>7</v>
      </c>
      <c r="C23" s="144"/>
      <c r="D23" s="144"/>
      <c r="E23" s="145"/>
      <c r="F23" s="146">
        <f>SUM(F9:F22)</f>
        <v>1094253.94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PageLayoutView="0" workbookViewId="0" topLeftCell="A1">
      <selection activeCell="E29" sqref="E29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25</v>
      </c>
      <c r="B1" s="4"/>
      <c r="C1" s="6"/>
      <c r="D1" s="6"/>
      <c r="E1" s="4"/>
      <c r="F1" s="4"/>
    </row>
    <row r="2" spans="2:6" ht="12.75">
      <c r="B2" s="4"/>
      <c r="C2" s="4"/>
      <c r="D2" s="4"/>
      <c r="E2" s="4"/>
      <c r="F2" s="4"/>
    </row>
    <row r="3" spans="1:6" ht="12.75">
      <c r="A3" s="10" t="s">
        <v>26</v>
      </c>
      <c r="B3" s="6"/>
      <c r="C3" s="4"/>
      <c r="D3" s="6"/>
      <c r="E3" s="7"/>
      <c r="F3" s="4"/>
    </row>
    <row r="4" spans="1:6" ht="12.75">
      <c r="A4" s="10" t="s">
        <v>31</v>
      </c>
      <c r="B4" s="6"/>
      <c r="C4" s="4"/>
      <c r="D4" s="6"/>
      <c r="E4" s="4"/>
      <c r="F4" s="6"/>
    </row>
    <row r="5" spans="1:6" ht="12.75">
      <c r="A5" s="4"/>
      <c r="B5" s="6"/>
      <c r="C5" s="4"/>
      <c r="D5" s="4"/>
      <c r="E5" s="4"/>
      <c r="F5" s="4"/>
    </row>
    <row r="6" spans="1:6" ht="12.75">
      <c r="A6" s="4"/>
      <c r="B6" s="8"/>
      <c r="C6" s="23" t="s">
        <v>32</v>
      </c>
      <c r="D6" s="6" t="str">
        <f>personal!G5</f>
        <v>2-4 mai 2018</v>
      </c>
      <c r="E6" s="4"/>
      <c r="F6" s="4"/>
    </row>
    <row r="7" spans="1:6" ht="13.5" thickBot="1">
      <c r="A7" s="4"/>
      <c r="B7" s="4"/>
      <c r="C7" s="4"/>
      <c r="D7" s="4"/>
      <c r="E7" s="4"/>
      <c r="F7" s="4"/>
    </row>
    <row r="8" spans="1:6" ht="52.5">
      <c r="A8" s="46" t="s">
        <v>9</v>
      </c>
      <c r="B8" s="47" t="s">
        <v>10</v>
      </c>
      <c r="C8" s="48" t="s">
        <v>11</v>
      </c>
      <c r="D8" s="47" t="s">
        <v>28</v>
      </c>
      <c r="E8" s="47" t="s">
        <v>29</v>
      </c>
      <c r="F8" s="50" t="s">
        <v>30</v>
      </c>
    </row>
    <row r="9" spans="1:6" ht="13.5">
      <c r="A9" s="147">
        <v>1</v>
      </c>
      <c r="B9" s="53">
        <v>43223</v>
      </c>
      <c r="C9" s="54">
        <v>26377</v>
      </c>
      <c r="D9" s="54" t="s">
        <v>39</v>
      </c>
      <c r="E9" s="55" t="s">
        <v>40</v>
      </c>
      <c r="F9" s="148">
        <v>13989</v>
      </c>
    </row>
    <row r="10" spans="1:6" ht="13.5">
      <c r="A10" s="147">
        <v>2</v>
      </c>
      <c r="B10" s="53">
        <v>43223</v>
      </c>
      <c r="C10" s="54">
        <v>26378</v>
      </c>
      <c r="D10" s="54" t="s">
        <v>39</v>
      </c>
      <c r="E10" s="55" t="s">
        <v>40</v>
      </c>
      <c r="F10" s="148">
        <v>23315</v>
      </c>
    </row>
    <row r="11" spans="1:6" ht="13.5">
      <c r="A11" s="147">
        <v>3</v>
      </c>
      <c r="B11" s="53">
        <v>43223</v>
      </c>
      <c r="C11" s="54">
        <v>26385</v>
      </c>
      <c r="D11" s="54" t="s">
        <v>41</v>
      </c>
      <c r="E11" s="55" t="s">
        <v>40</v>
      </c>
      <c r="F11" s="148">
        <v>23315</v>
      </c>
    </row>
    <row r="12" spans="1:6" ht="13.5">
      <c r="A12" s="147">
        <v>4</v>
      </c>
      <c r="B12" s="53">
        <v>43223</v>
      </c>
      <c r="C12" s="54">
        <v>26382</v>
      </c>
      <c r="D12" s="54" t="s">
        <v>39</v>
      </c>
      <c r="E12" s="55" t="s">
        <v>40</v>
      </c>
      <c r="F12" s="148">
        <v>4663</v>
      </c>
    </row>
    <row r="13" spans="1:256" ht="13.5">
      <c r="A13" s="147">
        <v>5</v>
      </c>
      <c r="B13" s="53">
        <v>43223</v>
      </c>
      <c r="C13" s="54">
        <v>26384</v>
      </c>
      <c r="D13" s="54" t="s">
        <v>39</v>
      </c>
      <c r="E13" s="55" t="s">
        <v>40</v>
      </c>
      <c r="F13" s="148">
        <v>18185.7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47">
        <v>6</v>
      </c>
      <c r="B14" s="53">
        <v>43223</v>
      </c>
      <c r="C14" s="54">
        <v>26383</v>
      </c>
      <c r="D14" s="54" t="s">
        <v>39</v>
      </c>
      <c r="E14" s="55" t="s">
        <v>40</v>
      </c>
      <c r="F14" s="148">
        <v>13989</v>
      </c>
    </row>
    <row r="15" spans="1:6" ht="13.5">
      <c r="A15" s="147">
        <v>7</v>
      </c>
      <c r="B15" s="53">
        <v>43223</v>
      </c>
      <c r="C15" s="54">
        <v>26381</v>
      </c>
      <c r="D15" s="54" t="s">
        <v>39</v>
      </c>
      <c r="E15" s="55" t="s">
        <v>40</v>
      </c>
      <c r="F15" s="148">
        <v>13989</v>
      </c>
    </row>
    <row r="16" spans="1:6" ht="13.5">
      <c r="A16" s="147">
        <v>8</v>
      </c>
      <c r="B16" s="53">
        <v>43223</v>
      </c>
      <c r="C16" s="54">
        <v>26380</v>
      </c>
      <c r="D16" s="54" t="s">
        <v>39</v>
      </c>
      <c r="E16" s="55" t="s">
        <v>40</v>
      </c>
      <c r="F16" s="148">
        <v>23315</v>
      </c>
    </row>
    <row r="17" spans="1:6" ht="13.5">
      <c r="A17" s="147">
        <v>9</v>
      </c>
      <c r="B17" s="53">
        <v>43223</v>
      </c>
      <c r="C17" s="54">
        <v>26379</v>
      </c>
      <c r="D17" s="54" t="s">
        <v>39</v>
      </c>
      <c r="E17" s="55" t="s">
        <v>40</v>
      </c>
      <c r="F17" s="148">
        <v>13989</v>
      </c>
    </row>
    <row r="18" spans="1:6" ht="13.5">
      <c r="A18" s="147">
        <v>10</v>
      </c>
      <c r="B18" s="53">
        <v>43223</v>
      </c>
      <c r="C18" s="54">
        <v>26375</v>
      </c>
      <c r="D18" s="54" t="s">
        <v>41</v>
      </c>
      <c r="E18" s="55" t="s">
        <v>40</v>
      </c>
      <c r="F18" s="148">
        <v>26112.8</v>
      </c>
    </row>
    <row r="19" spans="1:6" ht="13.5">
      <c r="A19" s="147">
        <v>11</v>
      </c>
      <c r="B19" s="53">
        <v>43223</v>
      </c>
      <c r="C19" s="54">
        <v>26374</v>
      </c>
      <c r="D19" s="54" t="s">
        <v>39</v>
      </c>
      <c r="E19" s="55" t="s">
        <v>40</v>
      </c>
      <c r="F19" s="148">
        <v>13989</v>
      </c>
    </row>
    <row r="20" spans="1:6" ht="13.5">
      <c r="A20" s="147">
        <v>12</v>
      </c>
      <c r="B20" s="53">
        <v>43223</v>
      </c>
      <c r="C20" s="54">
        <v>26376</v>
      </c>
      <c r="D20" s="54" t="s">
        <v>39</v>
      </c>
      <c r="E20" s="55" t="s">
        <v>40</v>
      </c>
      <c r="F20" s="148">
        <v>13989</v>
      </c>
    </row>
    <row r="21" spans="1:6" ht="13.5">
      <c r="A21" s="147">
        <v>13</v>
      </c>
      <c r="B21" s="53">
        <v>43224</v>
      </c>
      <c r="C21" s="54">
        <v>26414</v>
      </c>
      <c r="D21" s="54" t="s">
        <v>39</v>
      </c>
      <c r="E21" s="55" t="s">
        <v>40</v>
      </c>
      <c r="F21" s="148">
        <v>10069.49</v>
      </c>
    </row>
    <row r="22" spans="1:6" ht="13.5">
      <c r="A22" s="147">
        <v>14</v>
      </c>
      <c r="B22" s="53">
        <v>43224</v>
      </c>
      <c r="C22" s="54">
        <v>26415</v>
      </c>
      <c r="D22" s="54" t="s">
        <v>39</v>
      </c>
      <c r="E22" s="55" t="s">
        <v>40</v>
      </c>
      <c r="F22" s="148">
        <v>23309</v>
      </c>
    </row>
    <row r="23" spans="1:6" ht="13.5">
      <c r="A23" s="147">
        <v>15</v>
      </c>
      <c r="B23" s="53">
        <v>43224</v>
      </c>
      <c r="C23" s="54">
        <v>26418</v>
      </c>
      <c r="D23" s="54" t="s">
        <v>41</v>
      </c>
      <c r="E23" s="55" t="s">
        <v>40</v>
      </c>
      <c r="F23" s="148">
        <v>13985.4</v>
      </c>
    </row>
    <row r="24" spans="1:6" ht="13.5">
      <c r="A24" s="147">
        <v>16</v>
      </c>
      <c r="B24" s="53">
        <v>43224</v>
      </c>
      <c r="C24" s="54">
        <v>26419</v>
      </c>
      <c r="D24" s="54" t="s">
        <v>39</v>
      </c>
      <c r="E24" s="55" t="s">
        <v>40</v>
      </c>
      <c r="F24" s="148">
        <v>23309</v>
      </c>
    </row>
    <row r="25" spans="1:6" ht="13.5">
      <c r="A25" s="147">
        <v>17</v>
      </c>
      <c r="B25" s="53">
        <v>43224</v>
      </c>
      <c r="C25" s="54">
        <v>26417</v>
      </c>
      <c r="D25" s="54" t="s">
        <v>39</v>
      </c>
      <c r="E25" s="55" t="s">
        <v>40</v>
      </c>
      <c r="F25" s="148">
        <v>23309</v>
      </c>
    </row>
    <row r="26" spans="1:6" ht="13.5">
      <c r="A26" s="147">
        <v>18</v>
      </c>
      <c r="B26" s="53">
        <v>43224</v>
      </c>
      <c r="C26" s="54">
        <v>26416</v>
      </c>
      <c r="D26" s="54" t="s">
        <v>39</v>
      </c>
      <c r="E26" s="55" t="s">
        <v>40</v>
      </c>
      <c r="F26" s="148">
        <v>16782.48</v>
      </c>
    </row>
    <row r="27" spans="1:6" ht="14.25" thickBot="1">
      <c r="A27" s="149" t="s">
        <v>7</v>
      </c>
      <c r="B27" s="150"/>
      <c r="C27" s="150"/>
      <c r="D27" s="150"/>
      <c r="E27" s="151"/>
      <c r="F27" s="152">
        <f>SUM(F9:F26)</f>
        <v>313604.87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2018-05-09T13:25:54Z</cp:lastPrinted>
  <dcterms:created xsi:type="dcterms:W3CDTF">2016-01-19T13:06:09Z</dcterms:created>
  <dcterms:modified xsi:type="dcterms:W3CDTF">2018-05-09T13:26:09Z</dcterms:modified>
  <cp:category/>
  <cp:version/>
  <cp:contentType/>
  <cp:contentStatus/>
</cp:coreProperties>
</file>