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30_AD_Materiale si obiecte sanitare\01_Doc suport\"/>
    </mc:Choice>
  </mc:AlternateContent>
  <xr:revisionPtr revIDLastSave="0" documentId="13_ncr:1_{EF319902-E377-4CF0-9FA3-ECC75D07F04A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Form_of_fin!$A$1:$E$151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4" i="1" l="1"/>
  <c r="E125" i="1"/>
  <c r="E126" i="1"/>
  <c r="E127" i="1"/>
  <c r="E128" i="1"/>
  <c r="E129" i="1"/>
  <c r="E130" i="1"/>
  <c r="E131" i="1"/>
  <c r="E132" i="1"/>
  <c r="E133" i="1"/>
  <c r="E124" i="1"/>
  <c r="E98" i="1" l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97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79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40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22" i="1"/>
  <c r="E36" i="1" s="1"/>
  <c r="E37" i="1" l="1"/>
  <c r="E38" i="1"/>
  <c r="E120" i="1"/>
  <c r="E121" i="1" s="1"/>
  <c r="E122" i="1" s="1"/>
  <c r="E93" i="1"/>
  <c r="E94" i="1" s="1"/>
  <c r="E95" i="1" s="1"/>
  <c r="E75" i="1"/>
  <c r="E76" i="1" s="1"/>
  <c r="E77" i="1" s="1"/>
  <c r="E137" i="1" l="1"/>
  <c r="E138" i="1" s="1"/>
  <c r="E139" i="1" s="1"/>
  <c r="E135" i="1" l="1"/>
  <c r="E136" i="1" s="1"/>
</calcChain>
</file>

<file path=xl/sharedStrings.xml><?xml version="1.0" encoding="utf-8"?>
<sst xmlns="http://schemas.openxmlformats.org/spreadsheetml/2006/main" count="150" uniqueCount="138">
  <si>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</si>
  <si>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</si>
  <si>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</si>
  <si>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</si>
  <si>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</si>
  <si>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</si>
  <si>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</si>
  <si>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</si>
  <si>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</si>
  <si>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</si>
  <si>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</si>
  <si>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</si>
  <si>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</si>
  <si>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</si>
  <si>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</si>
  <si>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</si>
  <si>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</si>
  <si>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</si>
  <si>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</si>
  <si>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</si>
  <si>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</si>
  <si>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</si>
  <si>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</si>
  <si>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</si>
  <si>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</si>
  <si>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</si>
  <si>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</si>
  <si>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</si>
  <si>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</si>
  <si>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Lot I</t>
  </si>
  <si>
    <t>Capac wc universal alb</t>
  </si>
  <si>
    <t>Lavoar cu piedestal</t>
  </si>
  <si>
    <t>Set fixare lavoar cu capace decorative</t>
  </si>
  <si>
    <t xml:space="preserve">Uscător de mâini </t>
  </si>
  <si>
    <t xml:space="preserve">Clapetă acționare rezervor WC alb tip lagună </t>
  </si>
  <si>
    <t>Dispencer hârtie</t>
  </si>
  <si>
    <t xml:space="preserve">Set vas WC + rezervor semi - înălțime + mecanism + capac </t>
  </si>
  <si>
    <t>Pișoar  ceramica, alb, alimentare superioară</t>
  </si>
  <si>
    <t>Rezervor wc semiînălțime, alimentare stg/drt, complet echipat</t>
  </si>
  <si>
    <t>Dozator pentru săpun lichid din inox min 600 - max1000 ml cu sistem prindere</t>
  </si>
  <si>
    <t xml:space="preserve">Etajeră lavoar din sticlă - 50-55/12.5-15/4.5-6 cm cu sistem prindere </t>
  </si>
  <si>
    <t xml:space="preserve">Oglindă pentru lavoar – 50x70 cm cu sistem de prindere </t>
  </si>
  <si>
    <t>Lot II</t>
  </si>
  <si>
    <t xml:space="preserve">Aerator baterie lavoar </t>
  </si>
  <si>
    <t>Robinet dublu serviciu 1/2"- nichelat</t>
  </si>
  <si>
    <t>Teu alama filet interior -1/2"</t>
  </si>
  <si>
    <t>Niplu alama – ½"</t>
  </si>
  <si>
    <t>Racord wc excentric flexibil scurgere – 110 mm</t>
  </si>
  <si>
    <t>Racord wc concentric flexibil scurgere – 110 mm</t>
  </si>
  <si>
    <t>Niplu alama, FE-FE, 1/2"</t>
  </si>
  <si>
    <t>Racord flexibil apa, 40 cm, 1/2, filet interior</t>
  </si>
  <si>
    <t>Tub polipropilena canalizare interioara,cu mufa/garnitura Dn 40 mm – 1 m</t>
  </si>
  <si>
    <t>Mufa PP  DN 40</t>
  </si>
  <si>
    <t>Capac PP, D 40 mm</t>
  </si>
  <si>
    <t>Lot IV</t>
  </si>
  <si>
    <t>Lot III</t>
  </si>
  <si>
    <t>Silicon sanitar transparent</t>
  </si>
  <si>
    <t>Silicon sanitar alb</t>
  </si>
  <si>
    <t>Butelie gaz cu filet – 1/8"</t>
  </si>
  <si>
    <t xml:space="preserve">Diblu + surub cui 5 x 30 mm </t>
  </si>
  <si>
    <t>Diblu + surub cui 6 x 40 mm</t>
  </si>
  <si>
    <t>Diblu + surub cui 6 x 60 mm</t>
  </si>
  <si>
    <t>Diblu + surub cui 8 x 60 mm</t>
  </si>
  <si>
    <t>Diblu + surub cui 8 x 100 mm</t>
  </si>
  <si>
    <t>Pistol silicon, tub aluminiu, sistem actionare metalic</t>
  </si>
  <si>
    <t xml:space="preserve">Pastile de sare pentru dedurizarea apei </t>
  </si>
  <si>
    <t>Vaselina tub minim 400g- maxim 1000g , pentru instalații</t>
  </si>
  <si>
    <t>Lot V</t>
  </si>
  <si>
    <t>Set chei mixte cr-v, 3-32 mm</t>
  </si>
  <si>
    <t>Set 7  burghie spiral sds 5-12 mm</t>
  </si>
  <si>
    <t>Set 15 chei tubulare, cu clichet 10-32, cutie plastic/metal</t>
  </si>
  <si>
    <t>Disc abraziv pentru debitat metal , inox 230x2 mm</t>
  </si>
  <si>
    <t>Mașină de găurit cu percuție,  max 1700 W, mandrină rapidă</t>
  </si>
  <si>
    <t>Perie sârmă cu mâner din plastic</t>
  </si>
  <si>
    <t>Clește papagal profesional cr-v, 300 mm</t>
  </si>
  <si>
    <t>Cheie reglabila cromată, cu falcă reversibila, 300 mm</t>
  </si>
  <si>
    <t>Set șurubelnițe mecanice cu cap hexagonal cr-v</t>
  </si>
  <si>
    <t>Pompă manuală desfundat lavoar(cauciuc și coadă lemn)</t>
  </si>
  <si>
    <t>Pompă manuală desfundat instalații sanitare(chiuvete și toalete) - set</t>
  </si>
  <si>
    <t>Sfoară etansare teflon filete, 150 – 200 m</t>
  </si>
  <si>
    <t>Set balamale și sistem de fixare capac WC (metal si plastic)</t>
  </si>
  <si>
    <t xml:space="preserve">Pastă pentru etanșare filete, 400-600 g </t>
  </si>
  <si>
    <t xml:space="preserve"> Fierăstrău Bomfaier 300 mm, metal cu lemn/plastic</t>
  </si>
  <si>
    <t>Pânză bomfaier metale 300 mm, cu două fete</t>
  </si>
  <si>
    <t>Lampă pe gaz tip pistol pentru butelie cu filet - 1/8"</t>
  </si>
  <si>
    <t>Cânepă fuior 250g</t>
  </si>
  <si>
    <t>Usă gură vizitare plastic alb 20x15 mm</t>
  </si>
  <si>
    <t>Usă gură vizitare plastic alb 20x30 mm</t>
  </si>
  <si>
    <t>Usă gură vizitare plastic alb 20x20 mm</t>
  </si>
  <si>
    <t>Ramificație PP  pentru scurgere, D 40 x 40 mm, 45 grade</t>
  </si>
  <si>
    <t>Reducție  polipropilenă 40-32 mm</t>
  </si>
  <si>
    <t>Țeavă PEX-Al APE 16 x 2 mm - ml</t>
  </si>
  <si>
    <t>Cot scurgere polipropilena canalizare interioară,cu mufă/garnitură Dn 50 mm; 45grd</t>
  </si>
  <si>
    <t>Cot scurgere polipropilenă canalizare interioară,cu mufă/garnitură Dn 40 mm; 45grd</t>
  </si>
  <si>
    <t>Cot scurgere polipropilenă canalizare interioară,cu mufă/garnitură Dn 32 mm; 45grd</t>
  </si>
  <si>
    <t>Cot scurgere polipropilenă canalizare interioară,cu mufă/garnitură Dn 50 mm; 87grd</t>
  </si>
  <si>
    <t>Cot scurgere polipropilenă canalizare interioară,cu mufă/garnitură Dn 40 mm; 87grd</t>
  </si>
  <si>
    <t>Cot scurgere polipropilenă canalizare interioară,cu mufă/garnitură Dn 32 mm; 87grd</t>
  </si>
  <si>
    <t>Tub polipropilenă canalizare interioară,cu mufă/garnitură Dn 50 mm – 1 m</t>
  </si>
  <si>
    <t>Tub polipropilenă canalizare interioară,cu mufă/garnitură Dn 32 mm – 1 m</t>
  </si>
  <si>
    <t>Armătură pentru robinet, fonta 1/2 + robinet</t>
  </si>
  <si>
    <t>Reducție alamă 1/2"x3/8"- FE-FI</t>
  </si>
  <si>
    <t>Conector țeavă pexal 16 x1/2- FI</t>
  </si>
  <si>
    <t>Mufă prelungire alamă 1/2”x30 mm</t>
  </si>
  <si>
    <t xml:space="preserve">Teu pentru țeavă PexAl Dn 16 </t>
  </si>
  <si>
    <t>Robinet Trecere cu Bilă 1/2"  - nr. 2, cu mâner fluture</t>
  </si>
  <si>
    <t>Conector (mufă)  pentru țeavă PexAl Dn 16</t>
  </si>
  <si>
    <t xml:space="preserve">Cot cu talpă pentru țeavă PexAl Dn 16 </t>
  </si>
  <si>
    <t xml:space="preserve">Cot pentru țeavă PexAl Dn 16 </t>
  </si>
  <si>
    <t xml:space="preserve">Robinet dublu serviciu alamă conexiune 1/2'' </t>
  </si>
  <si>
    <t>Baterie monocomanda spălător, de perete, pipă lungă</t>
  </si>
  <si>
    <t>Prelungire alamă - 1/2"- 2 cm</t>
  </si>
  <si>
    <t>Prelungire alamă - 1/2"- 1 cm</t>
  </si>
  <si>
    <t>Cot alamă nr.1 – ½"</t>
  </si>
  <si>
    <t>Cot alamă nr.2 – ½"</t>
  </si>
  <si>
    <t>Reducție alamă – 1/2"-3/8"</t>
  </si>
  <si>
    <t>Robinet colțar din alamă cu filtru (pentru lavoar) 1/2"x1/2"</t>
  </si>
  <si>
    <t>Robinet colțar din alamă cu filtru (pentru lavoar) 1/2"-3/8"</t>
  </si>
  <si>
    <t>Robinet de trecere pentru apă cu bilă și fluture, filet interior 1/2”</t>
  </si>
  <si>
    <t>Sifon scurgere pișoar tip butelie  PP, 50-40 mm</t>
  </si>
  <si>
    <t>Sifon scurgere pișoar tip butelie PP, 50-32 mm</t>
  </si>
  <si>
    <t>Robinet clătire pișoar – 1/2", Q= min0,3l-max1.5l</t>
  </si>
  <si>
    <t>Robinet flotor rezervor wc la semiînălțime</t>
  </si>
  <si>
    <t>Racord flexibil 5/4"×32/40, cu piuliță din plastic, și ventil lavoar cu sită din oțel inoxidabil Ø63</t>
  </si>
  <si>
    <t>Racord flexibil extensibil cu inserție metalică ptr wc De 110 mm cu manson</t>
  </si>
  <si>
    <t>Racord flexibil alimentare baterie monocomandă inox 1/2"-1/8", 30 cm</t>
  </si>
  <si>
    <t>Baterie lavoar monocomandă pipă scurtă</t>
  </si>
  <si>
    <r>
      <t>1.   Examinând Scrisoarea de intenție și având în vedere Specificațiile tehnice publicate,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</si>
  <si>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</si>
  <si>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(nu mai putin de 30 de zile)</t>
  </si>
  <si>
    <t>....../......../2022</t>
  </si>
  <si>
    <t>Vas WC cu kit prindere și fixare</t>
  </si>
  <si>
    <r>
      <t xml:space="preserve">Set fixare was wc în pardoseala </t>
    </r>
    <r>
      <rPr>
        <sz val="12"/>
        <color theme="1"/>
        <rFont val="inherit"/>
        <charset val="1"/>
      </rPr>
      <t>Ø 6 x 90 mm</t>
    </r>
  </si>
  <si>
    <t>Cablu pentru desfundare canale D 20 mm – 15 ml</t>
  </si>
  <si>
    <t>Total  Lot I - IV (lei fără TVA)</t>
  </si>
  <si>
    <t>Total Lot I - IV TVA</t>
  </si>
  <si>
    <t>TOTAL Lot I - IV (lei cu TVA)</t>
  </si>
  <si>
    <t>2022_A1_031_Materiale și obiecte sanitare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</si>
</sst>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theme="1"/>
      <name val="inherit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8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2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5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wrapText="1"/>
    </xf>
    <xf numFmtId="0" fontId="5" fillId="2" borderId="5" xfId="0" applyFont="1" applyFill="1" applyBorder="1"/>
    <xf numFmtId="164" fontId="9" fillId="2" borderId="5" xfId="1" applyFont="1" applyFill="1" applyBorder="1" applyAlignment="1">
      <alignment horizontal="center" vertical="center" wrapText="1"/>
    </xf>
    <xf numFmtId="164" fontId="9" fillId="2" borderId="5" xfId="1" applyFont="1" applyFill="1" applyBorder="1" applyAlignment="1" applyProtection="1">
      <alignment horizontal="center" vertical="center" wrapText="1"/>
      <protection locked="0"/>
    </xf>
    <xf numFmtId="164" fontId="9" fillId="2" borderId="8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vertical="top" wrapText="1"/>
    </xf>
    <xf numFmtId="0" fontId="4" fillId="0" borderId="8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7" fillId="2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2" borderId="15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8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152"/>
  <sheetViews>
    <sheetView tabSelected="1" view="pageBreakPreview" topLeftCell="A136" zoomScaleNormal="100" zoomScaleSheetLayoutView="100" workbookViewId="0">
      <selection activeCell="D22" sqref="D22"/>
    </sheetView>
  </sheetViews>
  <sheetFormatPr defaultRowHeight="1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>
      <c r="A1" s="2" t="s">
        <v>0</v>
      </c>
      <c r="B1" s="3"/>
      <c r="C1" s="4"/>
      <c r="D1" s="3"/>
      <c r="E1" s="3"/>
    </row>
    <row r="2" spans="1:5" ht="18">
      <c r="A2" s="5" t="s">
        <v>24</v>
      </c>
      <c r="B2" s="6"/>
      <c r="C2" s="6"/>
      <c r="D2" s="7"/>
      <c r="E2" s="7"/>
    </row>
    <row r="3" spans="1:5" ht="18">
      <c r="A3" s="5" t="s">
        <v>1</v>
      </c>
      <c r="B3" s="7"/>
      <c r="C3" s="8"/>
      <c r="D3" s="7"/>
      <c r="E3" s="7"/>
    </row>
    <row r="4" spans="1:5" ht="18">
      <c r="A4" s="5" t="s">
        <v>2</v>
      </c>
      <c r="B4" s="7"/>
      <c r="C4" s="8"/>
      <c r="D4" s="7"/>
      <c r="E4" s="7"/>
    </row>
    <row r="5" spans="1:5" ht="18">
      <c r="A5" s="5" t="s">
        <v>3</v>
      </c>
      <c r="B5" s="7"/>
      <c r="C5" s="8"/>
      <c r="D5" s="7"/>
      <c r="E5" s="7"/>
    </row>
    <row r="6" spans="1:5" ht="18">
      <c r="A6" s="5" t="s">
        <v>4</v>
      </c>
      <c r="B6" s="7"/>
      <c r="C6" s="8"/>
      <c r="D6" s="7"/>
      <c r="E6" s="7"/>
    </row>
    <row r="7" spans="1:5" ht="18">
      <c r="A7" s="5" t="s">
        <v>5</v>
      </c>
      <c r="B7" s="7"/>
      <c r="C7" s="8"/>
      <c r="D7" s="7"/>
      <c r="E7" s="7"/>
    </row>
    <row r="8" spans="1:5" ht="18">
      <c r="A8" s="5" t="s">
        <v>6</v>
      </c>
      <c r="B8" s="7"/>
      <c r="C8" s="8"/>
      <c r="D8" s="7"/>
      <c r="E8" s="7"/>
    </row>
    <row r="9" spans="1:5" ht="16.5">
      <c r="A9" s="9"/>
      <c r="B9" s="3"/>
      <c r="C9" s="4"/>
      <c r="D9" s="3"/>
      <c r="E9" s="3"/>
    </row>
    <row r="10" spans="1:5" ht="30.75">
      <c r="A10" s="52" t="s">
        <v>21</v>
      </c>
      <c r="B10" s="52"/>
      <c r="C10" s="52"/>
      <c r="D10" s="52"/>
      <c r="E10" s="52"/>
    </row>
    <row r="11" spans="1:5" ht="41.45" customHeight="1">
      <c r="A11" s="58" t="s">
        <v>137</v>
      </c>
      <c r="B11" s="59"/>
      <c r="C11" s="59"/>
      <c r="D11" s="59"/>
      <c r="E11" s="59"/>
    </row>
    <row r="12" spans="1:5" ht="18">
      <c r="A12" s="10" t="s">
        <v>7</v>
      </c>
      <c r="B12" s="3"/>
      <c r="C12" s="4"/>
      <c r="D12" s="3"/>
      <c r="E12" s="3"/>
    </row>
    <row r="13" spans="1:5" ht="18">
      <c r="A13" s="10" t="s">
        <v>23</v>
      </c>
      <c r="B13" s="3"/>
      <c r="C13" s="4"/>
      <c r="D13" s="3"/>
      <c r="E13" s="3"/>
    </row>
    <row r="14" spans="1:5" ht="18">
      <c r="A14" s="10" t="s">
        <v>8</v>
      </c>
      <c r="B14" s="3"/>
      <c r="C14" s="4"/>
      <c r="D14" s="3"/>
      <c r="E14" s="3"/>
    </row>
    <row r="15" spans="1:5" ht="16.5">
      <c r="A15" s="11"/>
      <c r="B15" s="3"/>
      <c r="C15" s="4"/>
      <c r="D15" s="3"/>
      <c r="E15" s="3"/>
    </row>
    <row r="16" spans="1:5" ht="47.45" customHeight="1">
      <c r="A16" s="53" t="s">
        <v>127</v>
      </c>
      <c r="B16" s="53"/>
      <c r="C16" s="53"/>
      <c r="D16" s="53"/>
      <c r="E16" s="53"/>
    </row>
    <row r="17" spans="1:5" ht="17.25" thickBot="1">
      <c r="A17" s="11"/>
      <c r="B17" s="3"/>
      <c r="C17" s="4"/>
      <c r="D17" s="3"/>
      <c r="E17" s="3"/>
    </row>
    <row r="18" spans="1:5" ht="22.9" customHeight="1">
      <c r="A18" s="54" t="s">
        <v>9</v>
      </c>
      <c r="B18" s="56" t="s">
        <v>26</v>
      </c>
      <c r="C18" s="56" t="s">
        <v>20</v>
      </c>
      <c r="D18" s="56" t="s">
        <v>10</v>
      </c>
      <c r="E18" s="56" t="s">
        <v>11</v>
      </c>
    </row>
    <row r="19" spans="1:5" ht="21" customHeight="1" thickBot="1">
      <c r="A19" s="55"/>
      <c r="B19" s="57"/>
      <c r="C19" s="57"/>
      <c r="D19" s="57"/>
      <c r="E19" s="57"/>
    </row>
    <row r="20" spans="1:5" ht="16.5">
      <c r="A20" s="22">
        <v>0</v>
      </c>
      <c r="B20" s="23">
        <v>1</v>
      </c>
      <c r="C20" s="23">
        <v>2</v>
      </c>
      <c r="D20" s="23">
        <v>3</v>
      </c>
      <c r="E20" s="24" t="s">
        <v>22</v>
      </c>
    </row>
    <row r="21" spans="1:5" ht="18">
      <c r="A21" s="25"/>
      <c r="B21" s="26" t="s">
        <v>29</v>
      </c>
      <c r="C21" s="27"/>
      <c r="D21" s="27"/>
      <c r="E21" s="28"/>
    </row>
    <row r="22" spans="1:5" ht="36">
      <c r="A22" s="21">
        <v>1</v>
      </c>
      <c r="B22" s="38" t="s">
        <v>41</v>
      </c>
      <c r="C22" s="39">
        <v>20</v>
      </c>
      <c r="D22" s="29"/>
      <c r="E22" s="30">
        <f>C22*D22</f>
        <v>0</v>
      </c>
    </row>
    <row r="23" spans="1:5" ht="36">
      <c r="A23" s="21">
        <v>2</v>
      </c>
      <c r="B23" s="38" t="s">
        <v>40</v>
      </c>
      <c r="C23" s="39">
        <v>20</v>
      </c>
      <c r="D23" s="29"/>
      <c r="E23" s="30">
        <f t="shared" ref="E23:E35" si="0">C23*D23</f>
        <v>0</v>
      </c>
    </row>
    <row r="24" spans="1:5" ht="36">
      <c r="A24" s="21">
        <v>3</v>
      </c>
      <c r="B24" s="38" t="s">
        <v>39</v>
      </c>
      <c r="C24" s="39">
        <v>30</v>
      </c>
      <c r="D24" s="29"/>
      <c r="E24" s="30">
        <f t="shared" si="0"/>
        <v>0</v>
      </c>
    </row>
    <row r="25" spans="1:5" ht="18">
      <c r="A25" s="21">
        <v>4</v>
      </c>
      <c r="B25" s="38" t="s">
        <v>30</v>
      </c>
      <c r="C25" s="39">
        <v>100</v>
      </c>
      <c r="D25" s="29"/>
      <c r="E25" s="30">
        <f t="shared" si="0"/>
        <v>0</v>
      </c>
    </row>
    <row r="26" spans="1:5" ht="36">
      <c r="A26" s="21">
        <v>5</v>
      </c>
      <c r="B26" s="38" t="s">
        <v>38</v>
      </c>
      <c r="C26" s="39">
        <v>65</v>
      </c>
      <c r="D26" s="29"/>
      <c r="E26" s="30">
        <f t="shared" si="0"/>
        <v>0</v>
      </c>
    </row>
    <row r="27" spans="1:5" ht="33">
      <c r="A27" s="21">
        <v>6</v>
      </c>
      <c r="B27" s="38" t="s">
        <v>132</v>
      </c>
      <c r="C27" s="39">
        <v>80</v>
      </c>
      <c r="D27" s="29"/>
      <c r="E27" s="30">
        <f t="shared" si="0"/>
        <v>0</v>
      </c>
    </row>
    <row r="28" spans="1:5" ht="36">
      <c r="A28" s="21">
        <v>7</v>
      </c>
      <c r="B28" s="38" t="s">
        <v>37</v>
      </c>
      <c r="C28" s="39">
        <v>15</v>
      </c>
      <c r="D28" s="29"/>
      <c r="E28" s="30">
        <f t="shared" si="0"/>
        <v>0</v>
      </c>
    </row>
    <row r="29" spans="1:5" ht="39.75" customHeight="1">
      <c r="A29" s="21">
        <v>8</v>
      </c>
      <c r="B29" s="38" t="s">
        <v>36</v>
      </c>
      <c r="C29" s="39">
        <v>35</v>
      </c>
      <c r="D29" s="29"/>
      <c r="E29" s="30">
        <f t="shared" si="0"/>
        <v>0</v>
      </c>
    </row>
    <row r="30" spans="1:5" ht="24.95" customHeight="1">
      <c r="A30" s="21">
        <v>9</v>
      </c>
      <c r="B30" s="38" t="s">
        <v>31</v>
      </c>
      <c r="C30" s="39">
        <v>30</v>
      </c>
      <c r="D30" s="29"/>
      <c r="E30" s="30">
        <f t="shared" si="0"/>
        <v>0</v>
      </c>
    </row>
    <row r="31" spans="1:5" ht="18">
      <c r="A31" s="21">
        <v>10</v>
      </c>
      <c r="B31" s="38" t="s">
        <v>35</v>
      </c>
      <c r="C31" s="39">
        <v>30</v>
      </c>
      <c r="D31" s="29"/>
      <c r="E31" s="30">
        <f t="shared" si="0"/>
        <v>0</v>
      </c>
    </row>
    <row r="32" spans="1:5" ht="18">
      <c r="A32" s="21">
        <v>11</v>
      </c>
      <c r="B32" s="38" t="s">
        <v>32</v>
      </c>
      <c r="C32" s="39">
        <v>30</v>
      </c>
      <c r="D32" s="29"/>
      <c r="E32" s="30">
        <f t="shared" si="0"/>
        <v>0</v>
      </c>
    </row>
    <row r="33" spans="1:5" ht="18">
      <c r="A33" s="21">
        <v>12</v>
      </c>
      <c r="B33" s="38" t="s">
        <v>131</v>
      </c>
      <c r="C33" s="39">
        <v>30</v>
      </c>
      <c r="D33" s="29"/>
      <c r="E33" s="30">
        <f t="shared" si="0"/>
        <v>0</v>
      </c>
    </row>
    <row r="34" spans="1:5" ht="18">
      <c r="A34" s="21">
        <v>13</v>
      </c>
      <c r="B34" s="38" t="s">
        <v>33</v>
      </c>
      <c r="C34" s="39">
        <v>25</v>
      </c>
      <c r="D34" s="29"/>
      <c r="E34" s="30">
        <f t="shared" si="0"/>
        <v>0</v>
      </c>
    </row>
    <row r="35" spans="1:5" ht="36">
      <c r="A35" s="21">
        <v>14</v>
      </c>
      <c r="B35" s="38" t="s">
        <v>34</v>
      </c>
      <c r="C35" s="39">
        <v>30</v>
      </c>
      <c r="D35" s="29"/>
      <c r="E35" s="30">
        <f t="shared" si="0"/>
        <v>0</v>
      </c>
    </row>
    <row r="36" spans="1:5" ht="18">
      <c r="A36" s="21"/>
      <c r="B36" s="46" t="s">
        <v>12</v>
      </c>
      <c r="C36" s="47"/>
      <c r="D36" s="48"/>
      <c r="E36" s="30">
        <f>SUM(E22:E35)</f>
        <v>0</v>
      </c>
    </row>
    <row r="37" spans="1:5" ht="18">
      <c r="A37" s="21"/>
      <c r="B37" s="46" t="s">
        <v>13</v>
      </c>
      <c r="C37" s="47"/>
      <c r="D37" s="48"/>
      <c r="E37" s="30">
        <f>E36*19%</f>
        <v>0</v>
      </c>
    </row>
    <row r="38" spans="1:5" ht="18">
      <c r="A38" s="21"/>
      <c r="B38" s="46" t="s">
        <v>14</v>
      </c>
      <c r="C38" s="47"/>
      <c r="D38" s="48"/>
      <c r="E38" s="30">
        <f>E36+E37</f>
        <v>0</v>
      </c>
    </row>
    <row r="39" spans="1:5" ht="18">
      <c r="A39" s="21"/>
      <c r="B39" s="43" t="s">
        <v>42</v>
      </c>
      <c r="C39" s="44"/>
      <c r="D39" s="44"/>
      <c r="E39" s="45"/>
    </row>
    <row r="40" spans="1:5" ht="18">
      <c r="A40" s="21">
        <v>1</v>
      </c>
      <c r="B40" s="38" t="s">
        <v>126</v>
      </c>
      <c r="C40" s="39">
        <v>50</v>
      </c>
      <c r="D40" s="29"/>
      <c r="E40" s="30">
        <f>C40*D40</f>
        <v>0</v>
      </c>
    </row>
    <row r="41" spans="1:5" ht="54">
      <c r="A41" s="21">
        <v>2</v>
      </c>
      <c r="B41" s="38" t="s">
        <v>123</v>
      </c>
      <c r="C41" s="39">
        <v>80</v>
      </c>
      <c r="D41" s="29"/>
      <c r="E41" s="30">
        <f t="shared" ref="E41:E74" si="1">C41*D41</f>
        <v>0</v>
      </c>
    </row>
    <row r="42" spans="1:5" ht="32.25" customHeight="1">
      <c r="A42" s="21">
        <v>3</v>
      </c>
      <c r="B42" s="38" t="s">
        <v>124</v>
      </c>
      <c r="C42" s="39">
        <v>80</v>
      </c>
      <c r="D42" s="29"/>
      <c r="E42" s="30">
        <f t="shared" si="1"/>
        <v>0</v>
      </c>
    </row>
    <row r="43" spans="1:5" ht="18">
      <c r="A43" s="21">
        <v>4</v>
      </c>
      <c r="B43" s="40" t="s">
        <v>43</v>
      </c>
      <c r="C43" s="39">
        <v>160</v>
      </c>
      <c r="D43" s="29"/>
      <c r="E43" s="30">
        <f t="shared" si="1"/>
        <v>0</v>
      </c>
    </row>
    <row r="44" spans="1:5" ht="36">
      <c r="A44" s="21">
        <v>5</v>
      </c>
      <c r="B44" s="38" t="s">
        <v>125</v>
      </c>
      <c r="C44" s="39">
        <v>160</v>
      </c>
      <c r="D44" s="29"/>
      <c r="E44" s="30">
        <f t="shared" si="1"/>
        <v>0</v>
      </c>
    </row>
    <row r="45" spans="1:5" ht="18">
      <c r="A45" s="21">
        <v>6</v>
      </c>
      <c r="B45" s="38" t="s">
        <v>44</v>
      </c>
      <c r="C45" s="39">
        <v>60</v>
      </c>
      <c r="D45" s="29"/>
      <c r="E45" s="30">
        <f t="shared" si="1"/>
        <v>0</v>
      </c>
    </row>
    <row r="46" spans="1:5" ht="36">
      <c r="A46" s="21">
        <v>7</v>
      </c>
      <c r="B46" s="38" t="s">
        <v>116</v>
      </c>
      <c r="C46" s="39">
        <v>180</v>
      </c>
      <c r="D46" s="29"/>
      <c r="E46" s="30">
        <f t="shared" si="1"/>
        <v>0</v>
      </c>
    </row>
    <row r="47" spans="1:5" ht="36">
      <c r="A47" s="21">
        <v>8</v>
      </c>
      <c r="B47" s="38" t="s">
        <v>117</v>
      </c>
      <c r="C47" s="39">
        <v>180</v>
      </c>
      <c r="D47" s="29"/>
      <c r="E47" s="30">
        <f t="shared" si="1"/>
        <v>0</v>
      </c>
    </row>
    <row r="48" spans="1:5" ht="36">
      <c r="A48" s="21">
        <v>9</v>
      </c>
      <c r="B48" s="38" t="s">
        <v>118</v>
      </c>
      <c r="C48" s="39">
        <v>200</v>
      </c>
      <c r="D48" s="29"/>
      <c r="E48" s="30">
        <f t="shared" si="1"/>
        <v>0</v>
      </c>
    </row>
    <row r="49" spans="1:5" ht="36">
      <c r="A49" s="21">
        <v>10</v>
      </c>
      <c r="B49" s="38" t="s">
        <v>119</v>
      </c>
      <c r="C49" s="39">
        <v>60</v>
      </c>
      <c r="D49" s="29"/>
      <c r="E49" s="30">
        <f t="shared" si="1"/>
        <v>0</v>
      </c>
    </row>
    <row r="50" spans="1:5" ht="36">
      <c r="A50" s="21">
        <v>11</v>
      </c>
      <c r="B50" s="38" t="s">
        <v>120</v>
      </c>
      <c r="C50" s="39">
        <v>8</v>
      </c>
      <c r="D50" s="29"/>
      <c r="E50" s="30">
        <f t="shared" si="1"/>
        <v>0</v>
      </c>
    </row>
    <row r="51" spans="1:5" ht="36">
      <c r="A51" s="21">
        <v>12</v>
      </c>
      <c r="B51" s="38" t="s">
        <v>121</v>
      </c>
      <c r="C51" s="39">
        <v>30</v>
      </c>
      <c r="D51" s="29"/>
      <c r="E51" s="30">
        <f t="shared" si="1"/>
        <v>0</v>
      </c>
    </row>
    <row r="52" spans="1:5" ht="36">
      <c r="A52" s="21">
        <v>13</v>
      </c>
      <c r="B52" s="38" t="s">
        <v>122</v>
      </c>
      <c r="C52" s="39">
        <v>40</v>
      </c>
      <c r="D52" s="29"/>
      <c r="E52" s="30">
        <f t="shared" si="1"/>
        <v>0</v>
      </c>
    </row>
    <row r="53" spans="1:5" ht="18">
      <c r="A53" s="21">
        <v>14</v>
      </c>
      <c r="B53" s="40" t="s">
        <v>114</v>
      </c>
      <c r="C53" s="39">
        <v>80</v>
      </c>
      <c r="D53" s="29"/>
      <c r="E53" s="30">
        <f t="shared" si="1"/>
        <v>0</v>
      </c>
    </row>
    <row r="54" spans="1:5" ht="18">
      <c r="A54" s="21">
        <v>15</v>
      </c>
      <c r="B54" s="40" t="s">
        <v>113</v>
      </c>
      <c r="C54" s="39">
        <v>20</v>
      </c>
      <c r="D54" s="29"/>
      <c r="E54" s="30">
        <f t="shared" si="1"/>
        <v>0</v>
      </c>
    </row>
    <row r="55" spans="1:5" ht="18">
      <c r="A55" s="21">
        <v>16</v>
      </c>
      <c r="B55" s="40" t="s">
        <v>115</v>
      </c>
      <c r="C55" s="39">
        <v>20</v>
      </c>
      <c r="D55" s="29"/>
      <c r="E55" s="30">
        <f t="shared" si="1"/>
        <v>0</v>
      </c>
    </row>
    <row r="56" spans="1:5" ht="18">
      <c r="A56" s="21">
        <v>17</v>
      </c>
      <c r="B56" s="40" t="s">
        <v>112</v>
      </c>
      <c r="C56" s="39">
        <v>40</v>
      </c>
      <c r="D56" s="29"/>
      <c r="E56" s="30">
        <f t="shared" si="1"/>
        <v>0</v>
      </c>
    </row>
    <row r="57" spans="1:5" ht="18">
      <c r="A57" s="21">
        <v>18</v>
      </c>
      <c r="B57" s="40" t="s">
        <v>111</v>
      </c>
      <c r="C57" s="39">
        <v>40</v>
      </c>
      <c r="D57" s="29"/>
      <c r="E57" s="30">
        <f t="shared" si="1"/>
        <v>0</v>
      </c>
    </row>
    <row r="58" spans="1:5" ht="18">
      <c r="A58" s="21">
        <v>19</v>
      </c>
      <c r="B58" s="40" t="s">
        <v>45</v>
      </c>
      <c r="C58" s="39">
        <v>100</v>
      </c>
      <c r="D58" s="29"/>
      <c r="E58" s="30">
        <f t="shared" si="1"/>
        <v>0</v>
      </c>
    </row>
    <row r="59" spans="1:5" ht="18">
      <c r="A59" s="21">
        <v>20</v>
      </c>
      <c r="B59" s="40" t="s">
        <v>46</v>
      </c>
      <c r="C59" s="39">
        <v>100</v>
      </c>
      <c r="D59" s="29"/>
      <c r="E59" s="30">
        <f t="shared" si="1"/>
        <v>0</v>
      </c>
    </row>
    <row r="60" spans="1:5" ht="36">
      <c r="A60" s="21">
        <v>21</v>
      </c>
      <c r="B60" s="38" t="s">
        <v>47</v>
      </c>
      <c r="C60" s="39">
        <v>5</v>
      </c>
      <c r="D60" s="29"/>
      <c r="E60" s="30">
        <f t="shared" si="1"/>
        <v>0</v>
      </c>
    </row>
    <row r="61" spans="1:5" ht="36">
      <c r="A61" s="21">
        <v>22</v>
      </c>
      <c r="B61" s="38" t="s">
        <v>48</v>
      </c>
      <c r="C61" s="39">
        <v>5</v>
      </c>
      <c r="D61" s="29"/>
      <c r="E61" s="30">
        <f t="shared" si="1"/>
        <v>0</v>
      </c>
    </row>
    <row r="62" spans="1:5" ht="36">
      <c r="A62" s="21">
        <v>23</v>
      </c>
      <c r="B62" s="38" t="s">
        <v>110</v>
      </c>
      <c r="C62" s="39">
        <v>2</v>
      </c>
      <c r="D62" s="29"/>
      <c r="E62" s="30">
        <f t="shared" si="1"/>
        <v>0</v>
      </c>
    </row>
    <row r="63" spans="1:5" ht="18">
      <c r="A63" s="21">
        <v>24</v>
      </c>
      <c r="B63" s="40" t="s">
        <v>108</v>
      </c>
      <c r="C63" s="39">
        <v>20</v>
      </c>
      <c r="D63" s="29"/>
      <c r="E63" s="30">
        <f t="shared" si="1"/>
        <v>0</v>
      </c>
    </row>
    <row r="64" spans="1:5" ht="24.95" customHeight="1">
      <c r="A64" s="21">
        <v>25</v>
      </c>
      <c r="B64" s="38" t="s">
        <v>107</v>
      </c>
      <c r="C64" s="39">
        <v>20</v>
      </c>
      <c r="D64" s="29"/>
      <c r="E64" s="30">
        <f t="shared" si="1"/>
        <v>0</v>
      </c>
    </row>
    <row r="65" spans="1:5" ht="16.5" customHeight="1">
      <c r="A65" s="21">
        <v>26</v>
      </c>
      <c r="B65" s="38" t="s">
        <v>106</v>
      </c>
      <c r="C65" s="39">
        <v>20</v>
      </c>
      <c r="D65" s="29"/>
      <c r="E65" s="30">
        <f t="shared" si="1"/>
        <v>0</v>
      </c>
    </row>
    <row r="66" spans="1:5" ht="37.5" customHeight="1">
      <c r="A66" s="21">
        <v>27</v>
      </c>
      <c r="B66" s="38" t="s">
        <v>105</v>
      </c>
      <c r="C66" s="39">
        <v>50</v>
      </c>
      <c r="D66" s="29"/>
      <c r="E66" s="30">
        <f t="shared" si="1"/>
        <v>0</v>
      </c>
    </row>
    <row r="67" spans="1:5" ht="35.25" customHeight="1">
      <c r="A67" s="21">
        <v>28</v>
      </c>
      <c r="B67" s="38" t="s">
        <v>109</v>
      </c>
      <c r="C67" s="39">
        <v>30</v>
      </c>
      <c r="D67" s="29"/>
      <c r="E67" s="30">
        <f t="shared" si="1"/>
        <v>0</v>
      </c>
    </row>
    <row r="68" spans="1:5" ht="18.75" customHeight="1">
      <c r="A68" s="21">
        <v>29</v>
      </c>
      <c r="B68" s="38" t="s">
        <v>104</v>
      </c>
      <c r="C68" s="39">
        <v>20</v>
      </c>
      <c r="D68" s="29"/>
      <c r="E68" s="30">
        <f t="shared" si="1"/>
        <v>0</v>
      </c>
    </row>
    <row r="69" spans="1:5" ht="16.5" customHeight="1">
      <c r="A69" s="21">
        <v>30</v>
      </c>
      <c r="B69" s="41" t="s">
        <v>103</v>
      </c>
      <c r="C69" s="39">
        <v>20</v>
      </c>
      <c r="D69" s="29"/>
      <c r="E69" s="30">
        <f t="shared" si="1"/>
        <v>0</v>
      </c>
    </row>
    <row r="70" spans="1:5" ht="15.75" customHeight="1">
      <c r="A70" s="21">
        <v>31</v>
      </c>
      <c r="B70" s="31" t="s">
        <v>102</v>
      </c>
      <c r="C70" s="39">
        <v>20</v>
      </c>
      <c r="D70" s="29"/>
      <c r="E70" s="30">
        <f t="shared" si="1"/>
        <v>0</v>
      </c>
    </row>
    <row r="71" spans="1:5" ht="16.5" customHeight="1">
      <c r="A71" s="21">
        <v>32</v>
      </c>
      <c r="B71" s="34" t="s">
        <v>49</v>
      </c>
      <c r="C71" s="39">
        <v>40</v>
      </c>
      <c r="D71" s="29"/>
      <c r="E71" s="30">
        <f t="shared" si="1"/>
        <v>0</v>
      </c>
    </row>
    <row r="72" spans="1:5" ht="17.25" customHeight="1">
      <c r="A72" s="21">
        <v>33</v>
      </c>
      <c r="B72" s="31" t="s">
        <v>101</v>
      </c>
      <c r="C72" s="39">
        <v>20</v>
      </c>
      <c r="D72" s="29"/>
      <c r="E72" s="30">
        <f t="shared" si="1"/>
        <v>0</v>
      </c>
    </row>
    <row r="73" spans="1:5" ht="21.75" customHeight="1">
      <c r="A73" s="21">
        <v>34</v>
      </c>
      <c r="B73" s="31" t="s">
        <v>50</v>
      </c>
      <c r="C73" s="39">
        <v>8</v>
      </c>
      <c r="D73" s="29"/>
      <c r="E73" s="30">
        <f t="shared" si="1"/>
        <v>0</v>
      </c>
    </row>
    <row r="74" spans="1:5" ht="36">
      <c r="A74" s="21">
        <v>35</v>
      </c>
      <c r="B74" s="31" t="s">
        <v>100</v>
      </c>
      <c r="C74" s="39">
        <v>6</v>
      </c>
      <c r="D74" s="29"/>
      <c r="E74" s="30">
        <f t="shared" si="1"/>
        <v>0</v>
      </c>
    </row>
    <row r="75" spans="1:5" ht="18">
      <c r="A75" s="32"/>
      <c r="B75" s="46" t="s">
        <v>12</v>
      </c>
      <c r="C75" s="47"/>
      <c r="D75" s="48"/>
      <c r="E75" s="30">
        <f>SUM(E40:E74)</f>
        <v>0</v>
      </c>
    </row>
    <row r="76" spans="1:5" ht="18">
      <c r="A76" s="32"/>
      <c r="B76" s="46" t="s">
        <v>13</v>
      </c>
      <c r="C76" s="47"/>
      <c r="D76" s="48"/>
      <c r="E76" s="30">
        <f>E75*19%</f>
        <v>0</v>
      </c>
    </row>
    <row r="77" spans="1:5" ht="18">
      <c r="A77" s="32"/>
      <c r="B77" s="46" t="s">
        <v>14</v>
      </c>
      <c r="C77" s="47"/>
      <c r="D77" s="48"/>
      <c r="E77" s="30">
        <f>E75+E76</f>
        <v>0</v>
      </c>
    </row>
    <row r="78" spans="1:5" ht="18">
      <c r="A78" s="32"/>
      <c r="B78" s="49" t="s">
        <v>55</v>
      </c>
      <c r="C78" s="50"/>
      <c r="D78" s="50"/>
      <c r="E78" s="51"/>
    </row>
    <row r="79" spans="1:5" ht="33" customHeight="1">
      <c r="A79" s="32">
        <v>1</v>
      </c>
      <c r="B79" s="31" t="s">
        <v>99</v>
      </c>
      <c r="C79" s="39">
        <v>20</v>
      </c>
      <c r="D79" s="29"/>
      <c r="E79" s="30">
        <f>C79*D79</f>
        <v>0</v>
      </c>
    </row>
    <row r="80" spans="1:5" ht="36" customHeight="1">
      <c r="A80" s="32">
        <v>2</v>
      </c>
      <c r="B80" s="31" t="s">
        <v>51</v>
      </c>
      <c r="C80" s="39">
        <v>20</v>
      </c>
      <c r="D80" s="29"/>
      <c r="E80" s="30">
        <f t="shared" ref="E80:E92" si="2">C80*D80</f>
        <v>0</v>
      </c>
    </row>
    <row r="81" spans="1:5" ht="34.5" customHeight="1">
      <c r="A81" s="32">
        <v>3</v>
      </c>
      <c r="B81" s="31" t="s">
        <v>98</v>
      </c>
      <c r="C81" s="39">
        <v>10</v>
      </c>
      <c r="D81" s="29"/>
      <c r="E81" s="30">
        <f t="shared" si="2"/>
        <v>0</v>
      </c>
    </row>
    <row r="82" spans="1:5" ht="54">
      <c r="A82" s="32">
        <v>4</v>
      </c>
      <c r="B82" s="31" t="s">
        <v>97</v>
      </c>
      <c r="C82" s="39">
        <v>20</v>
      </c>
      <c r="D82" s="29"/>
      <c r="E82" s="30">
        <f t="shared" si="2"/>
        <v>0</v>
      </c>
    </row>
    <row r="83" spans="1:5" ht="54">
      <c r="A83" s="32">
        <v>5</v>
      </c>
      <c r="B83" s="31" t="s">
        <v>96</v>
      </c>
      <c r="C83" s="39">
        <v>20</v>
      </c>
      <c r="D83" s="29"/>
      <c r="E83" s="30">
        <f t="shared" si="2"/>
        <v>0</v>
      </c>
    </row>
    <row r="84" spans="1:5" ht="54">
      <c r="A84" s="32">
        <v>6</v>
      </c>
      <c r="B84" s="31" t="s">
        <v>95</v>
      </c>
      <c r="C84" s="39">
        <v>20</v>
      </c>
      <c r="D84" s="29"/>
      <c r="E84" s="30">
        <f t="shared" si="2"/>
        <v>0</v>
      </c>
    </row>
    <row r="85" spans="1:5" ht="54">
      <c r="A85" s="32">
        <v>7</v>
      </c>
      <c r="B85" s="31" t="s">
        <v>94</v>
      </c>
      <c r="C85" s="39">
        <v>20</v>
      </c>
      <c r="D85" s="29"/>
      <c r="E85" s="30">
        <f t="shared" si="2"/>
        <v>0</v>
      </c>
    </row>
    <row r="86" spans="1:5" ht="54">
      <c r="A86" s="32">
        <v>8</v>
      </c>
      <c r="B86" s="31" t="s">
        <v>93</v>
      </c>
      <c r="C86" s="39">
        <v>20</v>
      </c>
      <c r="D86" s="29"/>
      <c r="E86" s="30">
        <f t="shared" si="2"/>
        <v>0</v>
      </c>
    </row>
    <row r="87" spans="1:5" ht="54">
      <c r="A87" s="32">
        <v>9</v>
      </c>
      <c r="B87" s="31" t="s">
        <v>92</v>
      </c>
      <c r="C87" s="39">
        <v>20</v>
      </c>
      <c r="D87" s="29"/>
      <c r="E87" s="30">
        <f t="shared" si="2"/>
        <v>0</v>
      </c>
    </row>
    <row r="88" spans="1:5" ht="18">
      <c r="A88" s="32">
        <v>10</v>
      </c>
      <c r="B88" s="31" t="s">
        <v>52</v>
      </c>
      <c r="C88" s="39">
        <v>20</v>
      </c>
      <c r="D88" s="29"/>
      <c r="E88" s="30">
        <f t="shared" si="2"/>
        <v>0</v>
      </c>
    </row>
    <row r="89" spans="1:5" ht="36">
      <c r="A89" s="32">
        <v>11</v>
      </c>
      <c r="B89" s="31" t="s">
        <v>89</v>
      </c>
      <c r="C89" s="39">
        <v>20</v>
      </c>
      <c r="D89" s="29"/>
      <c r="E89" s="30">
        <f t="shared" si="2"/>
        <v>0</v>
      </c>
    </row>
    <row r="90" spans="1:5" ht="18">
      <c r="A90" s="32">
        <v>12</v>
      </c>
      <c r="B90" s="34" t="s">
        <v>53</v>
      </c>
      <c r="C90" s="39">
        <v>20</v>
      </c>
      <c r="D90" s="29"/>
      <c r="E90" s="30">
        <f t="shared" si="2"/>
        <v>0</v>
      </c>
    </row>
    <row r="91" spans="1:5" ht="18">
      <c r="A91" s="32">
        <v>13</v>
      </c>
      <c r="B91" s="31" t="s">
        <v>90</v>
      </c>
      <c r="C91" s="39">
        <v>20</v>
      </c>
      <c r="D91" s="29"/>
      <c r="E91" s="30">
        <f t="shared" si="2"/>
        <v>0</v>
      </c>
    </row>
    <row r="92" spans="1:5" ht="18">
      <c r="A92" s="32">
        <v>14</v>
      </c>
      <c r="B92" s="31" t="s">
        <v>91</v>
      </c>
      <c r="C92" s="39">
        <v>50</v>
      </c>
      <c r="D92" s="29"/>
      <c r="E92" s="30">
        <f t="shared" si="2"/>
        <v>0</v>
      </c>
    </row>
    <row r="93" spans="1:5" ht="18">
      <c r="A93" s="32"/>
      <c r="B93" s="46" t="s">
        <v>12</v>
      </c>
      <c r="C93" s="47"/>
      <c r="D93" s="48"/>
      <c r="E93" s="30">
        <f>SUM(E79:E92)</f>
        <v>0</v>
      </c>
    </row>
    <row r="94" spans="1:5" ht="18">
      <c r="A94" s="32"/>
      <c r="B94" s="46" t="s">
        <v>13</v>
      </c>
      <c r="C94" s="47"/>
      <c r="D94" s="48"/>
      <c r="E94" s="30">
        <f>E93*19%</f>
        <v>0</v>
      </c>
    </row>
    <row r="95" spans="1:5" ht="18">
      <c r="A95" s="32"/>
      <c r="B95" s="46" t="s">
        <v>14</v>
      </c>
      <c r="C95" s="47"/>
      <c r="D95" s="48"/>
      <c r="E95" s="30">
        <f>E93+E94</f>
        <v>0</v>
      </c>
    </row>
    <row r="96" spans="1:5" ht="18">
      <c r="A96" s="32"/>
      <c r="B96" s="49" t="s">
        <v>54</v>
      </c>
      <c r="C96" s="50"/>
      <c r="D96" s="50"/>
      <c r="E96" s="51"/>
    </row>
    <row r="97" spans="1:5" ht="18">
      <c r="A97" s="32">
        <v>1</v>
      </c>
      <c r="B97" s="31" t="s">
        <v>56</v>
      </c>
      <c r="C97" s="39">
        <v>30</v>
      </c>
      <c r="D97" s="29"/>
      <c r="E97" s="30">
        <f>C97*D97</f>
        <v>0</v>
      </c>
    </row>
    <row r="98" spans="1:5" ht="18">
      <c r="A98" s="32">
        <v>2</v>
      </c>
      <c r="B98" s="34" t="s">
        <v>57</v>
      </c>
      <c r="C98" s="39">
        <v>30</v>
      </c>
      <c r="D98" s="29"/>
      <c r="E98" s="30">
        <f t="shared" ref="E98:E119" si="3">C98*D98</f>
        <v>0</v>
      </c>
    </row>
    <row r="99" spans="1:5" ht="18">
      <c r="A99" s="32">
        <v>3</v>
      </c>
      <c r="B99" s="31" t="s">
        <v>88</v>
      </c>
      <c r="C99" s="39">
        <v>20</v>
      </c>
      <c r="D99" s="29"/>
      <c r="E99" s="30">
        <f t="shared" si="3"/>
        <v>0</v>
      </c>
    </row>
    <row r="100" spans="1:5" ht="18">
      <c r="A100" s="32">
        <v>4</v>
      </c>
      <c r="B100" s="31" t="s">
        <v>87</v>
      </c>
      <c r="C100" s="39">
        <v>20</v>
      </c>
      <c r="D100" s="29"/>
      <c r="E100" s="30">
        <f t="shared" si="3"/>
        <v>0</v>
      </c>
    </row>
    <row r="101" spans="1:5" ht="18">
      <c r="A101" s="32">
        <v>5</v>
      </c>
      <c r="B101" s="31" t="s">
        <v>86</v>
      </c>
      <c r="C101" s="39">
        <v>20</v>
      </c>
      <c r="D101" s="29"/>
      <c r="E101" s="30">
        <f t="shared" si="3"/>
        <v>0</v>
      </c>
    </row>
    <row r="102" spans="1:5" ht="18">
      <c r="A102" s="32">
        <v>6</v>
      </c>
      <c r="B102" s="34" t="s">
        <v>85</v>
      </c>
      <c r="C102" s="39">
        <v>15</v>
      </c>
      <c r="D102" s="29"/>
      <c r="E102" s="30">
        <f t="shared" si="3"/>
        <v>0</v>
      </c>
    </row>
    <row r="103" spans="1:5" ht="36">
      <c r="A103" s="32">
        <v>7</v>
      </c>
      <c r="B103" s="31" t="s">
        <v>84</v>
      </c>
      <c r="C103" s="39">
        <v>2</v>
      </c>
      <c r="D103" s="29"/>
      <c r="E103" s="30">
        <f t="shared" si="3"/>
        <v>0</v>
      </c>
    </row>
    <row r="104" spans="1:5" ht="24.95" customHeight="1">
      <c r="A104" s="32">
        <v>8</v>
      </c>
      <c r="B104" s="34" t="s">
        <v>58</v>
      </c>
      <c r="C104" s="39">
        <v>20</v>
      </c>
      <c r="D104" s="29"/>
      <c r="E104" s="30">
        <f t="shared" si="3"/>
        <v>0</v>
      </c>
    </row>
    <row r="105" spans="1:5" ht="36">
      <c r="A105" s="32">
        <v>9</v>
      </c>
      <c r="B105" s="31" t="s">
        <v>83</v>
      </c>
      <c r="C105" s="39">
        <v>30</v>
      </c>
      <c r="D105" s="29"/>
      <c r="E105" s="30">
        <f t="shared" si="3"/>
        <v>0</v>
      </c>
    </row>
    <row r="106" spans="1:5" ht="36">
      <c r="A106" s="32">
        <v>10</v>
      </c>
      <c r="B106" s="31" t="s">
        <v>82</v>
      </c>
      <c r="C106" s="39">
        <v>4</v>
      </c>
      <c r="D106" s="29"/>
      <c r="E106" s="30">
        <f t="shared" si="3"/>
        <v>0</v>
      </c>
    </row>
    <row r="107" spans="1:5" ht="24.95" customHeight="1">
      <c r="A107" s="32">
        <v>11</v>
      </c>
      <c r="B107" s="31" t="s">
        <v>81</v>
      </c>
      <c r="C107" s="39">
        <v>8</v>
      </c>
      <c r="D107" s="29"/>
      <c r="E107" s="30">
        <f t="shared" si="3"/>
        <v>0</v>
      </c>
    </row>
    <row r="108" spans="1:5" ht="24.95" customHeight="1">
      <c r="A108" s="32">
        <v>12</v>
      </c>
      <c r="B108" s="31" t="s">
        <v>79</v>
      </c>
      <c r="C108" s="39">
        <v>8</v>
      </c>
      <c r="D108" s="29"/>
      <c r="E108" s="30">
        <f t="shared" si="3"/>
        <v>0</v>
      </c>
    </row>
    <row r="109" spans="1:5" ht="36">
      <c r="A109" s="32">
        <v>13</v>
      </c>
      <c r="B109" s="31" t="s">
        <v>80</v>
      </c>
      <c r="C109" s="39">
        <v>40</v>
      </c>
      <c r="D109" s="29"/>
      <c r="E109" s="30">
        <f t="shared" si="3"/>
        <v>0</v>
      </c>
    </row>
    <row r="110" spans="1:5" ht="36">
      <c r="A110" s="32">
        <v>14</v>
      </c>
      <c r="B110" s="31" t="s">
        <v>78</v>
      </c>
      <c r="C110" s="39">
        <v>5</v>
      </c>
      <c r="D110" s="29"/>
      <c r="E110" s="30">
        <f t="shared" si="3"/>
        <v>0</v>
      </c>
    </row>
    <row r="111" spans="1:5" ht="24.95" customHeight="1">
      <c r="A111" s="32">
        <v>15</v>
      </c>
      <c r="B111" s="31" t="s">
        <v>59</v>
      </c>
      <c r="C111" s="39">
        <v>100</v>
      </c>
      <c r="D111" s="29"/>
      <c r="E111" s="30">
        <f t="shared" si="3"/>
        <v>0</v>
      </c>
    </row>
    <row r="112" spans="1:5" ht="24.95" customHeight="1">
      <c r="A112" s="32">
        <v>16</v>
      </c>
      <c r="B112" s="31" t="s">
        <v>60</v>
      </c>
      <c r="C112" s="39">
        <v>100</v>
      </c>
      <c r="D112" s="29"/>
      <c r="E112" s="30">
        <f t="shared" si="3"/>
        <v>0</v>
      </c>
    </row>
    <row r="113" spans="1:5" ht="24.95" customHeight="1">
      <c r="A113" s="32">
        <v>17</v>
      </c>
      <c r="B113" s="31" t="s">
        <v>61</v>
      </c>
      <c r="C113" s="39">
        <v>100</v>
      </c>
      <c r="D113" s="29"/>
      <c r="E113" s="30">
        <f t="shared" si="3"/>
        <v>0</v>
      </c>
    </row>
    <row r="114" spans="1:5" ht="24.95" customHeight="1">
      <c r="A114" s="32">
        <v>18</v>
      </c>
      <c r="B114" s="31" t="s">
        <v>62</v>
      </c>
      <c r="C114" s="39">
        <v>100</v>
      </c>
      <c r="D114" s="29"/>
      <c r="E114" s="30">
        <f t="shared" si="3"/>
        <v>0</v>
      </c>
    </row>
    <row r="115" spans="1:5" ht="24.95" customHeight="1">
      <c r="A115" s="32">
        <v>19</v>
      </c>
      <c r="B115" s="31" t="s">
        <v>63</v>
      </c>
      <c r="C115" s="39">
        <v>100</v>
      </c>
      <c r="D115" s="29"/>
      <c r="E115" s="30">
        <f t="shared" si="3"/>
        <v>0</v>
      </c>
    </row>
    <row r="116" spans="1:5" ht="36">
      <c r="A116" s="32">
        <v>20</v>
      </c>
      <c r="B116" s="31" t="s">
        <v>77</v>
      </c>
      <c r="C116" s="39">
        <v>14</v>
      </c>
      <c r="D116" s="29"/>
      <c r="E116" s="30">
        <f t="shared" si="3"/>
        <v>0</v>
      </c>
    </row>
    <row r="117" spans="1:5" ht="36">
      <c r="A117" s="32">
        <v>21</v>
      </c>
      <c r="B117" s="31" t="s">
        <v>64</v>
      </c>
      <c r="C117" s="39">
        <v>3</v>
      </c>
      <c r="D117" s="29"/>
      <c r="E117" s="30">
        <f t="shared" si="3"/>
        <v>0</v>
      </c>
    </row>
    <row r="118" spans="1:5" ht="18">
      <c r="A118" s="32">
        <v>22</v>
      </c>
      <c r="B118" s="31" t="s">
        <v>65</v>
      </c>
      <c r="C118" s="39">
        <v>20</v>
      </c>
      <c r="D118" s="29"/>
      <c r="E118" s="30">
        <f t="shared" si="3"/>
        <v>0</v>
      </c>
    </row>
    <row r="119" spans="1:5" ht="36">
      <c r="A119" s="32">
        <v>23</v>
      </c>
      <c r="B119" s="31" t="s">
        <v>66</v>
      </c>
      <c r="C119" s="39">
        <v>10</v>
      </c>
      <c r="D119" s="29"/>
      <c r="E119" s="30">
        <f t="shared" si="3"/>
        <v>0</v>
      </c>
    </row>
    <row r="120" spans="1:5" ht="18">
      <c r="A120" s="32"/>
      <c r="B120" s="46" t="s">
        <v>12</v>
      </c>
      <c r="C120" s="47"/>
      <c r="D120" s="48"/>
      <c r="E120" s="30">
        <f>SUM(E97:E119)</f>
        <v>0</v>
      </c>
    </row>
    <row r="121" spans="1:5" ht="18">
      <c r="A121" s="32"/>
      <c r="B121" s="46" t="s">
        <v>13</v>
      </c>
      <c r="C121" s="47"/>
      <c r="D121" s="48"/>
      <c r="E121" s="30">
        <f>E120*19%</f>
        <v>0</v>
      </c>
    </row>
    <row r="122" spans="1:5" ht="18">
      <c r="A122" s="32"/>
      <c r="B122" s="46" t="s">
        <v>14</v>
      </c>
      <c r="C122" s="47"/>
      <c r="D122" s="48"/>
      <c r="E122" s="30">
        <f>E120+E121</f>
        <v>0</v>
      </c>
    </row>
    <row r="123" spans="1:5" ht="18">
      <c r="A123" s="32"/>
      <c r="B123" s="33" t="s">
        <v>67</v>
      </c>
      <c r="C123" s="21"/>
      <c r="D123" s="29"/>
      <c r="E123" s="30"/>
    </row>
    <row r="124" spans="1:5" ht="36">
      <c r="A124" s="32">
        <v>1</v>
      </c>
      <c r="B124" s="42" t="s">
        <v>76</v>
      </c>
      <c r="C124" s="34">
        <v>1</v>
      </c>
      <c r="D124" s="29"/>
      <c r="E124" s="30">
        <f>C124*D124</f>
        <v>0</v>
      </c>
    </row>
    <row r="125" spans="1:5" ht="18">
      <c r="A125" s="32">
        <v>2</v>
      </c>
      <c r="B125" s="41" t="s">
        <v>68</v>
      </c>
      <c r="C125" s="34">
        <v>1</v>
      </c>
      <c r="D125" s="29"/>
      <c r="E125" s="30">
        <f t="shared" ref="E125:E133" si="4">C125*D125</f>
        <v>0</v>
      </c>
    </row>
    <row r="126" spans="1:5" ht="36">
      <c r="A126" s="32">
        <v>3</v>
      </c>
      <c r="B126" s="42" t="s">
        <v>75</v>
      </c>
      <c r="C126" s="34">
        <v>1</v>
      </c>
      <c r="D126" s="29"/>
      <c r="E126" s="30">
        <f t="shared" si="4"/>
        <v>0</v>
      </c>
    </row>
    <row r="127" spans="1:5" ht="18">
      <c r="A127" s="32">
        <v>4</v>
      </c>
      <c r="B127" s="42" t="s">
        <v>74</v>
      </c>
      <c r="C127" s="34">
        <v>1</v>
      </c>
      <c r="D127" s="29"/>
      <c r="E127" s="30">
        <f t="shared" si="4"/>
        <v>0</v>
      </c>
    </row>
    <row r="128" spans="1:5" ht="36">
      <c r="A128" s="32">
        <v>5</v>
      </c>
      <c r="B128" s="42" t="s">
        <v>133</v>
      </c>
      <c r="C128" s="34">
        <v>1</v>
      </c>
      <c r="D128" s="29"/>
      <c r="E128" s="30">
        <f t="shared" si="4"/>
        <v>0</v>
      </c>
    </row>
    <row r="129" spans="1:5" ht="18">
      <c r="A129" s="32">
        <v>6</v>
      </c>
      <c r="B129" s="42" t="s">
        <v>69</v>
      </c>
      <c r="C129" s="34">
        <v>3</v>
      </c>
      <c r="D129" s="29"/>
      <c r="E129" s="30">
        <f t="shared" si="4"/>
        <v>0</v>
      </c>
    </row>
    <row r="130" spans="1:5" ht="36">
      <c r="A130" s="32">
        <v>7</v>
      </c>
      <c r="B130" s="42" t="s">
        <v>70</v>
      </c>
      <c r="C130" s="34">
        <v>1</v>
      </c>
      <c r="D130" s="29"/>
      <c r="E130" s="30">
        <f t="shared" si="4"/>
        <v>0</v>
      </c>
    </row>
    <row r="131" spans="1:5" ht="24.95" customHeight="1">
      <c r="A131" s="32">
        <v>8</v>
      </c>
      <c r="B131" s="42" t="s">
        <v>73</v>
      </c>
      <c r="C131" s="34">
        <v>8</v>
      </c>
      <c r="D131" s="29"/>
      <c r="E131" s="30">
        <f t="shared" si="4"/>
        <v>0</v>
      </c>
    </row>
    <row r="132" spans="1:5" ht="36">
      <c r="A132" s="32">
        <v>9</v>
      </c>
      <c r="B132" s="42" t="s">
        <v>71</v>
      </c>
      <c r="C132" s="34">
        <v>20</v>
      </c>
      <c r="D132" s="29"/>
      <c r="E132" s="30">
        <f t="shared" si="4"/>
        <v>0</v>
      </c>
    </row>
    <row r="133" spans="1:5" ht="36">
      <c r="A133" s="32">
        <v>10</v>
      </c>
      <c r="B133" s="38" t="s">
        <v>72</v>
      </c>
      <c r="C133" s="34">
        <v>1</v>
      </c>
      <c r="D133" s="29"/>
      <c r="E133" s="30">
        <f t="shared" si="4"/>
        <v>0</v>
      </c>
    </row>
    <row r="134" spans="1:5" ht="21" customHeight="1">
      <c r="A134" s="67" t="s">
        <v>12</v>
      </c>
      <c r="B134" s="68"/>
      <c r="C134" s="68"/>
      <c r="D134" s="68"/>
      <c r="E134" s="35">
        <f>SUM(E124:E133)</f>
        <v>0</v>
      </c>
    </row>
    <row r="135" spans="1:5" ht="24" customHeight="1">
      <c r="A135" s="67" t="s">
        <v>13</v>
      </c>
      <c r="B135" s="68"/>
      <c r="C135" s="68"/>
      <c r="D135" s="68"/>
      <c r="E135" s="36">
        <f>E134*0.19</f>
        <v>0</v>
      </c>
    </row>
    <row r="136" spans="1:5" ht="26.25" customHeight="1">
      <c r="A136" s="67" t="s">
        <v>14</v>
      </c>
      <c r="B136" s="68"/>
      <c r="C136" s="68"/>
      <c r="D136" s="68"/>
      <c r="E136" s="35">
        <f>E134+E135</f>
        <v>0</v>
      </c>
    </row>
    <row r="137" spans="1:5" ht="26.25" customHeight="1">
      <c r="A137" s="67" t="s">
        <v>134</v>
      </c>
      <c r="B137" s="68"/>
      <c r="C137" s="68"/>
      <c r="D137" s="68"/>
      <c r="E137" s="37">
        <f>E36+E75+E93+E120+E134</f>
        <v>0</v>
      </c>
    </row>
    <row r="138" spans="1:5" ht="26.25" customHeight="1">
      <c r="A138" s="67" t="s">
        <v>135</v>
      </c>
      <c r="B138" s="68"/>
      <c r="C138" s="68"/>
      <c r="D138" s="68"/>
      <c r="E138" s="37">
        <f>E137*19%</f>
        <v>0</v>
      </c>
    </row>
    <row r="139" spans="1:5" ht="26.25" customHeight="1">
      <c r="A139" s="67" t="s">
        <v>136</v>
      </c>
      <c r="B139" s="68"/>
      <c r="C139" s="68"/>
      <c r="D139" s="68"/>
      <c r="E139" s="37">
        <f>E137+E138</f>
        <v>0</v>
      </c>
    </row>
    <row r="140" spans="1:5" ht="22.15" customHeight="1">
      <c r="A140" s="66"/>
      <c r="B140" s="66"/>
      <c r="C140" s="66"/>
      <c r="D140" s="66"/>
      <c r="E140" s="66"/>
    </row>
    <row r="141" spans="1:5" ht="49.5" customHeight="1">
      <c r="A141" s="60" t="s">
        <v>128</v>
      </c>
      <c r="B141" s="60"/>
      <c r="C141" s="60"/>
      <c r="D141" s="60"/>
      <c r="E141" s="60"/>
    </row>
    <row r="142" spans="1:5" ht="24.6" customHeight="1">
      <c r="A142" s="65" t="s">
        <v>15</v>
      </c>
      <c r="B142" s="65"/>
      <c r="C142" s="12"/>
      <c r="D142" s="19" t="s">
        <v>16</v>
      </c>
      <c r="E142" s="20" t="s">
        <v>129</v>
      </c>
    </row>
    <row r="143" spans="1:5" ht="28.5" customHeight="1">
      <c r="A143" s="13" t="s">
        <v>17</v>
      </c>
      <c r="B143" s="14"/>
      <c r="C143" s="15"/>
      <c r="D143" s="14"/>
      <c r="E143" s="14"/>
    </row>
    <row r="144" spans="1:5" ht="49.15" customHeight="1">
      <c r="A144" s="62" t="s">
        <v>18</v>
      </c>
      <c r="B144" s="62"/>
      <c r="C144" s="62"/>
      <c r="D144" s="62"/>
      <c r="E144" s="62"/>
    </row>
    <row r="145" spans="1:5" ht="18">
      <c r="A145" s="5"/>
      <c r="B145" s="14"/>
      <c r="C145" s="15"/>
      <c r="D145" s="14"/>
      <c r="E145" s="14"/>
    </row>
    <row r="146" spans="1:5" ht="18">
      <c r="A146" s="5" t="s">
        <v>25</v>
      </c>
      <c r="B146" s="16" t="s">
        <v>130</v>
      </c>
      <c r="C146" s="15"/>
      <c r="D146" s="14"/>
      <c r="E146" s="14"/>
    </row>
    <row r="147" spans="1:5" ht="18">
      <c r="A147" s="17"/>
      <c r="B147" s="14"/>
      <c r="C147" s="15"/>
      <c r="D147" s="14"/>
      <c r="E147" s="14"/>
    </row>
    <row r="148" spans="1:5" ht="20.25">
      <c r="A148" s="63" t="s">
        <v>27</v>
      </c>
      <c r="B148" s="63"/>
      <c r="C148" s="63"/>
      <c r="D148" s="63"/>
      <c r="E148" s="14"/>
    </row>
    <row r="149" spans="1:5" ht="18">
      <c r="A149" s="64" t="s">
        <v>19</v>
      </c>
      <c r="B149" s="64"/>
      <c r="C149" s="64"/>
      <c r="D149" s="64"/>
      <c r="E149" s="14"/>
    </row>
    <row r="150" spans="1:5" ht="18">
      <c r="A150" s="14"/>
      <c r="B150" s="14"/>
      <c r="C150" s="14"/>
      <c r="D150" s="14"/>
      <c r="E150" s="18"/>
    </row>
    <row r="151" spans="1:5" ht="29.25" customHeight="1">
      <c r="A151" s="61" t="s">
        <v>28</v>
      </c>
      <c r="B151" s="61"/>
      <c r="C151" s="61"/>
      <c r="D151" s="61"/>
      <c r="E151" s="61"/>
    </row>
    <row r="152" spans="1:5" ht="15.75">
      <c r="A152" s="1"/>
      <c r="B152" s="1"/>
      <c r="C152" s="1"/>
      <c r="D152" s="1"/>
      <c r="E152" s="1"/>
    </row>
  </sheetData>
  <sheetProtection sheet="1" objects="1" scenarios="1" formatCells="0" formatColumns="0" formatRows="0"/>
  <mergeCells count="36">
    <mergeCell ref="B94:D94"/>
    <mergeCell ref="B95:D95"/>
    <mergeCell ref="A134:D134"/>
    <mergeCell ref="A135:D135"/>
    <mergeCell ref="A136:D136"/>
    <mergeCell ref="B120:D120"/>
    <mergeCell ref="B121:D121"/>
    <mergeCell ref="A140:E140"/>
    <mergeCell ref="A139:D139"/>
    <mergeCell ref="B122:D122"/>
    <mergeCell ref="B96:E96"/>
    <mergeCell ref="A137:D137"/>
    <mergeCell ref="A138:D138"/>
    <mergeCell ref="A141:E141"/>
    <mergeCell ref="A151:E151"/>
    <mergeCell ref="A144:E144"/>
    <mergeCell ref="A148:D148"/>
    <mergeCell ref="A149:D149"/>
    <mergeCell ref="A142:B142"/>
    <mergeCell ref="A10:E10"/>
    <mergeCell ref="A16:E16"/>
    <mergeCell ref="A18:A19"/>
    <mergeCell ref="B18:B19"/>
    <mergeCell ref="C18:C19"/>
    <mergeCell ref="D18:D19"/>
    <mergeCell ref="E18:E19"/>
    <mergeCell ref="A11:E11"/>
    <mergeCell ref="B39:E39"/>
    <mergeCell ref="B93:D93"/>
    <mergeCell ref="B36:D36"/>
    <mergeCell ref="B37:D37"/>
    <mergeCell ref="B38:D38"/>
    <mergeCell ref="B78:E78"/>
    <mergeCell ref="B75:D75"/>
    <mergeCell ref="B76:D76"/>
    <mergeCell ref="B77:D77"/>
  </mergeCells>
  <conditionalFormatting sqref="E22:E35 E40:E77 E79:E95 E97:E133">
    <cfRule type="cellIs" dxfId="1" priority="2" operator="equal">
      <formula>0</formula>
    </cfRule>
  </conditionalFormatting>
  <conditionalFormatting sqref="E36:E38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ROMINA-MARIA RĂCESCU</cp:lastModifiedBy>
  <cp:lastPrinted>2022-01-12T07:01:57Z</cp:lastPrinted>
  <dcterms:created xsi:type="dcterms:W3CDTF">2020-05-07T09:02:37Z</dcterms:created>
  <dcterms:modified xsi:type="dcterms:W3CDTF">2022-01-12T07:03:31Z</dcterms:modified>
</cp:coreProperties>
</file>