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AEAC8882-4240-47CE-8BBF-95A51687450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G43" i="1" s="1"/>
  <c r="H2" i="1"/>
  <c r="H43" i="1" l="1"/>
  <c r="H3" i="1"/>
</calcChain>
</file>

<file path=xl/sharedStrings.xml><?xml version="1.0" encoding="utf-8"?>
<sst xmlns="http://schemas.openxmlformats.org/spreadsheetml/2006/main" count="131" uniqueCount="93">
  <si>
    <t>Nr. Crt</t>
  </si>
  <si>
    <t>Denumire produs</t>
  </si>
  <si>
    <t>Specificaţii tehnice</t>
  </si>
  <si>
    <t>U.M</t>
  </si>
  <si>
    <t>Necesar de achiziţionat</t>
  </si>
  <si>
    <t>Preţ /UM  Fără T.V.A.</t>
  </si>
  <si>
    <t>Total valoare fără TVA</t>
  </si>
  <si>
    <t>Total valoare cu TVA</t>
  </si>
  <si>
    <t>Disc diamantat pentru ascutit carburi VIDIA (forma 1A)</t>
  </si>
  <si>
    <t>D=150 mm
T=10 mm
X= 4 mm
H=32MM / 20 mm</t>
  </si>
  <si>
    <t>Buc</t>
  </si>
  <si>
    <t xml:space="preserve">Teava patrata </t>
  </si>
  <si>
    <t>15X15X1,5 mm</t>
  </si>
  <si>
    <t>ml</t>
  </si>
  <si>
    <t>Tabla TDA  
2,5 X 1,25 M</t>
  </si>
  <si>
    <t>1mm- 1 buc si
 1,5 mm 1 buc</t>
  </si>
  <si>
    <t>Disc lamelar inclinat  granulatie P40</t>
  </si>
  <si>
    <t>Ø 125</t>
  </si>
  <si>
    <t>Perie de sarma tip oala/cupa neimpletita de 70 /75 mm</t>
  </si>
  <si>
    <t>disc Ø 125 mm,</t>
  </si>
  <si>
    <t>Roti pivotante din cauciuc cu frana</t>
  </si>
  <si>
    <t>Ø 180 mm</t>
  </si>
  <si>
    <t xml:space="preserve">Roti fixa din cauciuc </t>
  </si>
  <si>
    <t>Polizor unghiular 1300 w Ø 125 mm</t>
  </si>
  <si>
    <t>Turatie 2800-11500 rotatii/min, maner antivibrant</t>
  </si>
  <si>
    <t>Broasca yala usi grele 53x70 mm</t>
  </si>
  <si>
    <t>Cu silduri, drucare culoare MARO ( 30 buc DR si 15 buc ST)</t>
  </si>
  <si>
    <t>Broasca yala universala 43x90 mm</t>
  </si>
  <si>
    <t>Cu silduri, drucare culoare MARO</t>
  </si>
  <si>
    <t>Broasca yala 43x54 mm</t>
  </si>
  <si>
    <t xml:space="preserve">Cu limba interscimbabila silduri, drucare culoare MARO </t>
  </si>
  <si>
    <t>Diamant profesional</t>
  </si>
  <si>
    <t>pt geam cu ulei si maner din alama</t>
  </si>
  <si>
    <t>Geam armat 160,5 x 225 cm</t>
  </si>
  <si>
    <t xml:space="preserve">  de 6 mm</t>
  </si>
  <si>
    <t>foaie</t>
  </si>
  <si>
    <t>Geam clar 225 x 321 cm</t>
  </si>
  <si>
    <t>de 4 mm</t>
  </si>
  <si>
    <t>Surubelnite mecanice cu bataie</t>
  </si>
  <si>
    <t>1 x 5,5 x 100 mm</t>
  </si>
  <si>
    <t>1,2 x 8 x 150 mm</t>
  </si>
  <si>
    <t>1,6 x 10 x 175mm</t>
  </si>
  <si>
    <t>2 x 12x 200 mm</t>
  </si>
  <si>
    <t xml:space="preserve">Ulei motor </t>
  </si>
  <si>
    <t>pentru gresat</t>
  </si>
  <si>
    <t>litru</t>
  </si>
  <si>
    <t xml:space="preserve">Butuc yală din alamă </t>
  </si>
  <si>
    <t xml:space="preserve">30x30 mm cu 5 chei plane
dim butuc 60 mm </t>
  </si>
  <si>
    <t>Burghiu de centruire</t>
  </si>
  <si>
    <t>Ø 1-1 buc
Ø 1,6 - 1 buc
Ø 2 - 1 buc 
Ø 2,5 - 1 buc</t>
  </si>
  <si>
    <t>Ruleta cu cap magnetic</t>
  </si>
  <si>
    <t>3 m - 1 buc
5 m- 1 buc</t>
  </si>
  <si>
    <t>Butuc excentric pentru module</t>
  </si>
  <si>
    <t xml:space="preserve"> cu diamentru de 18,5 mm</t>
  </si>
  <si>
    <t xml:space="preserve">Broasca yala cu inter ax </t>
  </si>
  <si>
    <t xml:space="preserve">50 mm cu butuc afernt;
3 chei; 
silduri si drucare aferente </t>
  </si>
  <si>
    <t>lama cutter trapezoidale profesionale</t>
  </si>
  <si>
    <t>Set 10 Bucăți</t>
  </si>
  <si>
    <t xml:space="preserve">Pile rotunde cu dubla taiere </t>
  </si>
  <si>
    <t>HRC - 64 din 7622
dantura semifina 
- L 100x Ø 4mm - 1 buc
- L 150X Ø 6mm - 1 buc.
Dantura fina
- L 100XØ  4mm - 1 buc
- L150xØ 6mm - 1 buc
- L 200XØ  7,5 mm - 1 buc
- L250 xØ  8,5 mm - 1 buc
-L300xØ 12 - 1buc</t>
  </si>
  <si>
    <t xml:space="preserve">Pile semirotunde cu dubla taiere si maner </t>
  </si>
  <si>
    <t>HRC - 64 din 7622 dantura fina
- L 220 X l11,5 x 3mm grosime - 1 buc
- L 270 X l16 x 4,5 mm grosime - 1 buc
- L 325 X l20 x 5,5 mm grosime - 1 buc
- L 375 X l25 x 7 mm grosime - 1 buc
- L 425 X l30 x 8,5 mm grosime - 1 buc</t>
  </si>
  <si>
    <t>Pile triunghiulare cu maner, fine cu dubla taiere</t>
  </si>
  <si>
    <t xml:space="preserve">HRC - 64 din 7622 
- L 220X l7,5  mm grosime - 1 buc
- L 270X l10,5  mm grosime - 1 buc
- L 320X l14,5  mm grosime - 1 buc
- L 370X l17 mm grosime - 1 buc
- L 425X l19,5  mm grosime - 1 buc
</t>
  </si>
  <si>
    <t>Pile patrate cu maner, fine cu dubla taiere</t>
  </si>
  <si>
    <t>HRC - 64 din 7622 
- L 220X l 4  mm grosime - 1 buc
- L 270X l5,5 mm grosime - 1 buc
- L 320X l8 mm grosime - 1 buc
- L 370X l10 mm grosime - 1 buc</t>
  </si>
  <si>
    <t>Coada ciocan estenta tare</t>
  </si>
  <si>
    <t>pt MODEL CIOCAN: 
- 200 G -  1 BUC;
- 300 G -  1 BUC;
- 500 G - 1 BUC;
- 600G -  1 BUC;
-1000 G - 1 BUC;
-1500 G - 1 BUC</t>
  </si>
  <si>
    <t>Ulei mineral</t>
  </si>
  <si>
    <t>pentru mecanisme fine (ceasornicarie)</t>
  </si>
  <si>
    <t xml:space="preserve">Marker permanent </t>
  </si>
  <si>
    <t>negru cu vârf de 1 mm</t>
  </si>
  <si>
    <t>Bronz alchid argintiu vopsea + diluantul aferent</t>
  </si>
  <si>
    <t>bronz 5 cut de 1 litru
diluant 5 cut de 1 litru</t>
  </si>
  <si>
    <t>cut</t>
  </si>
  <si>
    <t>Stearina</t>
  </si>
  <si>
    <t>kg</t>
  </si>
  <si>
    <t>Piatra ascutit placi ceramice</t>
  </si>
  <si>
    <t>150x50x25</t>
  </si>
  <si>
    <t xml:space="preserve">Cleste patent </t>
  </si>
  <si>
    <t>180 mm HRC 64</t>
  </si>
  <si>
    <t>Cleste sfic</t>
  </si>
  <si>
    <t>Fludor</t>
  </si>
  <si>
    <t>1mm, tub de 10 g LC 60 SM60 PB40</t>
  </si>
  <si>
    <t>GR</t>
  </si>
  <si>
    <t xml:space="preserve">Pasta decapanta </t>
  </si>
  <si>
    <t>lipit fludor</t>
  </si>
  <si>
    <t>Disc polizor A46 extra</t>
  </si>
  <si>
    <t>Ø 125x1,6x22,23mm</t>
  </si>
  <si>
    <t>Chei PLANE</t>
  </si>
  <si>
    <t>Din Alamă</t>
  </si>
  <si>
    <t>buc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</si>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</sst>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9" xfId="0" applyFill="1" applyBorder="1"/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/>
    <xf numFmtId="4" fontId="4" fillId="0" borderId="1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workbookViewId="0">
      <selection activeCell="K4" sqref="K4"/>
    </sheetView>
  </sheetViews>
  <sheetFormatPr defaultRowHeight="15" x14ac:dyDescent="0.25"/>
  <cols>
    <col min="1" max="1" width="5.28515625" customWidth="1"/>
    <col min="2" max="2" width="14.28515625" customWidth="1"/>
    <col min="3" max="3" width="16.42578125" customWidth="1"/>
    <col min="4" max="4" width="6.5703125" customWidth="1"/>
    <col min="5" max="5" width="10.42578125" customWidth="1"/>
    <col min="7" max="7" width="11.5703125" customWidth="1"/>
    <col min="8" max="8" width="12.140625" customWidth="1"/>
  </cols>
  <sheetData>
    <row r="1" spans="1:8" ht="63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</row>
    <row r="2" spans="1:8" s="10" customFormat="1" ht="93.75" customHeight="1" x14ac:dyDescent="0.2">
      <c r="A2" s="6">
        <v>1</v>
      </c>
      <c r="B2" s="7" t="s">
        <v>8</v>
      </c>
      <c r="C2" s="7" t="s">
        <v>9</v>
      </c>
      <c r="D2" s="7" t="s">
        <v>10</v>
      </c>
      <c r="E2" s="7">
        <v>2</v>
      </c>
      <c r="F2" s="8">
        <v>45</v>
      </c>
      <c r="G2" s="8">
        <v>90</v>
      </c>
      <c r="H2" s="9">
        <f t="shared" ref="H2:H21" si="0">G2*119%</f>
        <v>107.1</v>
      </c>
    </row>
    <row r="3" spans="1:8" ht="30" x14ac:dyDescent="0.25">
      <c r="A3" s="11">
        <v>2</v>
      </c>
      <c r="B3" s="12" t="s">
        <v>11</v>
      </c>
      <c r="C3" s="12" t="s">
        <v>12</v>
      </c>
      <c r="D3" s="12" t="s">
        <v>13</v>
      </c>
      <c r="E3" s="12">
        <v>12</v>
      </c>
      <c r="F3" s="13">
        <v>10</v>
      </c>
      <c r="G3" s="13">
        <f t="shared" ref="G3:G21" si="1">E3*F3</f>
        <v>120</v>
      </c>
      <c r="H3" s="14">
        <f t="shared" si="0"/>
        <v>142.79999999999998</v>
      </c>
    </row>
    <row r="4" spans="1:8" ht="30" x14ac:dyDescent="0.25">
      <c r="A4" s="11">
        <v>3</v>
      </c>
      <c r="B4" s="12" t="s">
        <v>14</v>
      </c>
      <c r="C4" s="12" t="s">
        <v>15</v>
      </c>
      <c r="D4" s="12" t="s">
        <v>10</v>
      </c>
      <c r="E4" s="12">
        <v>2</v>
      </c>
      <c r="F4" s="13">
        <v>258</v>
      </c>
      <c r="G4" s="13">
        <f t="shared" si="1"/>
        <v>516</v>
      </c>
      <c r="H4" s="14">
        <f t="shared" si="0"/>
        <v>614.04</v>
      </c>
    </row>
    <row r="5" spans="1:8" ht="60" x14ac:dyDescent="0.25">
      <c r="A5" s="11">
        <v>4</v>
      </c>
      <c r="B5" s="12" t="s">
        <v>16</v>
      </c>
      <c r="C5" s="12" t="s">
        <v>17</v>
      </c>
      <c r="D5" s="12" t="s">
        <v>10</v>
      </c>
      <c r="E5" s="12">
        <v>20</v>
      </c>
      <c r="F5" s="13">
        <v>18</v>
      </c>
      <c r="G5" s="13">
        <f t="shared" si="1"/>
        <v>360</v>
      </c>
      <c r="H5" s="14">
        <f t="shared" si="0"/>
        <v>428.4</v>
      </c>
    </row>
    <row r="6" spans="1:8" ht="90" x14ac:dyDescent="0.25">
      <c r="A6" s="11">
        <v>5</v>
      </c>
      <c r="B6" s="12" t="s">
        <v>18</v>
      </c>
      <c r="C6" s="12" t="s">
        <v>19</v>
      </c>
      <c r="D6" s="12" t="s">
        <v>10</v>
      </c>
      <c r="E6" s="12">
        <v>3</v>
      </c>
      <c r="F6" s="13">
        <v>27</v>
      </c>
      <c r="G6" s="13">
        <f t="shared" si="1"/>
        <v>81</v>
      </c>
      <c r="H6" s="14">
        <f t="shared" si="0"/>
        <v>96.39</v>
      </c>
    </row>
    <row r="7" spans="1:8" ht="60" x14ac:dyDescent="0.25">
      <c r="A7" s="11">
        <v>6</v>
      </c>
      <c r="B7" s="12" t="s">
        <v>20</v>
      </c>
      <c r="C7" s="12" t="s">
        <v>21</v>
      </c>
      <c r="D7" s="12" t="s">
        <v>10</v>
      </c>
      <c r="E7" s="12">
        <v>4</v>
      </c>
      <c r="F7" s="13">
        <v>50</v>
      </c>
      <c r="G7" s="13">
        <f t="shared" si="1"/>
        <v>200</v>
      </c>
      <c r="H7" s="14">
        <f t="shared" si="0"/>
        <v>238</v>
      </c>
    </row>
    <row r="8" spans="1:8" ht="30" x14ac:dyDescent="0.25">
      <c r="A8" s="11">
        <v>7</v>
      </c>
      <c r="B8" s="12" t="s">
        <v>22</v>
      </c>
      <c r="C8" s="12" t="s">
        <v>21</v>
      </c>
      <c r="D8" s="12" t="s">
        <v>10</v>
      </c>
      <c r="E8" s="12">
        <v>4</v>
      </c>
      <c r="F8" s="13">
        <v>30</v>
      </c>
      <c r="G8" s="13">
        <f t="shared" si="1"/>
        <v>120</v>
      </c>
      <c r="H8" s="14">
        <f t="shared" si="0"/>
        <v>142.79999999999998</v>
      </c>
    </row>
    <row r="9" spans="1:8" ht="75" x14ac:dyDescent="0.25">
      <c r="A9" s="11">
        <v>8</v>
      </c>
      <c r="B9" s="12" t="s">
        <v>23</v>
      </c>
      <c r="C9" s="12" t="s">
        <v>24</v>
      </c>
      <c r="D9" s="12" t="s">
        <v>10</v>
      </c>
      <c r="E9" s="12">
        <v>1</v>
      </c>
      <c r="F9" s="13">
        <v>250</v>
      </c>
      <c r="G9" s="13">
        <f t="shared" si="1"/>
        <v>250</v>
      </c>
      <c r="H9" s="14">
        <f t="shared" si="0"/>
        <v>297.5</v>
      </c>
    </row>
    <row r="10" spans="1:8" ht="75" x14ac:dyDescent="0.25">
      <c r="A10" s="11">
        <v>9</v>
      </c>
      <c r="B10" s="12" t="s">
        <v>25</v>
      </c>
      <c r="C10" s="12" t="s">
        <v>26</v>
      </c>
      <c r="D10" s="12" t="s">
        <v>10</v>
      </c>
      <c r="E10" s="12">
        <v>45</v>
      </c>
      <c r="F10" s="13">
        <v>52</v>
      </c>
      <c r="G10" s="13">
        <f t="shared" si="1"/>
        <v>2340</v>
      </c>
      <c r="H10" s="14">
        <f t="shared" si="0"/>
        <v>2784.6</v>
      </c>
    </row>
    <row r="11" spans="1:8" ht="60" x14ac:dyDescent="0.25">
      <c r="A11" s="11">
        <v>10</v>
      </c>
      <c r="B11" s="12" t="s">
        <v>27</v>
      </c>
      <c r="C11" s="12" t="s">
        <v>28</v>
      </c>
      <c r="D11" s="12" t="s">
        <v>10</v>
      </c>
      <c r="E11" s="12">
        <v>25</v>
      </c>
      <c r="F11" s="13">
        <v>50</v>
      </c>
      <c r="G11" s="13">
        <f t="shared" si="1"/>
        <v>1250</v>
      </c>
      <c r="H11" s="14">
        <f t="shared" si="0"/>
        <v>1487.5</v>
      </c>
    </row>
    <row r="12" spans="1:8" ht="75" x14ac:dyDescent="0.25">
      <c r="A12" s="11">
        <v>11</v>
      </c>
      <c r="B12" s="12" t="s">
        <v>29</v>
      </c>
      <c r="C12" s="12" t="s">
        <v>30</v>
      </c>
      <c r="D12" s="12" t="s">
        <v>10</v>
      </c>
      <c r="E12" s="12">
        <v>25</v>
      </c>
      <c r="F12" s="13">
        <v>50</v>
      </c>
      <c r="G12" s="13">
        <f t="shared" si="1"/>
        <v>1250</v>
      </c>
      <c r="H12" s="14">
        <f t="shared" si="0"/>
        <v>1487.5</v>
      </c>
    </row>
    <row r="13" spans="1:8" ht="45" x14ac:dyDescent="0.25">
      <c r="A13" s="11">
        <v>12</v>
      </c>
      <c r="B13" s="12" t="s">
        <v>31</v>
      </c>
      <c r="C13" s="12" t="s">
        <v>32</v>
      </c>
      <c r="D13" s="12" t="s">
        <v>10</v>
      </c>
      <c r="E13" s="12">
        <v>1</v>
      </c>
      <c r="F13" s="15">
        <v>30</v>
      </c>
      <c r="G13" s="15">
        <f t="shared" si="1"/>
        <v>30</v>
      </c>
      <c r="H13" s="16">
        <f t="shared" si="0"/>
        <v>35.699999999999996</v>
      </c>
    </row>
    <row r="14" spans="1:8" ht="45" x14ac:dyDescent="0.25">
      <c r="A14" s="11">
        <v>13</v>
      </c>
      <c r="B14" s="12" t="s">
        <v>33</v>
      </c>
      <c r="C14" s="12" t="s">
        <v>34</v>
      </c>
      <c r="D14" s="12" t="s">
        <v>35</v>
      </c>
      <c r="E14" s="12">
        <v>16</v>
      </c>
      <c r="F14" s="13">
        <v>900</v>
      </c>
      <c r="G14" s="13">
        <f t="shared" si="1"/>
        <v>14400</v>
      </c>
      <c r="H14" s="14">
        <f t="shared" si="0"/>
        <v>17136</v>
      </c>
    </row>
    <row r="15" spans="1:8" ht="45" x14ac:dyDescent="0.25">
      <c r="A15" s="11">
        <v>14</v>
      </c>
      <c r="B15" s="12" t="s">
        <v>36</v>
      </c>
      <c r="C15" s="12" t="s">
        <v>37</v>
      </c>
      <c r="D15" s="12" t="s">
        <v>35</v>
      </c>
      <c r="E15" s="12">
        <v>10</v>
      </c>
      <c r="F15" s="13">
        <v>300</v>
      </c>
      <c r="G15" s="13">
        <f t="shared" si="1"/>
        <v>3000</v>
      </c>
      <c r="H15" s="14">
        <f t="shared" si="0"/>
        <v>3570</v>
      </c>
    </row>
    <row r="16" spans="1:8" ht="45" x14ac:dyDescent="0.25">
      <c r="A16" s="11">
        <v>15</v>
      </c>
      <c r="B16" s="12" t="s">
        <v>38</v>
      </c>
      <c r="C16" s="12" t="s">
        <v>39</v>
      </c>
      <c r="D16" s="12" t="s">
        <v>10</v>
      </c>
      <c r="E16" s="12">
        <v>2</v>
      </c>
      <c r="F16" s="13">
        <v>40</v>
      </c>
      <c r="G16" s="13">
        <f t="shared" si="1"/>
        <v>80</v>
      </c>
      <c r="H16" s="14">
        <f t="shared" si="0"/>
        <v>95.199999999999989</v>
      </c>
    </row>
    <row r="17" spans="1:8" ht="45" x14ac:dyDescent="0.25">
      <c r="A17" s="11">
        <v>16</v>
      </c>
      <c r="B17" s="12" t="s">
        <v>38</v>
      </c>
      <c r="C17" s="12" t="s">
        <v>40</v>
      </c>
      <c r="D17" s="12" t="s">
        <v>10</v>
      </c>
      <c r="E17" s="12">
        <v>2</v>
      </c>
      <c r="F17" s="13">
        <v>40</v>
      </c>
      <c r="G17" s="13">
        <f t="shared" si="1"/>
        <v>80</v>
      </c>
      <c r="H17" s="14">
        <f t="shared" si="0"/>
        <v>95.199999999999989</v>
      </c>
    </row>
    <row r="18" spans="1:8" ht="45" x14ac:dyDescent="0.25">
      <c r="A18" s="11">
        <v>17</v>
      </c>
      <c r="B18" s="12" t="s">
        <v>38</v>
      </c>
      <c r="C18" s="12" t="s">
        <v>41</v>
      </c>
      <c r="D18" s="12" t="s">
        <v>10</v>
      </c>
      <c r="E18" s="12">
        <v>2</v>
      </c>
      <c r="F18" s="13">
        <v>40</v>
      </c>
      <c r="G18" s="13">
        <f t="shared" si="1"/>
        <v>80</v>
      </c>
      <c r="H18" s="14">
        <f t="shared" si="0"/>
        <v>95.199999999999989</v>
      </c>
    </row>
    <row r="19" spans="1:8" ht="45" x14ac:dyDescent="0.25">
      <c r="A19" s="11">
        <v>18</v>
      </c>
      <c r="B19" s="12" t="s">
        <v>38</v>
      </c>
      <c r="C19" s="12" t="s">
        <v>42</v>
      </c>
      <c r="D19" s="12" t="s">
        <v>10</v>
      </c>
      <c r="E19" s="12">
        <v>2</v>
      </c>
      <c r="F19" s="13">
        <v>40</v>
      </c>
      <c r="G19" s="13">
        <f t="shared" si="1"/>
        <v>80</v>
      </c>
      <c r="H19" s="14">
        <f t="shared" si="0"/>
        <v>95.199999999999989</v>
      </c>
    </row>
    <row r="20" spans="1:8" ht="15.75" x14ac:dyDescent="0.25">
      <c r="A20" s="11">
        <v>19</v>
      </c>
      <c r="B20" s="12" t="s">
        <v>43</v>
      </c>
      <c r="C20" s="17" t="s">
        <v>44</v>
      </c>
      <c r="D20" s="12" t="s">
        <v>45</v>
      </c>
      <c r="E20" s="12">
        <v>3</v>
      </c>
      <c r="F20" s="18">
        <v>30</v>
      </c>
      <c r="G20" s="18">
        <f t="shared" si="1"/>
        <v>90</v>
      </c>
      <c r="H20" s="19">
        <f t="shared" si="0"/>
        <v>107.1</v>
      </c>
    </row>
    <row r="21" spans="1:8" ht="60" x14ac:dyDescent="0.25">
      <c r="A21" s="11">
        <v>20</v>
      </c>
      <c r="B21" s="12" t="s">
        <v>46</v>
      </c>
      <c r="C21" s="12" t="s">
        <v>47</v>
      </c>
      <c r="D21" s="12" t="s">
        <v>10</v>
      </c>
      <c r="E21" s="12">
        <v>50</v>
      </c>
      <c r="F21" s="13">
        <v>55</v>
      </c>
      <c r="G21" s="13">
        <f t="shared" si="1"/>
        <v>2750</v>
      </c>
      <c r="H21" s="14">
        <f t="shared" si="0"/>
        <v>3272.5</v>
      </c>
    </row>
    <row r="22" spans="1:8" ht="60" x14ac:dyDescent="0.25">
      <c r="A22" s="11">
        <v>21</v>
      </c>
      <c r="B22" s="12" t="s">
        <v>48</v>
      </c>
      <c r="C22" s="12" t="s">
        <v>49</v>
      </c>
      <c r="D22" s="12" t="s">
        <v>10</v>
      </c>
      <c r="E22" s="12">
        <v>4</v>
      </c>
      <c r="F22" s="18">
        <v>45</v>
      </c>
      <c r="G22" s="18">
        <f>E22*F22</f>
        <v>180</v>
      </c>
      <c r="H22" s="19">
        <f>G22*119%</f>
        <v>214.2</v>
      </c>
    </row>
    <row r="23" spans="1:8" ht="45" x14ac:dyDescent="0.25">
      <c r="A23" s="11">
        <v>22</v>
      </c>
      <c r="B23" s="12" t="s">
        <v>50</v>
      </c>
      <c r="C23" s="12" t="s">
        <v>51</v>
      </c>
      <c r="D23" s="12" t="s">
        <v>10</v>
      </c>
      <c r="E23" s="12">
        <v>2</v>
      </c>
      <c r="F23" s="18">
        <v>45</v>
      </c>
      <c r="G23" s="18">
        <f>E23*F23</f>
        <v>90</v>
      </c>
      <c r="H23" s="19">
        <f>G23*119%</f>
        <v>107.1</v>
      </c>
    </row>
    <row r="24" spans="1:8" ht="60" x14ac:dyDescent="0.25">
      <c r="A24" s="11">
        <v>23</v>
      </c>
      <c r="B24" s="12" t="s">
        <v>52</v>
      </c>
      <c r="C24" s="12" t="s">
        <v>53</v>
      </c>
      <c r="D24" s="12" t="s">
        <v>10</v>
      </c>
      <c r="E24" s="12">
        <v>40</v>
      </c>
      <c r="F24" s="13">
        <v>45</v>
      </c>
      <c r="G24" s="13">
        <f t="shared" ref="G24:G42" si="2">E24*F24</f>
        <v>1800</v>
      </c>
      <c r="H24" s="14">
        <f t="shared" ref="H24:H42" si="3">G24*119%</f>
        <v>2142</v>
      </c>
    </row>
    <row r="25" spans="1:8" ht="90" x14ac:dyDescent="0.25">
      <c r="A25" s="11">
        <v>24</v>
      </c>
      <c r="B25" s="12" t="s">
        <v>54</v>
      </c>
      <c r="C25" s="12" t="s">
        <v>55</v>
      </c>
      <c r="D25" s="12" t="s">
        <v>10</v>
      </c>
      <c r="E25" s="12">
        <v>15</v>
      </c>
      <c r="F25" s="13">
        <v>40</v>
      </c>
      <c r="G25" s="13">
        <f t="shared" si="2"/>
        <v>600</v>
      </c>
      <c r="H25" s="14">
        <f t="shared" si="3"/>
        <v>714</v>
      </c>
    </row>
    <row r="26" spans="1:8" ht="45" x14ac:dyDescent="0.25">
      <c r="A26" s="11">
        <v>25</v>
      </c>
      <c r="B26" s="12" t="s">
        <v>56</v>
      </c>
      <c r="C26" s="18" t="s">
        <v>57</v>
      </c>
      <c r="D26" s="12" t="s">
        <v>10</v>
      </c>
      <c r="E26" s="12">
        <v>20</v>
      </c>
      <c r="F26" s="18">
        <v>8</v>
      </c>
      <c r="G26" s="18">
        <f t="shared" si="2"/>
        <v>160</v>
      </c>
      <c r="H26" s="19">
        <f t="shared" si="3"/>
        <v>190.39999999999998</v>
      </c>
    </row>
    <row r="27" spans="1:8" ht="285" x14ac:dyDescent="0.25">
      <c r="A27" s="11">
        <v>26</v>
      </c>
      <c r="B27" s="12" t="s">
        <v>58</v>
      </c>
      <c r="C27" s="12" t="s">
        <v>59</v>
      </c>
      <c r="D27" s="12" t="s">
        <v>10</v>
      </c>
      <c r="E27" s="12">
        <v>7</v>
      </c>
      <c r="F27" s="18">
        <v>9</v>
      </c>
      <c r="G27" s="18">
        <f t="shared" si="2"/>
        <v>63</v>
      </c>
      <c r="H27" s="19">
        <f t="shared" si="3"/>
        <v>74.97</v>
      </c>
    </row>
    <row r="28" spans="1:8" ht="330" x14ac:dyDescent="0.25">
      <c r="A28" s="11">
        <v>27</v>
      </c>
      <c r="B28" s="12" t="s">
        <v>60</v>
      </c>
      <c r="C28" s="12" t="s">
        <v>61</v>
      </c>
      <c r="D28" s="18" t="s">
        <v>10</v>
      </c>
      <c r="E28" s="12">
        <v>5</v>
      </c>
      <c r="F28" s="18">
        <v>15</v>
      </c>
      <c r="G28" s="18">
        <f t="shared" si="2"/>
        <v>75</v>
      </c>
      <c r="H28" s="19">
        <f t="shared" si="3"/>
        <v>89.25</v>
      </c>
    </row>
    <row r="29" spans="1:8" ht="270" x14ac:dyDescent="0.25">
      <c r="A29" s="11">
        <v>28</v>
      </c>
      <c r="B29" s="12" t="s">
        <v>62</v>
      </c>
      <c r="C29" s="12" t="s">
        <v>63</v>
      </c>
      <c r="D29" s="18" t="s">
        <v>10</v>
      </c>
      <c r="E29" s="18">
        <v>5</v>
      </c>
      <c r="F29" s="18">
        <v>19</v>
      </c>
      <c r="G29" s="18">
        <f t="shared" si="2"/>
        <v>95</v>
      </c>
      <c r="H29" s="19">
        <f t="shared" si="3"/>
        <v>113.05</v>
      </c>
    </row>
    <row r="30" spans="1:8" ht="210" x14ac:dyDescent="0.25">
      <c r="A30" s="11">
        <v>29</v>
      </c>
      <c r="B30" s="12" t="s">
        <v>64</v>
      </c>
      <c r="C30" s="12" t="s">
        <v>65</v>
      </c>
      <c r="D30" s="18" t="s">
        <v>10</v>
      </c>
      <c r="E30" s="18">
        <v>4</v>
      </c>
      <c r="F30" s="18">
        <v>40</v>
      </c>
      <c r="G30" s="18">
        <f t="shared" si="2"/>
        <v>160</v>
      </c>
      <c r="H30" s="19">
        <f t="shared" si="3"/>
        <v>190.39999999999998</v>
      </c>
    </row>
    <row r="31" spans="1:8" ht="210" x14ac:dyDescent="0.25">
      <c r="A31" s="11">
        <v>30</v>
      </c>
      <c r="B31" s="12" t="s">
        <v>66</v>
      </c>
      <c r="C31" s="12" t="s">
        <v>67</v>
      </c>
      <c r="D31" s="12" t="s">
        <v>10</v>
      </c>
      <c r="E31" s="12">
        <v>6</v>
      </c>
      <c r="F31" s="18">
        <v>6</v>
      </c>
      <c r="G31" s="18">
        <f t="shared" si="2"/>
        <v>36</v>
      </c>
      <c r="H31" s="19">
        <f t="shared" si="3"/>
        <v>42.839999999999996</v>
      </c>
    </row>
    <row r="32" spans="1:8" ht="60" x14ac:dyDescent="0.25">
      <c r="A32" s="11">
        <v>33</v>
      </c>
      <c r="B32" s="20" t="s">
        <v>68</v>
      </c>
      <c r="C32" s="12" t="s">
        <v>69</v>
      </c>
      <c r="D32" s="12" t="s">
        <v>13</v>
      </c>
      <c r="E32" s="12">
        <v>200</v>
      </c>
      <c r="F32" s="18">
        <v>1</v>
      </c>
      <c r="G32" s="18">
        <f t="shared" si="2"/>
        <v>200</v>
      </c>
      <c r="H32" s="19">
        <f t="shared" si="3"/>
        <v>238</v>
      </c>
    </row>
    <row r="33" spans="1:8" ht="30" x14ac:dyDescent="0.25">
      <c r="A33" s="11">
        <v>34</v>
      </c>
      <c r="B33" s="12" t="s">
        <v>70</v>
      </c>
      <c r="C33" s="12" t="s">
        <v>71</v>
      </c>
      <c r="D33" s="12" t="s">
        <v>10</v>
      </c>
      <c r="E33" s="12">
        <v>3</v>
      </c>
      <c r="F33" s="13">
        <v>17</v>
      </c>
      <c r="G33" s="13">
        <f t="shared" si="2"/>
        <v>51</v>
      </c>
      <c r="H33" s="14">
        <f t="shared" si="3"/>
        <v>60.69</v>
      </c>
    </row>
    <row r="34" spans="1:8" ht="75" x14ac:dyDescent="0.25">
      <c r="A34" s="11">
        <v>35</v>
      </c>
      <c r="B34" s="12" t="s">
        <v>72</v>
      </c>
      <c r="C34" s="12" t="s">
        <v>73</v>
      </c>
      <c r="D34" s="12" t="s">
        <v>74</v>
      </c>
      <c r="E34" s="12">
        <v>10</v>
      </c>
      <c r="F34" s="18">
        <v>55</v>
      </c>
      <c r="G34" s="18">
        <f t="shared" si="2"/>
        <v>550</v>
      </c>
      <c r="H34" s="19">
        <f t="shared" si="3"/>
        <v>654.5</v>
      </c>
    </row>
    <row r="35" spans="1:8" x14ac:dyDescent="0.25">
      <c r="A35" s="11">
        <v>36</v>
      </c>
      <c r="B35" s="12" t="s">
        <v>75</v>
      </c>
      <c r="C35" s="21"/>
      <c r="D35" s="12" t="s">
        <v>76</v>
      </c>
      <c r="E35" s="12">
        <v>1</v>
      </c>
      <c r="F35" s="18">
        <v>45</v>
      </c>
      <c r="G35" s="18">
        <f t="shared" si="2"/>
        <v>45</v>
      </c>
      <c r="H35" s="19">
        <f t="shared" si="3"/>
        <v>53.55</v>
      </c>
    </row>
    <row r="36" spans="1:8" ht="45" x14ac:dyDescent="0.25">
      <c r="A36" s="11">
        <v>37</v>
      </c>
      <c r="B36" s="12" t="s">
        <v>77</v>
      </c>
      <c r="C36" s="12" t="s">
        <v>78</v>
      </c>
      <c r="D36" s="12" t="s">
        <v>10</v>
      </c>
      <c r="E36" s="12">
        <v>1</v>
      </c>
      <c r="F36" s="18">
        <v>5</v>
      </c>
      <c r="G36" s="18">
        <f t="shared" si="2"/>
        <v>5</v>
      </c>
      <c r="H36" s="19">
        <f t="shared" si="3"/>
        <v>5.9499999999999993</v>
      </c>
    </row>
    <row r="37" spans="1:8" ht="30" x14ac:dyDescent="0.25">
      <c r="A37" s="11">
        <v>38</v>
      </c>
      <c r="B37" s="12" t="s">
        <v>79</v>
      </c>
      <c r="C37" s="12" t="s">
        <v>80</v>
      </c>
      <c r="D37" s="12" t="s">
        <v>10</v>
      </c>
      <c r="E37" s="12">
        <v>1</v>
      </c>
      <c r="F37" s="18">
        <v>55</v>
      </c>
      <c r="G37" s="18">
        <f t="shared" si="2"/>
        <v>55</v>
      </c>
      <c r="H37" s="19">
        <f t="shared" si="3"/>
        <v>65.45</v>
      </c>
    </row>
    <row r="38" spans="1:8" ht="30" x14ac:dyDescent="0.25">
      <c r="A38" s="11">
        <v>39</v>
      </c>
      <c r="B38" s="12" t="s">
        <v>81</v>
      </c>
      <c r="C38" s="12" t="s">
        <v>80</v>
      </c>
      <c r="D38" s="12" t="s">
        <v>10</v>
      </c>
      <c r="E38" s="12">
        <v>1</v>
      </c>
      <c r="F38" s="18">
        <v>55</v>
      </c>
      <c r="G38" s="18">
        <f t="shared" si="2"/>
        <v>55</v>
      </c>
      <c r="H38" s="19">
        <f t="shared" si="3"/>
        <v>65.45</v>
      </c>
    </row>
    <row r="39" spans="1:8" ht="45" x14ac:dyDescent="0.25">
      <c r="A39" s="11">
        <v>40</v>
      </c>
      <c r="B39" s="12" t="s">
        <v>82</v>
      </c>
      <c r="C39" s="12" t="s">
        <v>83</v>
      </c>
      <c r="D39" s="12" t="s">
        <v>84</v>
      </c>
      <c r="E39" s="12">
        <v>100</v>
      </c>
      <c r="F39" s="18">
        <v>5</v>
      </c>
      <c r="G39" s="18">
        <f t="shared" si="2"/>
        <v>500</v>
      </c>
      <c r="H39" s="19">
        <f t="shared" si="3"/>
        <v>595</v>
      </c>
    </row>
    <row r="40" spans="1:8" ht="30" x14ac:dyDescent="0.25">
      <c r="A40" s="11">
        <v>41</v>
      </c>
      <c r="B40" s="12" t="s">
        <v>85</v>
      </c>
      <c r="C40" s="18" t="s">
        <v>86</v>
      </c>
      <c r="D40" s="12" t="s">
        <v>84</v>
      </c>
      <c r="E40" s="12">
        <v>150</v>
      </c>
      <c r="F40" s="18">
        <v>0.7</v>
      </c>
      <c r="G40" s="18">
        <f t="shared" si="2"/>
        <v>105</v>
      </c>
      <c r="H40" s="19">
        <f t="shared" si="3"/>
        <v>124.94999999999999</v>
      </c>
    </row>
    <row r="41" spans="1:8" ht="45.75" thickBot="1" x14ac:dyDescent="0.3">
      <c r="A41" s="22">
        <v>42</v>
      </c>
      <c r="B41" s="23" t="s">
        <v>87</v>
      </c>
      <c r="C41" s="23" t="s">
        <v>88</v>
      </c>
      <c r="D41" s="23" t="s">
        <v>10</v>
      </c>
      <c r="E41" s="23">
        <v>20</v>
      </c>
      <c r="F41" s="24">
        <v>7</v>
      </c>
      <c r="G41" s="24">
        <f t="shared" si="2"/>
        <v>140</v>
      </c>
      <c r="H41" s="25">
        <f t="shared" si="3"/>
        <v>166.6</v>
      </c>
    </row>
    <row r="42" spans="1:8" ht="15.75" thickBot="1" x14ac:dyDescent="0.3">
      <c r="A42" s="22">
        <v>43</v>
      </c>
      <c r="B42" s="22" t="s">
        <v>89</v>
      </c>
      <c r="C42" s="22" t="s">
        <v>90</v>
      </c>
      <c r="D42" s="22" t="s">
        <v>91</v>
      </c>
      <c r="E42" s="22">
        <v>300</v>
      </c>
      <c r="F42" s="24">
        <v>4</v>
      </c>
      <c r="G42" s="24">
        <f t="shared" si="2"/>
        <v>1200</v>
      </c>
      <c r="H42" s="24">
        <f t="shared" si="3"/>
        <v>1428</v>
      </c>
    </row>
    <row r="43" spans="1:8" ht="16.5" thickBot="1" x14ac:dyDescent="0.3">
      <c r="A43" s="26" t="s">
        <v>92</v>
      </c>
      <c r="B43" s="27"/>
      <c r="C43" s="27"/>
      <c r="D43" s="27"/>
      <c r="E43" s="27"/>
      <c r="F43" s="27"/>
      <c r="G43" s="28">
        <f>SUM(G2:G42)</f>
        <v>33332</v>
      </c>
      <c r="H43" s="29">
        <f>SUM(H2:H42)</f>
        <v>39665.079999999994</v>
      </c>
    </row>
  </sheetData>
  <mergeCells count="1">
    <mergeCell ref="A43:F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2022-01-27T12:58:55Z</dcterms:modified>
</cp:coreProperties>
</file>