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<sst xmlns="http://schemas.openxmlformats.org/spreadsheetml/2006/main" count="353" uniqueCount="158">
  <si>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</si>
  <si>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</si>
  <si>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</si>
  <si>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</si>
  <si>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</si>
  <si>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</si>
  <si>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</si>
  <si>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</si>
  <si>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</si>
  <si>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</si>
  <si>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</si>
  <si>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</si>
  <si>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</si>
  <si>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</si>
  <si>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</si>
  <si>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</si>
  <si>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</si>
  <si>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</si>
  <si>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</si>
  <si>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</si>
  <si>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</si>
  <si>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</si>
  <si>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</si>
  <si>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</si>
  <si>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</si>
  <si>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</si>
  <si>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</si>
  <si>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</si>
  <si>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</si>
  <si>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</si>
  <si>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</si>
  <si>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</si>
  <si>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</si>
  <si>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</si>
  <si>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</si>
  <si>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</si>
  <si>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</si>
  <si>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</si>
  <si>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</si>
  <si>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</si>
  <si>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</si>
  <si>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</si>
  <si>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</si>
  <si>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</si>
  <si>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</si>
  <si>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</si>
  <si>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</si>
  <si>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</si>
  <si>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</si>
  <si>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</si>
  <si>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</si>
  <si>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</si>
  <si>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</si>
  <si>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</si>
  <si>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</si>
  <si>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</si>
  <si>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</si>
  <si>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</si>
  <si>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</si>
  <si>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</si>
  <si>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</si>
  <si>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</si>
  <si>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</si>
  <si>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</si>
  <si>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</si>
  <si>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</si>
  <si>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</si>
  <si>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</si>
  <si>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</si>
  <si>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</si>
  <si>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</si>
  <si>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</si>
  <si>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</si>
  <si>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</si>
  <si>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</si>
  <si>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</si>
  <si>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</si>
  <si>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</si>
  <si>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</si>
  <si>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</si>
  <si>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</si>
  <si>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</si>
  <si>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</si>
  <si>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09,08,2022</t>
  </si>
  <si>
    <t>la fantana</t>
  </si>
  <si>
    <t>protocol</t>
  </si>
  <si>
    <t>pf</t>
  </si>
  <si>
    <t>chirie</t>
  </si>
  <si>
    <t>10,08,2022</t>
  </si>
  <si>
    <t xml:space="preserve">best auto </t>
  </si>
  <si>
    <t>servicii spalatorie</t>
  </si>
  <si>
    <t>nesty auto</t>
  </si>
  <si>
    <t>reparatii</t>
  </si>
  <si>
    <t>olimpic international</t>
  </si>
  <si>
    <t>bilete avion</t>
  </si>
  <si>
    <t>manpres</t>
  </si>
  <si>
    <t>abonament</t>
  </si>
  <si>
    <t>bpt traduceri</t>
  </si>
  <si>
    <t>servicii traduceri</t>
  </si>
  <si>
    <t>11,08,2022</t>
  </si>
  <si>
    <t>dgrfp brasov</t>
  </si>
  <si>
    <t>carburanti</t>
  </si>
  <si>
    <t>12,08,2022</t>
  </si>
  <si>
    <t>en el</t>
  </si>
  <si>
    <t>mf</t>
  </si>
  <si>
    <t>comision</t>
  </si>
  <si>
    <t>depozitarul central</t>
  </si>
  <si>
    <t>servicii</t>
  </si>
  <si>
    <t>servicii bancare</t>
  </si>
  <si>
    <t>08-12 august 2022</t>
  </si>
  <si>
    <t>10.08.2022</t>
  </si>
  <si>
    <t>ASPAAS</t>
  </si>
  <si>
    <t>TRANSFERURI INTRE UNITATI ALE ADMINISTRATIEI PUBLICE</t>
  </si>
  <si>
    <t>medlife</t>
  </si>
  <si>
    <t>alte venituri</t>
  </si>
  <si>
    <t>09.08.2022</t>
  </si>
  <si>
    <t>BIROU EXPERTIZE</t>
  </si>
  <si>
    <t>onorariu expertize dosar 1837/291/2020</t>
  </si>
  <si>
    <t>12.08.2022</t>
  </si>
  <si>
    <t>onorariu expertize dosar 2440/223/2020</t>
  </si>
  <si>
    <t>onorariu expertize dosar 1090/183/2021</t>
  </si>
  <si>
    <t>onorariu expertize dosar 1974/236/2022</t>
  </si>
  <si>
    <t>onorariu expertize dosar 2408/204/2022</t>
  </si>
  <si>
    <t>onorariu expertize dosar 17386/302/2020</t>
  </si>
  <si>
    <t>onorariu expertize dosar 2022/223/2018</t>
  </si>
  <si>
    <t>onorariu expertize dosar 4463/740/2019</t>
  </si>
  <si>
    <t>onorariu expertize dosar 2710/236/2022</t>
  </si>
  <si>
    <t>onorariu expertize dosar 1845/3/2021/a1</t>
  </si>
  <si>
    <t>onorariu expertize dosar 475/263/2021</t>
  </si>
  <si>
    <t>onorariu expertize dosar 836/313/2022</t>
  </si>
  <si>
    <t>08.08.2022</t>
  </si>
  <si>
    <t>MTI</t>
  </si>
  <si>
    <t>restituire suma af DE 488/2021</t>
  </si>
  <si>
    <t>PERSOANA FIZICA</t>
  </si>
  <si>
    <t>despagubire CEDO</t>
  </si>
  <si>
    <t>PERSOANA JURIDICA</t>
  </si>
  <si>
    <t>poprire DE 343/2022</t>
  </si>
  <si>
    <t>poprire DE 333/2022</t>
  </si>
  <si>
    <t>poprire DE 332/2022</t>
  </si>
  <si>
    <t>poprire DE 342/2022</t>
  </si>
  <si>
    <t>poprire DE 331/2022</t>
  </si>
  <si>
    <t>cheltuieli fotocopiere</t>
  </si>
  <si>
    <t>cheltuieli judecata si executare</t>
  </si>
  <si>
    <t>cheltuieli judecata</t>
  </si>
  <si>
    <t xml:space="preserve">cheltuieli executare </t>
  </si>
  <si>
    <t>BUGET DE STAT</t>
  </si>
  <si>
    <t>cheltuieli judiciare</t>
  </si>
  <si>
    <t>plata servicii juridice</t>
  </si>
  <si>
    <t>MF</t>
  </si>
  <si>
    <t>alimentare plata cheltuieli judecata</t>
  </si>
  <si>
    <t>onorariu curator</t>
  </si>
  <si>
    <t>OP 10195</t>
  </si>
  <si>
    <t>CH ACHIZITII SERVICII ORGANIZARE EVENIMENTE - PROIECT ACP 1 - 58.14.01</t>
  </si>
  <si>
    <t>ACZ CONSULTING SRL</t>
  </si>
  <si>
    <t>OP 10196</t>
  </si>
  <si>
    <t>CH ACHIZITII SERVICII ORGANIZARE EVENIMENTE - PROIECT ACP 1 - 58.14.02</t>
  </si>
  <si>
    <t>OP 10198</t>
  </si>
  <si>
    <t>OP 10197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</si>
</sst>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d&quot;.&quot;m&quot;.&quot;yy&quot; &quot;hh&quot;:&quot;mm"/>
    <numFmt numFmtId="171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168" fontId="23" fillId="0" borderId="17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8" xfId="0" applyNumberFormat="1" applyFont="1" applyBorder="1" applyAlignment="1">
      <alignment vertical="center" wrapText="1"/>
    </xf>
    <xf numFmtId="0" fontId="23" fillId="0" borderId="18" xfId="0" applyFont="1" applyBorder="1" applyAlignment="1">
      <alignment horizontal="center" wrapText="1"/>
    </xf>
    <xf numFmtId="4" fontId="23" fillId="0" borderId="19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169" fontId="0" fillId="0" borderId="26" xfId="0" applyNumberFormat="1" applyFont="1" applyBorder="1" applyAlignment="1">
      <alignment horizontal="righ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164" fontId="0" fillId="0" borderId="36" xfId="42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3" fillId="0" borderId="55" xfId="57" applyFont="1" applyFill="1" applyBorder="1" applyAlignment="1">
      <alignment horizontal="left" wrapText="1"/>
      <protection/>
    </xf>
    <xf numFmtId="0" fontId="23" fillId="0" borderId="55" xfId="57" applyFont="1" applyFill="1" applyBorder="1" applyAlignment="1">
      <alignment horizontal="center" wrapText="1"/>
      <protection/>
    </xf>
    <xf numFmtId="4" fontId="23" fillId="0" borderId="56" xfId="57" applyNumberFormat="1" applyFont="1" applyFill="1" applyBorder="1" applyAlignment="1">
      <alignment horizontal="right"/>
      <protection/>
    </xf>
    <xf numFmtId="0" fontId="0" fillId="0" borderId="57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24" fillId="0" borderId="55" xfId="61" applyFont="1" applyFill="1" applyBorder="1" applyAlignment="1">
      <alignment/>
      <protection/>
    </xf>
    <xf numFmtId="0" fontId="23" fillId="25" borderId="1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0" borderId="61" xfId="62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justify"/>
    </xf>
    <xf numFmtId="171" fontId="23" fillId="0" borderId="47" xfId="0" applyNumberFormat="1" applyFont="1" applyBorder="1" applyAlignment="1">
      <alignment/>
    </xf>
    <xf numFmtId="0" fontId="23" fillId="0" borderId="17" xfId="62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justify"/>
    </xf>
    <xf numFmtId="171" fontId="23" fillId="0" borderId="19" xfId="0" applyNumberFormat="1" applyFont="1" applyBorder="1" applyAlignment="1">
      <alignment/>
    </xf>
    <xf numFmtId="14" fontId="23" fillId="25" borderId="18" xfId="0" applyNumberFormat="1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left" vertical="center" wrapText="1"/>
    </xf>
    <xf numFmtId="43" fontId="23" fillId="25" borderId="19" xfId="0" applyNumberFormat="1" applyFont="1" applyFill="1" applyBorder="1" applyAlignment="1">
      <alignment horizontal="right" vertical="center" wrapText="1"/>
    </xf>
    <xf numFmtId="0" fontId="23" fillId="25" borderId="18" xfId="0" applyFont="1" applyFill="1" applyBorder="1" applyAlignment="1">
      <alignment horizontal="center" wrapText="1"/>
    </xf>
    <xf numFmtId="0" fontId="23" fillId="0" borderId="13" xfId="62" applyFont="1" applyFill="1" applyBorder="1" applyAlignment="1">
      <alignment horizontal="center"/>
      <protection/>
    </xf>
    <xf numFmtId="14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43" fontId="23" fillId="25" borderId="15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vertical="center" wrapText="1"/>
    </xf>
    <xf numFmtId="14" fontId="25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5" xfId="59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4" fillId="0" borderId="55" xfId="0" applyFont="1" applyBorder="1" applyAlignment="1">
      <alignment horizontal="justify"/>
    </xf>
    <xf numFmtId="0" fontId="24" fillId="0" borderId="55" xfId="0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24" fillId="0" borderId="62" xfId="59" applyFont="1" applyFill="1" applyBorder="1" applyAlignment="1">
      <alignment horizontal="center"/>
      <protection/>
    </xf>
    <xf numFmtId="171" fontId="23" fillId="0" borderId="56" xfId="0" applyNumberFormat="1" applyFont="1" applyBorder="1" applyAlignment="1">
      <alignment/>
    </xf>
    <xf numFmtId="0" fontId="26" fillId="0" borderId="62" xfId="61" applyFont="1" applyFill="1" applyBorder="1" applyAlignment="1">
      <alignment/>
      <protection/>
    </xf>
    <xf numFmtId="171" fontId="25" fillId="0" borderId="56" xfId="61" applyNumberFormat="1" applyFont="1" applyFill="1" applyBorder="1" applyAlignment="1">
      <alignment horizontal="right"/>
      <protection/>
    </xf>
    <xf numFmtId="170" fontId="23" fillId="0" borderId="62" xfId="57" applyNumberFormat="1" applyFont="1" applyFill="1" applyBorder="1" applyAlignment="1">
      <alignment horizontal="center"/>
      <protection/>
    </xf>
    <xf numFmtId="0" fontId="23" fillId="0" borderId="55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27</v>
      </c>
      <c r="E6" s="54" t="s">
        <v>109</v>
      </c>
      <c r="F6" s="2"/>
    </row>
    <row r="7" spans="2:4" ht="13.5" thickBot="1">
      <c r="B7" s="1"/>
      <c r="C7" s="1"/>
      <c r="D7" s="1"/>
    </row>
    <row r="8" spans="1:8" ht="25.5" customHeight="1" thickBot="1">
      <c r="A8" s="83" t="s">
        <v>34</v>
      </c>
      <c r="B8" s="84" t="s">
        <v>2</v>
      </c>
      <c r="C8" s="84" t="s">
        <v>3</v>
      </c>
      <c r="D8" s="84" t="s">
        <v>35</v>
      </c>
      <c r="E8" s="85" t="s">
        <v>4</v>
      </c>
      <c r="F8" s="53"/>
      <c r="G8" s="53"/>
      <c r="H8" s="53"/>
    </row>
    <row r="9" spans="1:8" ht="12.75" customHeight="1">
      <c r="A9" s="86" t="s">
        <v>36</v>
      </c>
      <c r="B9" s="81"/>
      <c r="C9" s="81"/>
      <c r="D9" s="82">
        <v>103985394</v>
      </c>
      <c r="E9" s="87"/>
      <c r="F9" s="53"/>
      <c r="G9" s="53"/>
      <c r="H9" s="53"/>
    </row>
    <row r="10" spans="1:8" ht="12.75">
      <c r="A10" s="88" t="s">
        <v>37</v>
      </c>
      <c r="B10" s="120" t="s">
        <v>38</v>
      </c>
      <c r="C10" s="121">
        <v>9</v>
      </c>
      <c r="D10" s="66">
        <v>15964302</v>
      </c>
      <c r="E10" s="89"/>
      <c r="F10" s="53"/>
      <c r="G10" s="53"/>
      <c r="H10" s="53"/>
    </row>
    <row r="11" spans="1:8" ht="12.75">
      <c r="A11" s="88"/>
      <c r="B11" s="120"/>
      <c r="C11" s="121">
        <v>10</v>
      </c>
      <c r="D11" s="66">
        <v>209690</v>
      </c>
      <c r="E11" s="89"/>
      <c r="F11" s="53"/>
      <c r="G11" s="53"/>
      <c r="H11" s="53"/>
    </row>
    <row r="12" spans="1:8" ht="12.75">
      <c r="A12" s="88"/>
      <c r="B12" s="120"/>
      <c r="C12" s="121"/>
      <c r="D12" s="66"/>
      <c r="E12" s="89"/>
      <c r="F12" s="53"/>
      <c r="G12" s="53"/>
      <c r="H12" s="53"/>
    </row>
    <row r="13" spans="1:8" ht="13.5" thickBot="1">
      <c r="A13" s="90" t="s">
        <v>39</v>
      </c>
      <c r="B13" s="122"/>
      <c r="C13" s="123"/>
      <c r="D13" s="67">
        <f>SUM(D9:D12)</f>
        <v>120159386</v>
      </c>
      <c r="E13" s="91"/>
      <c r="F13" s="53"/>
      <c r="G13" s="53"/>
      <c r="H13" s="53"/>
    </row>
    <row r="14" spans="1:8" ht="12.75">
      <c r="A14" s="92" t="s">
        <v>40</v>
      </c>
      <c r="B14" s="124"/>
      <c r="C14" s="125"/>
      <c r="D14" s="66">
        <v>11496812</v>
      </c>
      <c r="E14" s="93"/>
      <c r="F14" s="53"/>
      <c r="G14" s="53"/>
      <c r="H14" s="53"/>
    </row>
    <row r="15" spans="1:8" ht="12.75">
      <c r="A15" s="94" t="s">
        <v>41</v>
      </c>
      <c r="B15" s="120" t="s">
        <v>38</v>
      </c>
      <c r="C15" s="121">
        <v>9</v>
      </c>
      <c r="D15" s="95">
        <v>1709933</v>
      </c>
      <c r="E15" s="89"/>
      <c r="F15" s="53"/>
      <c r="G15" s="53"/>
      <c r="H15" s="53"/>
    </row>
    <row r="16" spans="1:8" ht="12.75">
      <c r="A16" s="94"/>
      <c r="B16" s="121"/>
      <c r="C16" s="121">
        <v>10</v>
      </c>
      <c r="D16" s="68">
        <v>31481</v>
      </c>
      <c r="E16" s="89"/>
      <c r="F16" s="53"/>
      <c r="G16" s="53"/>
      <c r="H16" s="53"/>
    </row>
    <row r="17" spans="1:8" ht="12.75">
      <c r="A17" s="96"/>
      <c r="B17" s="126"/>
      <c r="C17" s="126"/>
      <c r="D17" s="69"/>
      <c r="E17" s="97"/>
      <c r="F17" s="53"/>
      <c r="G17" s="53"/>
      <c r="H17" s="53"/>
    </row>
    <row r="18" spans="1:8" ht="13.5" thickBot="1">
      <c r="A18" s="90" t="s">
        <v>42</v>
      </c>
      <c r="B18" s="123"/>
      <c r="C18" s="123"/>
      <c r="D18" s="67">
        <f>SUM(D14:D17)</f>
        <v>13238226</v>
      </c>
      <c r="E18" s="91"/>
      <c r="F18" s="53"/>
      <c r="G18" s="53"/>
      <c r="H18" s="53"/>
    </row>
    <row r="19" spans="1:8" ht="12.75">
      <c r="A19" s="92" t="s">
        <v>43</v>
      </c>
      <c r="B19" s="124"/>
      <c r="C19" s="125"/>
      <c r="D19" s="70">
        <v>371193</v>
      </c>
      <c r="E19" s="93"/>
      <c r="F19" s="53"/>
      <c r="G19" s="53"/>
      <c r="H19" s="53"/>
    </row>
    <row r="20" spans="1:8" ht="12.75">
      <c r="A20" s="94" t="s">
        <v>44</v>
      </c>
      <c r="B20" s="120"/>
      <c r="C20" s="121"/>
      <c r="D20" s="66"/>
      <c r="E20" s="89"/>
      <c r="F20" s="53"/>
      <c r="G20" s="53"/>
      <c r="H20" s="53"/>
    </row>
    <row r="21" spans="1:8" ht="12.75">
      <c r="A21" s="96"/>
      <c r="B21" s="126"/>
      <c r="C21" s="126"/>
      <c r="D21" s="71"/>
      <c r="E21" s="97"/>
      <c r="F21" s="53"/>
      <c r="G21" s="53"/>
      <c r="H21" s="53"/>
    </row>
    <row r="22" spans="1:8" ht="13.5" thickBot="1">
      <c r="A22" s="90" t="s">
        <v>45</v>
      </c>
      <c r="B22" s="123"/>
      <c r="C22" s="123"/>
      <c r="D22" s="67">
        <f>SUM(D19:D21)</f>
        <v>371193</v>
      </c>
      <c r="E22" s="91"/>
      <c r="F22" s="53"/>
      <c r="G22" s="53"/>
      <c r="H22" s="53"/>
    </row>
    <row r="23" spans="1:8" ht="12.75">
      <c r="A23" s="98" t="s">
        <v>46</v>
      </c>
      <c r="B23" s="127"/>
      <c r="C23" s="127"/>
      <c r="D23" s="72">
        <v>1178064</v>
      </c>
      <c r="E23" s="99"/>
      <c r="F23" s="73"/>
      <c r="G23" s="53"/>
      <c r="H23" s="53"/>
    </row>
    <row r="24" spans="1:8" ht="12.75">
      <c r="A24" s="94" t="s">
        <v>47</v>
      </c>
      <c r="B24" s="120" t="s">
        <v>38</v>
      </c>
      <c r="C24" s="128">
        <v>9</v>
      </c>
      <c r="D24" s="95">
        <v>180790</v>
      </c>
      <c r="E24" s="89"/>
      <c r="F24" s="73"/>
      <c r="G24" s="53"/>
      <c r="H24" s="53"/>
    </row>
    <row r="25" spans="1:8" ht="12" customHeight="1">
      <c r="A25" s="96"/>
      <c r="B25" s="129"/>
      <c r="C25" s="129"/>
      <c r="D25" s="69"/>
      <c r="E25" s="97"/>
      <c r="F25" s="73"/>
      <c r="G25" s="53"/>
      <c r="H25" s="53"/>
    </row>
    <row r="26" spans="1:8" ht="13.5" thickBot="1">
      <c r="A26" s="90" t="s">
        <v>48</v>
      </c>
      <c r="B26" s="130"/>
      <c r="C26" s="130"/>
      <c r="D26" s="67">
        <f>SUM(D23:D25)</f>
        <v>1358854</v>
      </c>
      <c r="E26" s="91"/>
      <c r="F26" s="73"/>
      <c r="G26" s="53"/>
      <c r="H26" s="53"/>
    </row>
    <row r="27" spans="1:8" ht="12.75">
      <c r="A27" s="98" t="s">
        <v>49</v>
      </c>
      <c r="B27" s="129"/>
      <c r="C27" s="129"/>
      <c r="D27" s="71">
        <v>199935</v>
      </c>
      <c r="E27" s="97"/>
      <c r="F27" s="73"/>
      <c r="G27" s="53"/>
      <c r="H27" s="53"/>
    </row>
    <row r="28" spans="1:8" ht="12.75">
      <c r="A28" s="96" t="s">
        <v>50</v>
      </c>
      <c r="B28" s="120"/>
      <c r="C28" s="121"/>
      <c r="D28" s="66"/>
      <c r="E28" s="89"/>
      <c r="F28" s="73"/>
      <c r="G28" s="53"/>
      <c r="H28" s="53"/>
    </row>
    <row r="29" spans="1:8" ht="12.75">
      <c r="A29" s="96"/>
      <c r="B29" s="129"/>
      <c r="C29" s="129"/>
      <c r="D29" s="71"/>
      <c r="E29" s="97"/>
      <c r="F29" s="73"/>
      <c r="G29" s="53"/>
      <c r="H29" s="53"/>
    </row>
    <row r="30" spans="1:8" ht="13.5" thickBot="1">
      <c r="A30" s="90" t="s">
        <v>51</v>
      </c>
      <c r="B30" s="130"/>
      <c r="C30" s="130"/>
      <c r="D30" s="67">
        <f>SUM(D27:D29)</f>
        <v>199935</v>
      </c>
      <c r="E30" s="91"/>
      <c r="F30" s="73"/>
      <c r="G30" s="53"/>
      <c r="H30" s="53"/>
    </row>
    <row r="31" spans="1:8" ht="12.75">
      <c r="A31" s="100" t="s">
        <v>52</v>
      </c>
      <c r="B31" s="127"/>
      <c r="C31" s="127"/>
      <c r="D31" s="66">
        <v>323190</v>
      </c>
      <c r="E31" s="101"/>
      <c r="F31" s="73"/>
      <c r="G31" s="53"/>
      <c r="H31" s="53"/>
    </row>
    <row r="32" spans="1:8" ht="12.75">
      <c r="A32" s="94" t="s">
        <v>53</v>
      </c>
      <c r="B32" s="120"/>
      <c r="C32" s="129"/>
      <c r="D32" s="53"/>
      <c r="E32" s="89"/>
      <c r="F32" s="73"/>
      <c r="G32" s="53"/>
      <c r="H32" s="53"/>
    </row>
    <row r="33" spans="1:8" ht="12.75">
      <c r="A33" s="102"/>
      <c r="B33" s="121"/>
      <c r="C33" s="131"/>
      <c r="D33" s="66"/>
      <c r="E33" s="89"/>
      <c r="F33" s="73"/>
      <c r="G33" s="53"/>
      <c r="H33" s="53"/>
    </row>
    <row r="34" spans="1:8" ht="13.5" thickBot="1">
      <c r="A34" s="103" t="s">
        <v>54</v>
      </c>
      <c r="B34" s="130"/>
      <c r="C34" s="130"/>
      <c r="D34" s="67">
        <f>SUM(D31:D33)</f>
        <v>323190</v>
      </c>
      <c r="E34" s="104"/>
      <c r="F34" s="73"/>
      <c r="G34" s="53"/>
      <c r="H34" s="53"/>
    </row>
    <row r="35" spans="1:8" ht="12.75">
      <c r="A35" s="98" t="s">
        <v>55</v>
      </c>
      <c r="B35" s="127"/>
      <c r="C35" s="127"/>
      <c r="D35" s="72">
        <v>3204157</v>
      </c>
      <c r="E35" s="99"/>
      <c r="F35" s="73"/>
      <c r="G35" s="53"/>
      <c r="H35" s="53"/>
    </row>
    <row r="36" spans="1:8" ht="12.75">
      <c r="A36" s="105" t="s">
        <v>56</v>
      </c>
      <c r="B36" s="120" t="s">
        <v>38</v>
      </c>
      <c r="C36" s="128">
        <v>9</v>
      </c>
      <c r="D36" s="95">
        <v>430513</v>
      </c>
      <c r="E36" s="89"/>
      <c r="F36" s="73"/>
      <c r="G36" s="53"/>
      <c r="H36" s="53"/>
    </row>
    <row r="37" spans="1:8" ht="12.75">
      <c r="A37" s="96"/>
      <c r="B37" s="129"/>
      <c r="C37" s="132">
        <v>10</v>
      </c>
      <c r="D37" s="74">
        <v>8830</v>
      </c>
      <c r="E37" s="89"/>
      <c r="F37" s="73"/>
      <c r="G37" s="53"/>
      <c r="H37" s="53"/>
    </row>
    <row r="38" spans="1:8" ht="12" customHeight="1">
      <c r="A38" s="96"/>
      <c r="B38" s="129"/>
      <c r="C38" s="129"/>
      <c r="D38" s="69"/>
      <c r="E38" s="97"/>
      <c r="F38" s="73"/>
      <c r="G38" s="53"/>
      <c r="H38" s="53"/>
    </row>
    <row r="39" spans="1:8" ht="13.5" thickBot="1">
      <c r="A39" s="90" t="s">
        <v>57</v>
      </c>
      <c r="B39" s="130"/>
      <c r="C39" s="130"/>
      <c r="D39" s="67">
        <f>SUM(D35:D38)</f>
        <v>3643500</v>
      </c>
      <c r="E39" s="91"/>
      <c r="F39" s="73"/>
      <c r="G39" s="53"/>
      <c r="H39" s="53"/>
    </row>
    <row r="40" spans="1:8" ht="12.75">
      <c r="A40" s="100" t="s">
        <v>58</v>
      </c>
      <c r="B40" s="127"/>
      <c r="C40" s="127"/>
      <c r="D40" s="66">
        <v>1418878</v>
      </c>
      <c r="E40" s="101"/>
      <c r="F40" s="73"/>
      <c r="G40" s="53"/>
      <c r="H40" s="53"/>
    </row>
    <row r="41" spans="1:8" ht="12.75">
      <c r="A41" s="106" t="s">
        <v>59</v>
      </c>
      <c r="B41" s="120" t="s">
        <v>38</v>
      </c>
      <c r="C41" s="120">
        <v>9</v>
      </c>
      <c r="D41" s="95">
        <v>286176</v>
      </c>
      <c r="E41" s="89"/>
      <c r="F41" s="73"/>
      <c r="G41" s="53"/>
      <c r="H41" s="53"/>
    </row>
    <row r="42" spans="1:8" ht="12.75">
      <c r="A42" s="106"/>
      <c r="B42" s="120"/>
      <c r="C42" s="120">
        <v>10</v>
      </c>
      <c r="D42" s="68">
        <v>6158</v>
      </c>
      <c r="E42" s="89"/>
      <c r="F42" s="73"/>
      <c r="G42" s="53"/>
      <c r="H42" s="53"/>
    </row>
    <row r="43" spans="1:8" ht="12.75">
      <c r="A43" s="94"/>
      <c r="B43" s="129"/>
      <c r="C43" s="129"/>
      <c r="D43" s="69"/>
      <c r="E43" s="89"/>
      <c r="F43" s="73"/>
      <c r="G43" s="53"/>
      <c r="H43" s="53"/>
    </row>
    <row r="44" spans="1:8" ht="13.5" thickBot="1">
      <c r="A44" s="90" t="s">
        <v>60</v>
      </c>
      <c r="B44" s="130"/>
      <c r="C44" s="130"/>
      <c r="D44" s="67">
        <f>SUM(D40:D43)</f>
        <v>1711212</v>
      </c>
      <c r="E44" s="107"/>
      <c r="F44" s="73"/>
      <c r="G44" s="53"/>
      <c r="H44" s="53"/>
    </row>
    <row r="45" spans="1:8" ht="12.75">
      <c r="A45" s="100" t="s">
        <v>65</v>
      </c>
      <c r="B45" s="127"/>
      <c r="C45" s="127"/>
      <c r="D45" s="75">
        <v>2438900</v>
      </c>
      <c r="E45" s="101" t="s">
        <v>66</v>
      </c>
      <c r="F45" s="73"/>
      <c r="G45" s="53"/>
      <c r="H45" s="53"/>
    </row>
    <row r="46" spans="1:8" ht="12.75">
      <c r="A46" s="106" t="s">
        <v>67</v>
      </c>
      <c r="B46" s="120" t="s">
        <v>38</v>
      </c>
      <c r="C46" s="120">
        <v>3</v>
      </c>
      <c r="D46" s="71">
        <f>-49617.5</f>
        <v>-49617.5</v>
      </c>
      <c r="E46" s="89"/>
      <c r="F46" s="73"/>
      <c r="G46" s="53"/>
      <c r="H46" s="53"/>
    </row>
    <row r="47" spans="1:8" ht="12.75">
      <c r="A47" s="106"/>
      <c r="B47" s="120"/>
      <c r="C47" s="120"/>
      <c r="D47" s="71"/>
      <c r="E47" s="89"/>
      <c r="F47" s="73"/>
      <c r="G47" s="53"/>
      <c r="H47" s="53"/>
    </row>
    <row r="48" spans="1:8" ht="13.5" thickBot="1">
      <c r="A48" s="90" t="s">
        <v>68</v>
      </c>
      <c r="B48" s="130"/>
      <c r="C48" s="130"/>
      <c r="D48" s="67">
        <f>SUM(D45:D47)</f>
        <v>2389282.5</v>
      </c>
      <c r="E48" s="108"/>
      <c r="F48" s="73"/>
      <c r="G48" s="53"/>
      <c r="H48" s="53"/>
    </row>
    <row r="49" spans="1:8" ht="12.75">
      <c r="A49" s="100" t="s">
        <v>61</v>
      </c>
      <c r="B49" s="127"/>
      <c r="C49" s="127"/>
      <c r="D49" s="76">
        <v>5043</v>
      </c>
      <c r="E49" s="109"/>
      <c r="F49" s="73"/>
      <c r="G49" s="53"/>
      <c r="H49" s="53"/>
    </row>
    <row r="50" spans="1:8" ht="12.75">
      <c r="A50" s="110" t="s">
        <v>69</v>
      </c>
      <c r="B50" s="120"/>
      <c r="C50" s="120"/>
      <c r="D50" s="77"/>
      <c r="E50" s="111"/>
      <c r="F50" s="73"/>
      <c r="G50" s="53"/>
      <c r="H50" s="53"/>
    </row>
    <row r="51" spans="1:8" ht="12.75">
      <c r="A51" s="96"/>
      <c r="B51" s="129"/>
      <c r="C51" s="129"/>
      <c r="D51" s="77"/>
      <c r="E51" s="111"/>
      <c r="F51" s="73"/>
      <c r="G51" s="53"/>
      <c r="H51" s="53"/>
    </row>
    <row r="52" spans="1:8" ht="13.5" thickBot="1">
      <c r="A52" s="90" t="s">
        <v>70</v>
      </c>
      <c r="B52" s="130"/>
      <c r="C52" s="130"/>
      <c r="D52" s="78">
        <f>SUM(D49:D51)</f>
        <v>5043</v>
      </c>
      <c r="E52" s="112"/>
      <c r="F52" s="73"/>
      <c r="G52" s="53"/>
      <c r="H52" s="53"/>
    </row>
    <row r="53" spans="1:8" ht="12.75">
      <c r="A53" s="100" t="s">
        <v>62</v>
      </c>
      <c r="B53" s="127"/>
      <c r="C53" s="127"/>
      <c r="D53" s="76">
        <v>160</v>
      </c>
      <c r="E53" s="109"/>
      <c r="F53" s="73"/>
      <c r="G53" s="53"/>
      <c r="H53" s="53"/>
    </row>
    <row r="54" spans="1:8" ht="12.75">
      <c r="A54" s="110" t="s">
        <v>71</v>
      </c>
      <c r="B54" s="120"/>
      <c r="C54" s="120"/>
      <c r="D54" s="77"/>
      <c r="E54" s="111"/>
      <c r="F54" s="73"/>
      <c r="G54" s="53"/>
      <c r="H54" s="53"/>
    </row>
    <row r="55" spans="1:8" ht="12.75">
      <c r="A55" s="96"/>
      <c r="B55" s="129"/>
      <c r="C55" s="129"/>
      <c r="D55" s="77"/>
      <c r="E55" s="111"/>
      <c r="F55" s="73"/>
      <c r="G55" s="53"/>
      <c r="H55" s="53"/>
    </row>
    <row r="56" spans="1:8" ht="13.5" thickBot="1">
      <c r="A56" s="90" t="s">
        <v>72</v>
      </c>
      <c r="B56" s="130"/>
      <c r="C56" s="130"/>
      <c r="D56" s="78">
        <f>SUM(D53:D55)</f>
        <v>160</v>
      </c>
      <c r="E56" s="112"/>
      <c r="F56" s="73"/>
      <c r="G56" s="53"/>
      <c r="H56" s="53"/>
    </row>
    <row r="57" spans="1:8" ht="12.75">
      <c r="A57" s="100" t="s">
        <v>63</v>
      </c>
      <c r="B57" s="127"/>
      <c r="C57" s="127"/>
      <c r="D57" s="76">
        <v>1660</v>
      </c>
      <c r="E57" s="109"/>
      <c r="F57" s="73"/>
      <c r="G57" s="53"/>
      <c r="H57" s="53"/>
    </row>
    <row r="58" spans="1:8" ht="12.75">
      <c r="A58" s="110" t="s">
        <v>73</v>
      </c>
      <c r="B58" s="120"/>
      <c r="C58" s="120"/>
      <c r="D58" s="77"/>
      <c r="E58" s="111"/>
      <c r="F58" s="73"/>
      <c r="G58" s="53"/>
      <c r="H58" s="53"/>
    </row>
    <row r="59" spans="1:8" ht="12.75">
      <c r="A59" s="96"/>
      <c r="B59" s="129"/>
      <c r="C59" s="129"/>
      <c r="D59" s="77"/>
      <c r="E59" s="111"/>
      <c r="F59" s="73"/>
      <c r="G59" s="53"/>
      <c r="H59" s="53"/>
    </row>
    <row r="60" spans="1:8" ht="13.5" thickBot="1">
      <c r="A60" s="90" t="s">
        <v>72</v>
      </c>
      <c r="B60" s="130"/>
      <c r="C60" s="130"/>
      <c r="D60" s="78">
        <f>SUM(D57:D59)</f>
        <v>1660</v>
      </c>
      <c r="E60" s="112"/>
      <c r="F60" s="73"/>
      <c r="G60" s="53"/>
      <c r="H60" s="53"/>
    </row>
    <row r="61" spans="1:8" ht="12.75">
      <c r="A61" s="100" t="s">
        <v>64</v>
      </c>
      <c r="B61" s="127"/>
      <c r="C61" s="127"/>
      <c r="D61" s="76">
        <v>48</v>
      </c>
      <c r="E61" s="109"/>
      <c r="F61" s="73"/>
      <c r="G61" s="53"/>
      <c r="H61" s="53"/>
    </row>
    <row r="62" spans="1:8" ht="12.75">
      <c r="A62" s="110" t="s">
        <v>74</v>
      </c>
      <c r="B62" s="120"/>
      <c r="C62" s="120"/>
      <c r="D62" s="77"/>
      <c r="E62" s="111"/>
      <c r="F62" s="73"/>
      <c r="G62" s="53"/>
      <c r="H62" s="53"/>
    </row>
    <row r="63" spans="1:8" ht="12.75">
      <c r="A63" s="96"/>
      <c r="B63" s="129"/>
      <c r="C63" s="129"/>
      <c r="D63" s="77"/>
      <c r="E63" s="111"/>
      <c r="F63" s="73"/>
      <c r="G63" s="53"/>
      <c r="H63" s="53"/>
    </row>
    <row r="64" spans="1:8" ht="13.5" thickBot="1">
      <c r="A64" s="90"/>
      <c r="B64" s="130"/>
      <c r="C64" s="130"/>
      <c r="D64" s="78">
        <f>SUM(D61:D63)</f>
        <v>48</v>
      </c>
      <c r="E64" s="112"/>
      <c r="F64" s="73"/>
      <c r="G64" s="53"/>
      <c r="H64" s="53"/>
    </row>
    <row r="65" spans="1:8" ht="12.75">
      <c r="A65" s="100" t="s">
        <v>75</v>
      </c>
      <c r="B65" s="127"/>
      <c r="C65" s="127"/>
      <c r="D65" s="76">
        <v>271</v>
      </c>
      <c r="E65" s="109"/>
      <c r="F65" s="73"/>
      <c r="G65" s="53"/>
      <c r="H65" s="53"/>
    </row>
    <row r="66" spans="1:8" ht="12.75">
      <c r="A66" s="110" t="s">
        <v>76</v>
      </c>
      <c r="B66" s="120"/>
      <c r="C66" s="120"/>
      <c r="D66" s="77"/>
      <c r="E66" s="111"/>
      <c r="F66" s="73"/>
      <c r="G66" s="53"/>
      <c r="H66" s="53"/>
    </row>
    <row r="67" spans="1:8" ht="12.75">
      <c r="A67" s="96"/>
      <c r="B67" s="129"/>
      <c r="C67" s="129"/>
      <c r="D67" s="77"/>
      <c r="E67" s="111"/>
      <c r="F67" s="73"/>
      <c r="G67" s="53"/>
      <c r="H67" s="53"/>
    </row>
    <row r="68" spans="1:8" ht="13.5" thickBot="1">
      <c r="A68" s="90" t="s">
        <v>72</v>
      </c>
      <c r="B68" s="130"/>
      <c r="C68" s="130"/>
      <c r="D68" s="78">
        <f>SUM(D65:D67)</f>
        <v>271</v>
      </c>
      <c r="E68" s="112"/>
      <c r="F68" s="73"/>
      <c r="G68" s="53"/>
      <c r="H68" s="53"/>
    </row>
    <row r="69" spans="1:8" ht="12.75">
      <c r="A69" s="100" t="s">
        <v>77</v>
      </c>
      <c r="B69" s="127"/>
      <c r="C69" s="127"/>
      <c r="D69" s="79">
        <v>2713719</v>
      </c>
      <c r="E69" s="113"/>
      <c r="F69" s="73"/>
      <c r="G69" s="53"/>
      <c r="H69" s="53"/>
    </row>
    <row r="70" spans="1:5" ht="12.75">
      <c r="A70" s="110" t="s">
        <v>78</v>
      </c>
      <c r="B70" s="120" t="s">
        <v>38</v>
      </c>
      <c r="C70" s="120">
        <v>9</v>
      </c>
      <c r="D70" s="53">
        <v>417917</v>
      </c>
      <c r="E70" s="114"/>
    </row>
    <row r="71" spans="1:5" ht="12.75">
      <c r="A71" s="96"/>
      <c r="B71" s="129"/>
      <c r="C71" s="129"/>
      <c r="D71" s="71"/>
      <c r="E71" s="89"/>
    </row>
    <row r="72" spans="1:5" ht="13.5" thickBot="1">
      <c r="A72" s="90" t="s">
        <v>79</v>
      </c>
      <c r="B72" s="130"/>
      <c r="C72" s="130"/>
      <c r="D72" s="67">
        <f>SUM(D69:D71)</f>
        <v>3131636</v>
      </c>
      <c r="E72" s="104"/>
    </row>
    <row r="73" spans="1:5" ht="12.75">
      <c r="A73" s="100" t="s">
        <v>80</v>
      </c>
      <c r="B73" s="127"/>
      <c r="C73" s="127"/>
      <c r="D73" s="80">
        <v>903196</v>
      </c>
      <c r="E73" s="101"/>
    </row>
    <row r="74" spans="1:5" ht="12.75">
      <c r="A74" s="110" t="s">
        <v>81</v>
      </c>
      <c r="B74" s="120" t="s">
        <v>38</v>
      </c>
      <c r="C74" s="120">
        <v>9</v>
      </c>
      <c r="D74" s="95">
        <v>143591</v>
      </c>
      <c r="E74" s="89"/>
    </row>
    <row r="75" spans="1:5" ht="12.75">
      <c r="A75" s="96"/>
      <c r="B75" s="129"/>
      <c r="C75" s="129"/>
      <c r="D75" s="69"/>
      <c r="E75" s="89"/>
    </row>
    <row r="76" spans="1:5" ht="13.5" thickBot="1">
      <c r="A76" s="115" t="s">
        <v>82</v>
      </c>
      <c r="B76" s="116"/>
      <c r="C76" s="116"/>
      <c r="D76" s="117">
        <f>SUM(D73:D75)</f>
        <v>1046787</v>
      </c>
      <c r="E76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27</v>
      </c>
      <c r="E5" s="54" t="str">
        <f>personal!E6</f>
        <v>08-12 august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24</v>
      </c>
    </row>
    <row r="8" spans="1:6" ht="12.75">
      <c r="A8" s="136">
        <v>1</v>
      </c>
      <c r="B8" s="137" t="s">
        <v>83</v>
      </c>
      <c r="C8" s="138">
        <v>10168</v>
      </c>
      <c r="D8" s="65" t="s">
        <v>84</v>
      </c>
      <c r="E8" s="118" t="s">
        <v>85</v>
      </c>
      <c r="F8" s="119">
        <v>131.65</v>
      </c>
    </row>
    <row r="9" spans="1:6" ht="12.75">
      <c r="A9" s="139">
        <f>A8+1</f>
        <v>2</v>
      </c>
      <c r="B9" s="137" t="s">
        <v>83</v>
      </c>
      <c r="C9" s="140">
        <v>10169</v>
      </c>
      <c r="D9" s="65" t="s">
        <v>86</v>
      </c>
      <c r="E9" s="118" t="s">
        <v>87</v>
      </c>
      <c r="F9" s="119">
        <v>4790.15</v>
      </c>
    </row>
    <row r="10" spans="1:6" ht="12.75">
      <c r="A10" s="139">
        <f aca="true" t="shared" si="0" ref="A10:A25">A9+1</f>
        <v>3</v>
      </c>
      <c r="B10" s="137" t="s">
        <v>88</v>
      </c>
      <c r="C10" s="140">
        <v>10182</v>
      </c>
      <c r="D10" s="65" t="s">
        <v>89</v>
      </c>
      <c r="E10" s="118" t="s">
        <v>90</v>
      </c>
      <c r="F10" s="119">
        <v>1029.35</v>
      </c>
    </row>
    <row r="11" spans="1:6" ht="12.75">
      <c r="A11" s="139">
        <f t="shared" si="0"/>
        <v>4</v>
      </c>
      <c r="B11" s="137" t="s">
        <v>88</v>
      </c>
      <c r="C11" s="140">
        <v>10183</v>
      </c>
      <c r="D11" s="65" t="s">
        <v>91</v>
      </c>
      <c r="E11" s="118" t="s">
        <v>92</v>
      </c>
      <c r="F11" s="119">
        <v>2304.05</v>
      </c>
    </row>
    <row r="12" spans="1:6" ht="12.75">
      <c r="A12" s="139">
        <f t="shared" si="0"/>
        <v>5</v>
      </c>
      <c r="B12" s="137" t="s">
        <v>88</v>
      </c>
      <c r="C12" s="140">
        <v>10184</v>
      </c>
      <c r="D12" s="65" t="s">
        <v>93</v>
      </c>
      <c r="E12" s="118" t="s">
        <v>94</v>
      </c>
      <c r="F12" s="119">
        <v>6281.21</v>
      </c>
    </row>
    <row r="13" spans="1:6" ht="12.75">
      <c r="A13" s="139">
        <f t="shared" si="0"/>
        <v>6</v>
      </c>
      <c r="B13" s="137" t="s">
        <v>88</v>
      </c>
      <c r="C13" s="140">
        <v>10189</v>
      </c>
      <c r="D13" s="65" t="s">
        <v>95</v>
      </c>
      <c r="E13" s="118" t="s">
        <v>96</v>
      </c>
      <c r="F13" s="119">
        <v>1894.09</v>
      </c>
    </row>
    <row r="14" spans="1:6" ht="12.75">
      <c r="A14" s="139">
        <f t="shared" si="0"/>
        <v>7</v>
      </c>
      <c r="B14" s="137" t="s">
        <v>88</v>
      </c>
      <c r="C14" s="140">
        <v>10170</v>
      </c>
      <c r="D14" s="65" t="s">
        <v>97</v>
      </c>
      <c r="E14" s="118" t="s">
        <v>98</v>
      </c>
      <c r="F14" s="119">
        <v>2537.08</v>
      </c>
    </row>
    <row r="15" spans="1:6" ht="12.75">
      <c r="A15" s="139">
        <f t="shared" si="0"/>
        <v>8</v>
      </c>
      <c r="B15" s="137" t="s">
        <v>99</v>
      </c>
      <c r="C15" s="140">
        <v>10191</v>
      </c>
      <c r="D15" s="65" t="s">
        <v>100</v>
      </c>
      <c r="E15" s="118" t="s">
        <v>101</v>
      </c>
      <c r="F15" s="119">
        <v>1818</v>
      </c>
    </row>
    <row r="16" spans="1:6" ht="12.75">
      <c r="A16" s="139">
        <f t="shared" si="0"/>
        <v>9</v>
      </c>
      <c r="B16" s="137" t="s">
        <v>102</v>
      </c>
      <c r="C16" s="140">
        <v>10205</v>
      </c>
      <c r="D16" s="65" t="s">
        <v>100</v>
      </c>
      <c r="E16" s="118" t="s">
        <v>103</v>
      </c>
      <c r="F16" s="119">
        <v>154193.78</v>
      </c>
    </row>
    <row r="17" spans="1:6" ht="12.75">
      <c r="A17" s="139">
        <f t="shared" si="0"/>
        <v>10</v>
      </c>
      <c r="B17" s="137" t="s">
        <v>102</v>
      </c>
      <c r="C17" s="140">
        <v>10204</v>
      </c>
      <c r="D17" s="65" t="s">
        <v>104</v>
      </c>
      <c r="E17" s="118" t="s">
        <v>105</v>
      </c>
      <c r="F17" s="119">
        <v>12514</v>
      </c>
    </row>
    <row r="18" spans="1:6" ht="12.75">
      <c r="A18" s="139">
        <f t="shared" si="0"/>
        <v>11</v>
      </c>
      <c r="B18" s="137" t="s">
        <v>102</v>
      </c>
      <c r="C18" s="140">
        <v>10203</v>
      </c>
      <c r="D18" s="65" t="s">
        <v>104</v>
      </c>
      <c r="E18" s="118" t="s">
        <v>105</v>
      </c>
      <c r="F18" s="119">
        <v>66600</v>
      </c>
    </row>
    <row r="19" spans="1:6" ht="12.75">
      <c r="A19" s="139">
        <f t="shared" si="0"/>
        <v>12</v>
      </c>
      <c r="B19" s="137" t="s">
        <v>102</v>
      </c>
      <c r="C19" s="140">
        <v>10206</v>
      </c>
      <c r="D19" s="65" t="s">
        <v>106</v>
      </c>
      <c r="E19" s="118" t="s">
        <v>107</v>
      </c>
      <c r="F19" s="119">
        <v>537</v>
      </c>
    </row>
    <row r="20" spans="1:6" ht="12.75">
      <c r="A20" s="139">
        <f t="shared" si="0"/>
        <v>13</v>
      </c>
      <c r="B20" s="137" t="s">
        <v>102</v>
      </c>
      <c r="C20" s="140">
        <v>10209</v>
      </c>
      <c r="D20" s="65" t="s">
        <v>104</v>
      </c>
      <c r="E20" s="118" t="s">
        <v>114</v>
      </c>
      <c r="F20" s="119">
        <v>26997.28</v>
      </c>
    </row>
    <row r="21" spans="1:6" ht="12.75">
      <c r="A21" s="139">
        <f t="shared" si="0"/>
        <v>14</v>
      </c>
      <c r="B21" s="137" t="s">
        <v>102</v>
      </c>
      <c r="C21" s="140">
        <v>10207</v>
      </c>
      <c r="D21" s="65" t="s">
        <v>113</v>
      </c>
      <c r="E21" s="118" t="s">
        <v>107</v>
      </c>
      <c r="F21" s="119">
        <v>1056</v>
      </c>
    </row>
    <row r="22" spans="1:6" ht="12.75">
      <c r="A22" s="139">
        <f t="shared" si="0"/>
        <v>15</v>
      </c>
      <c r="B22" s="137" t="s">
        <v>102</v>
      </c>
      <c r="C22" s="140">
        <v>10199</v>
      </c>
      <c r="D22" s="65" t="s">
        <v>104</v>
      </c>
      <c r="E22" s="118" t="s">
        <v>108</v>
      </c>
      <c r="F22" s="119">
        <v>1.9</v>
      </c>
    </row>
    <row r="23" spans="1:6" ht="12.75">
      <c r="A23" s="139">
        <f t="shared" si="0"/>
        <v>16</v>
      </c>
      <c r="B23" s="137" t="s">
        <v>102</v>
      </c>
      <c r="C23" s="140">
        <v>10200</v>
      </c>
      <c r="D23" s="65" t="s">
        <v>104</v>
      </c>
      <c r="E23" s="118" t="s">
        <v>108</v>
      </c>
      <c r="F23" s="119">
        <v>10.68</v>
      </c>
    </row>
    <row r="24" spans="1:6" ht="12.75">
      <c r="A24" s="139">
        <f t="shared" si="0"/>
        <v>17</v>
      </c>
      <c r="B24" s="137" t="s">
        <v>102</v>
      </c>
      <c r="C24" s="140">
        <v>10201</v>
      </c>
      <c r="D24" s="65" t="s">
        <v>104</v>
      </c>
      <c r="E24" s="118" t="s">
        <v>108</v>
      </c>
      <c r="F24" s="119">
        <v>1.89</v>
      </c>
    </row>
    <row r="25" spans="1:6" ht="12.75">
      <c r="A25" s="139">
        <f t="shared" si="0"/>
        <v>18</v>
      </c>
      <c r="B25" s="137" t="s">
        <v>102</v>
      </c>
      <c r="C25" s="140">
        <v>10202</v>
      </c>
      <c r="D25" s="65" t="s">
        <v>104</v>
      </c>
      <c r="E25" s="118" t="s">
        <v>108</v>
      </c>
      <c r="F25" s="119">
        <v>10.69</v>
      </c>
    </row>
    <row r="26" spans="1:6" ht="13.5" thickBot="1">
      <c r="A26" s="28"/>
      <c r="B26" s="29"/>
      <c r="C26" s="30"/>
      <c r="D26" s="30"/>
      <c r="E26" s="30"/>
      <c r="F26" s="31"/>
    </row>
    <row r="27" spans="1:6" ht="20.25" customHeight="1" thickBot="1">
      <c r="A27" s="32"/>
      <c r="B27" s="33"/>
      <c r="C27" s="33"/>
      <c r="D27" s="33"/>
      <c r="E27" s="34" t="s">
        <v>11</v>
      </c>
      <c r="F27" s="35">
        <f>SUM(F8:F26)</f>
        <v>282708.80000000005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16.140625" style="10" customWidth="1"/>
    <col min="2" max="2" width="15.28125" style="10" customWidth="1"/>
    <col min="3" max="3" width="46.00390625" style="10" customWidth="1"/>
    <col min="4" max="4" width="29.28125" style="10" customWidth="1"/>
    <col min="5" max="5" width="16.851562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5" ht="15.75" customHeight="1">
      <c r="A3" s="62" t="s">
        <v>12</v>
      </c>
      <c r="B3" s="62"/>
      <c r="C3" s="62"/>
      <c r="D3" s="62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63"/>
      <c r="C5" s="63"/>
      <c r="D5" s="63"/>
    </row>
    <row r="6" spans="1:4" ht="12.75">
      <c r="A6" s="18"/>
      <c r="B6" s="20" t="s">
        <v>27</v>
      </c>
      <c r="C6" s="22" t="str">
        <f>personal!E6</f>
        <v>08-12 august 2022</v>
      </c>
      <c r="D6" s="18"/>
    </row>
    <row r="7" ht="13.5" thickBot="1"/>
    <row r="8" spans="1:5" ht="19.5" customHeight="1" thickBot="1">
      <c r="A8" s="36" t="s">
        <v>14</v>
      </c>
      <c r="B8" s="37" t="s">
        <v>15</v>
      </c>
      <c r="C8" s="37" t="s">
        <v>16</v>
      </c>
      <c r="D8" s="37" t="s">
        <v>33</v>
      </c>
      <c r="E8" s="38" t="s">
        <v>17</v>
      </c>
    </row>
    <row r="9" spans="1:5" ht="28.5" customHeight="1">
      <c r="A9" s="186" t="s">
        <v>110</v>
      </c>
      <c r="B9" s="187">
        <v>10166</v>
      </c>
      <c r="C9" s="133" t="s">
        <v>112</v>
      </c>
      <c r="D9" s="134" t="s">
        <v>111</v>
      </c>
      <c r="E9" s="135">
        <v>300000</v>
      </c>
    </row>
    <row r="10" spans="1:5" ht="13.5" thickBot="1">
      <c r="A10" s="39"/>
      <c r="B10" s="40"/>
      <c r="C10" s="40"/>
      <c r="D10" s="40"/>
      <c r="E10" s="41"/>
    </row>
    <row r="11" spans="1:5" ht="18.75" customHeight="1" thickBot="1">
      <c r="A11" s="42" t="s">
        <v>18</v>
      </c>
      <c r="B11" s="43"/>
      <c r="C11" s="43"/>
      <c r="D11" s="43"/>
      <c r="E11" s="44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62" t="s">
        <v>19</v>
      </c>
      <c r="B3" s="62"/>
      <c r="C3" s="62"/>
      <c r="D3" s="11"/>
    </row>
    <row r="4" spans="1:10" ht="30" customHeight="1">
      <c r="A4" s="64" t="s">
        <v>26</v>
      </c>
      <c r="B4" s="64"/>
      <c r="C4" s="64"/>
      <c r="D4" s="64"/>
      <c r="E4" s="6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27</v>
      </c>
      <c r="C6" s="8" t="str">
        <f>personal!E6</f>
        <v>08-12 august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6" t="s">
        <v>14</v>
      </c>
      <c r="B8" s="37" t="s">
        <v>15</v>
      </c>
      <c r="C8" s="37" t="s">
        <v>16</v>
      </c>
      <c r="D8" s="37" t="s">
        <v>33</v>
      </c>
      <c r="E8" s="38" t="s">
        <v>17</v>
      </c>
    </row>
    <row r="9" spans="1:5" s="16" customFormat="1" ht="25.5">
      <c r="A9" s="57" t="s">
        <v>118</v>
      </c>
      <c r="B9" s="58" t="s">
        <v>151</v>
      </c>
      <c r="C9" s="59" t="s">
        <v>152</v>
      </c>
      <c r="D9" s="60" t="s">
        <v>153</v>
      </c>
      <c r="E9" s="61">
        <v>9131.06</v>
      </c>
    </row>
    <row r="10" spans="1:5" s="16" customFormat="1" ht="25.5">
      <c r="A10" s="57" t="s">
        <v>118</v>
      </c>
      <c r="B10" s="58" t="s">
        <v>154</v>
      </c>
      <c r="C10" s="59" t="s">
        <v>155</v>
      </c>
      <c r="D10" s="60" t="s">
        <v>153</v>
      </c>
      <c r="E10" s="61">
        <v>50529.59</v>
      </c>
    </row>
    <row r="11" spans="1:5" s="16" customFormat="1" ht="25.5">
      <c r="A11" s="57" t="s">
        <v>118</v>
      </c>
      <c r="B11" s="58" t="s">
        <v>156</v>
      </c>
      <c r="C11" s="59" t="s">
        <v>152</v>
      </c>
      <c r="D11" s="60" t="s">
        <v>153</v>
      </c>
      <c r="E11" s="61">
        <v>9367.83</v>
      </c>
    </row>
    <row r="12" spans="1:5" s="16" customFormat="1" ht="25.5">
      <c r="A12" s="57" t="s">
        <v>118</v>
      </c>
      <c r="B12" s="58" t="s">
        <v>157</v>
      </c>
      <c r="C12" s="59" t="s">
        <v>155</v>
      </c>
      <c r="D12" s="60" t="s">
        <v>153</v>
      </c>
      <c r="E12" s="61">
        <v>51839.82</v>
      </c>
    </row>
    <row r="13" spans="1:5" s="16" customFormat="1" ht="13.5" thickBot="1">
      <c r="A13" s="45"/>
      <c r="B13" s="46"/>
      <c r="C13" s="47"/>
      <c r="D13" s="47"/>
      <c r="E13" s="48"/>
    </row>
    <row r="14" spans="1:5" ht="21" customHeight="1" thickBot="1">
      <c r="A14" s="42" t="s">
        <v>18</v>
      </c>
      <c r="B14" s="43"/>
      <c r="C14" s="43"/>
      <c r="D14" s="43"/>
      <c r="E14" s="44">
        <f>SUM(E9:E13)</f>
        <v>120868.29999999999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9.140625" style="146" customWidth="1"/>
    <col min="2" max="2" width="16.28125" style="146" customWidth="1"/>
    <col min="3" max="3" width="17.421875" style="146" customWidth="1"/>
    <col min="4" max="4" width="23.8515625" style="146" customWidth="1"/>
    <col min="5" max="5" width="35.421875" style="146" customWidth="1"/>
    <col min="6" max="6" width="25.140625" style="147" customWidth="1"/>
    <col min="7" max="8" width="9.140625" style="146" customWidth="1"/>
    <col min="9" max="9" width="9.140625" style="148" customWidth="1"/>
    <col min="10" max="10" width="34.00390625" style="146" customWidth="1"/>
    <col min="11" max="16384" width="9.140625" style="146" customWidth="1"/>
  </cols>
  <sheetData>
    <row r="1" ht="12.75">
      <c r="A1" s="21" t="s">
        <v>32</v>
      </c>
    </row>
    <row r="2" ht="12.75">
      <c r="A2" s="21"/>
    </row>
    <row r="3" ht="12.75">
      <c r="A3" s="21" t="s">
        <v>28</v>
      </c>
    </row>
    <row r="4" spans="1:5" ht="12.75">
      <c r="A4" s="21" t="s">
        <v>21</v>
      </c>
      <c r="D4" s="149" t="s">
        <v>27</v>
      </c>
      <c r="E4" s="54" t="str">
        <f>personal!E6</f>
        <v>08-12 august 2022</v>
      </c>
    </row>
    <row r="5" ht="13.5" thickBot="1"/>
    <row r="6" spans="1:9" ht="46.5" customHeight="1" thickBot="1">
      <c r="A6" s="143" t="s">
        <v>7</v>
      </c>
      <c r="B6" s="144" t="s">
        <v>8</v>
      </c>
      <c r="C6" s="144" t="s">
        <v>9</v>
      </c>
      <c r="D6" s="144" t="s">
        <v>22</v>
      </c>
      <c r="E6" s="144" t="s">
        <v>29</v>
      </c>
      <c r="F6" s="145" t="s">
        <v>24</v>
      </c>
      <c r="I6" s="146"/>
    </row>
    <row r="7" spans="1:9" ht="19.5" customHeight="1">
      <c r="A7" s="150">
        <v>1</v>
      </c>
      <c r="B7" s="151" t="s">
        <v>115</v>
      </c>
      <c r="C7" s="151">
        <v>10171</v>
      </c>
      <c r="D7" s="56" t="s">
        <v>116</v>
      </c>
      <c r="E7" s="152" t="s">
        <v>117</v>
      </c>
      <c r="F7" s="153">
        <v>1500</v>
      </c>
      <c r="I7" s="146"/>
    </row>
    <row r="8" spans="1:9" ht="19.5" customHeight="1">
      <c r="A8" s="154">
        <v>2</v>
      </c>
      <c r="B8" s="155" t="s">
        <v>118</v>
      </c>
      <c r="C8" s="155">
        <v>10226</v>
      </c>
      <c r="D8" s="58" t="s">
        <v>116</v>
      </c>
      <c r="E8" s="156" t="s">
        <v>119</v>
      </c>
      <c r="F8" s="157">
        <v>800</v>
      </c>
      <c r="I8" s="146"/>
    </row>
    <row r="9" spans="1:6" ht="18" customHeight="1">
      <c r="A9" s="154">
        <v>3</v>
      </c>
      <c r="B9" s="155" t="s">
        <v>118</v>
      </c>
      <c r="C9" s="155">
        <v>10227</v>
      </c>
      <c r="D9" s="58" t="s">
        <v>116</v>
      </c>
      <c r="E9" s="156" t="s">
        <v>119</v>
      </c>
      <c r="F9" s="157">
        <v>800</v>
      </c>
    </row>
    <row r="10" spans="1:6" ht="18" customHeight="1">
      <c r="A10" s="154">
        <v>4</v>
      </c>
      <c r="B10" s="155" t="s">
        <v>118</v>
      </c>
      <c r="C10" s="155">
        <v>10228</v>
      </c>
      <c r="D10" s="58" t="s">
        <v>116</v>
      </c>
      <c r="E10" s="156" t="s">
        <v>120</v>
      </c>
      <c r="F10" s="157">
        <v>1500</v>
      </c>
    </row>
    <row r="11" spans="1:6" ht="18" customHeight="1">
      <c r="A11" s="154">
        <v>5</v>
      </c>
      <c r="B11" s="155" t="s">
        <v>118</v>
      </c>
      <c r="C11" s="155">
        <v>10229</v>
      </c>
      <c r="D11" s="58" t="s">
        <v>116</v>
      </c>
      <c r="E11" s="156" t="s">
        <v>120</v>
      </c>
      <c r="F11" s="157">
        <v>1000</v>
      </c>
    </row>
    <row r="12" spans="1:6" ht="18" customHeight="1">
      <c r="A12" s="154">
        <v>6</v>
      </c>
      <c r="B12" s="155" t="s">
        <v>118</v>
      </c>
      <c r="C12" s="155">
        <v>10230</v>
      </c>
      <c r="D12" s="58" t="s">
        <v>116</v>
      </c>
      <c r="E12" s="156" t="s">
        <v>121</v>
      </c>
      <c r="F12" s="157">
        <v>1000</v>
      </c>
    </row>
    <row r="13" spans="1:6" ht="18" customHeight="1">
      <c r="A13" s="154">
        <v>7</v>
      </c>
      <c r="B13" s="155" t="s">
        <v>118</v>
      </c>
      <c r="C13" s="155">
        <v>10231</v>
      </c>
      <c r="D13" s="58" t="s">
        <v>116</v>
      </c>
      <c r="E13" s="156" t="s">
        <v>121</v>
      </c>
      <c r="F13" s="157">
        <v>1000</v>
      </c>
    </row>
    <row r="14" spans="1:6" ht="18" customHeight="1">
      <c r="A14" s="154">
        <v>8</v>
      </c>
      <c r="B14" s="155" t="s">
        <v>118</v>
      </c>
      <c r="C14" s="155">
        <v>10232</v>
      </c>
      <c r="D14" s="58" t="s">
        <v>116</v>
      </c>
      <c r="E14" s="156" t="s">
        <v>122</v>
      </c>
      <c r="F14" s="157">
        <v>2000</v>
      </c>
    </row>
    <row r="15" spans="1:6" ht="18" customHeight="1">
      <c r="A15" s="154">
        <v>9</v>
      </c>
      <c r="B15" s="155" t="s">
        <v>118</v>
      </c>
      <c r="C15" s="155">
        <v>10233</v>
      </c>
      <c r="D15" s="58" t="s">
        <v>116</v>
      </c>
      <c r="E15" s="156" t="s">
        <v>122</v>
      </c>
      <c r="F15" s="157">
        <v>2000</v>
      </c>
    </row>
    <row r="16" spans="1:6" ht="18" customHeight="1">
      <c r="A16" s="154">
        <v>10</v>
      </c>
      <c r="B16" s="155" t="s">
        <v>118</v>
      </c>
      <c r="C16" s="155">
        <v>10234</v>
      </c>
      <c r="D16" s="58" t="s">
        <v>116</v>
      </c>
      <c r="E16" s="156" t="s">
        <v>123</v>
      </c>
      <c r="F16" s="157">
        <v>1000</v>
      </c>
    </row>
    <row r="17" spans="1:6" ht="18" customHeight="1">
      <c r="A17" s="154">
        <v>11</v>
      </c>
      <c r="B17" s="155" t="s">
        <v>118</v>
      </c>
      <c r="C17" s="155">
        <v>10235</v>
      </c>
      <c r="D17" s="58" t="s">
        <v>116</v>
      </c>
      <c r="E17" s="156" t="s">
        <v>124</v>
      </c>
      <c r="F17" s="157">
        <v>400</v>
      </c>
    </row>
    <row r="18" spans="1:6" ht="18" customHeight="1">
      <c r="A18" s="154">
        <v>12</v>
      </c>
      <c r="B18" s="155" t="s">
        <v>118</v>
      </c>
      <c r="C18" s="155">
        <v>10236</v>
      </c>
      <c r="D18" s="58" t="s">
        <v>116</v>
      </c>
      <c r="E18" s="156" t="s">
        <v>125</v>
      </c>
      <c r="F18" s="157">
        <v>1200</v>
      </c>
    </row>
    <row r="19" spans="1:6" ht="18" customHeight="1">
      <c r="A19" s="154">
        <v>13</v>
      </c>
      <c r="B19" s="155" t="s">
        <v>118</v>
      </c>
      <c r="C19" s="155">
        <v>10237</v>
      </c>
      <c r="D19" s="58" t="s">
        <v>116</v>
      </c>
      <c r="E19" s="156" t="s">
        <v>125</v>
      </c>
      <c r="F19" s="157">
        <v>3000</v>
      </c>
    </row>
    <row r="20" spans="1:6" ht="18" customHeight="1">
      <c r="A20" s="154">
        <v>14</v>
      </c>
      <c r="B20" s="155" t="s">
        <v>118</v>
      </c>
      <c r="C20" s="155">
        <v>10238</v>
      </c>
      <c r="D20" s="58" t="s">
        <v>116</v>
      </c>
      <c r="E20" s="156" t="s">
        <v>125</v>
      </c>
      <c r="F20" s="157">
        <v>1200</v>
      </c>
    </row>
    <row r="21" spans="1:6" ht="18" customHeight="1">
      <c r="A21" s="154">
        <v>15</v>
      </c>
      <c r="B21" s="155" t="s">
        <v>118</v>
      </c>
      <c r="C21" s="155">
        <v>10239</v>
      </c>
      <c r="D21" s="58" t="s">
        <v>116</v>
      </c>
      <c r="E21" s="156" t="s">
        <v>126</v>
      </c>
      <c r="F21" s="157">
        <v>1200</v>
      </c>
    </row>
    <row r="22" spans="1:6" ht="18" customHeight="1">
      <c r="A22" s="154">
        <v>16</v>
      </c>
      <c r="B22" s="155" t="s">
        <v>118</v>
      </c>
      <c r="C22" s="155">
        <v>10240</v>
      </c>
      <c r="D22" s="58" t="s">
        <v>116</v>
      </c>
      <c r="E22" s="156" t="s">
        <v>127</v>
      </c>
      <c r="F22" s="157">
        <v>250</v>
      </c>
    </row>
    <row r="23" spans="1:6" ht="18" customHeight="1">
      <c r="A23" s="154">
        <v>17</v>
      </c>
      <c r="B23" s="155" t="s">
        <v>118</v>
      </c>
      <c r="C23" s="155">
        <v>10241</v>
      </c>
      <c r="D23" s="58" t="s">
        <v>116</v>
      </c>
      <c r="E23" s="156" t="s">
        <v>128</v>
      </c>
      <c r="F23" s="157">
        <v>3000</v>
      </c>
    </row>
    <row r="24" spans="1:6" ht="18" customHeight="1">
      <c r="A24" s="154">
        <v>18</v>
      </c>
      <c r="B24" s="155" t="s">
        <v>118</v>
      </c>
      <c r="C24" s="155">
        <v>10242</v>
      </c>
      <c r="D24" s="58" t="s">
        <v>116</v>
      </c>
      <c r="E24" s="156" t="s">
        <v>129</v>
      </c>
      <c r="F24" s="157">
        <v>1500</v>
      </c>
    </row>
    <row r="25" spans="1:6" ht="18" customHeight="1">
      <c r="A25" s="154">
        <v>19</v>
      </c>
      <c r="B25" s="155" t="s">
        <v>118</v>
      </c>
      <c r="C25" s="155">
        <v>10243</v>
      </c>
      <c r="D25" s="58" t="s">
        <v>116</v>
      </c>
      <c r="E25" s="156" t="s">
        <v>129</v>
      </c>
      <c r="F25" s="157">
        <v>1500</v>
      </c>
    </row>
    <row r="26" spans="1:6" ht="18" customHeight="1">
      <c r="A26" s="154">
        <v>20</v>
      </c>
      <c r="B26" s="158" t="s">
        <v>115</v>
      </c>
      <c r="C26" s="142">
        <v>10172</v>
      </c>
      <c r="D26" s="142" t="s">
        <v>135</v>
      </c>
      <c r="E26" s="159" t="s">
        <v>141</v>
      </c>
      <c r="F26" s="160">
        <v>61.88</v>
      </c>
    </row>
    <row r="27" spans="1:6" ht="18" customHeight="1">
      <c r="A27" s="154">
        <v>21</v>
      </c>
      <c r="B27" s="158" t="s">
        <v>115</v>
      </c>
      <c r="C27" s="142">
        <v>10173</v>
      </c>
      <c r="D27" s="142" t="s">
        <v>135</v>
      </c>
      <c r="E27" s="159" t="s">
        <v>142</v>
      </c>
      <c r="F27" s="160">
        <v>7467.26</v>
      </c>
    </row>
    <row r="28" spans="1:6" ht="18" customHeight="1">
      <c r="A28" s="154">
        <v>22</v>
      </c>
      <c r="B28" s="158" t="s">
        <v>115</v>
      </c>
      <c r="C28" s="161">
        <v>10174</v>
      </c>
      <c r="D28" s="142" t="s">
        <v>133</v>
      </c>
      <c r="E28" s="159" t="s">
        <v>143</v>
      </c>
      <c r="F28" s="160">
        <v>5819.1</v>
      </c>
    </row>
    <row r="29" spans="1:6" ht="18" customHeight="1">
      <c r="A29" s="154">
        <v>23</v>
      </c>
      <c r="B29" s="158" t="s">
        <v>115</v>
      </c>
      <c r="C29" s="161">
        <v>10175</v>
      </c>
      <c r="D29" s="142" t="s">
        <v>135</v>
      </c>
      <c r="E29" s="159" t="s">
        <v>144</v>
      </c>
      <c r="F29" s="160">
        <v>3014.2</v>
      </c>
    </row>
    <row r="30" spans="1:6" ht="18" customHeight="1">
      <c r="A30" s="154">
        <v>24</v>
      </c>
      <c r="B30" s="158" t="s">
        <v>115</v>
      </c>
      <c r="C30" s="142">
        <v>10176</v>
      </c>
      <c r="D30" s="142" t="s">
        <v>133</v>
      </c>
      <c r="E30" s="159" t="s">
        <v>143</v>
      </c>
      <c r="F30" s="160">
        <v>500</v>
      </c>
    </row>
    <row r="31" spans="1:6" ht="18" customHeight="1">
      <c r="A31" s="154">
        <v>25</v>
      </c>
      <c r="B31" s="158" t="s">
        <v>115</v>
      </c>
      <c r="C31" s="142">
        <v>10177</v>
      </c>
      <c r="D31" s="142" t="s">
        <v>133</v>
      </c>
      <c r="E31" s="159" t="s">
        <v>143</v>
      </c>
      <c r="F31" s="160">
        <v>1128</v>
      </c>
    </row>
    <row r="32" spans="1:6" ht="18" customHeight="1">
      <c r="A32" s="154">
        <v>26</v>
      </c>
      <c r="B32" s="158" t="s">
        <v>115</v>
      </c>
      <c r="C32" s="142">
        <v>10178</v>
      </c>
      <c r="D32" s="142" t="s">
        <v>135</v>
      </c>
      <c r="E32" s="159" t="s">
        <v>142</v>
      </c>
      <c r="F32" s="160">
        <v>5033.57</v>
      </c>
    </row>
    <row r="33" spans="1:6" ht="18" customHeight="1">
      <c r="A33" s="154">
        <v>27</v>
      </c>
      <c r="B33" s="158" t="s">
        <v>115</v>
      </c>
      <c r="C33" s="142">
        <v>10179</v>
      </c>
      <c r="D33" s="142" t="s">
        <v>145</v>
      </c>
      <c r="E33" s="159" t="s">
        <v>146</v>
      </c>
      <c r="F33" s="160">
        <v>150</v>
      </c>
    </row>
    <row r="34" spans="1:6" ht="18" customHeight="1">
      <c r="A34" s="154">
        <v>28</v>
      </c>
      <c r="B34" s="158" t="s">
        <v>115</v>
      </c>
      <c r="C34" s="142">
        <v>10180</v>
      </c>
      <c r="D34" s="142" t="s">
        <v>145</v>
      </c>
      <c r="E34" s="159" t="s">
        <v>146</v>
      </c>
      <c r="F34" s="160">
        <v>100</v>
      </c>
    </row>
    <row r="35" spans="1:6" ht="18" customHeight="1">
      <c r="A35" s="154">
        <v>29</v>
      </c>
      <c r="B35" s="158" t="s">
        <v>115</v>
      </c>
      <c r="C35" s="142">
        <v>10181</v>
      </c>
      <c r="D35" s="142" t="s">
        <v>145</v>
      </c>
      <c r="E35" s="159" t="s">
        <v>146</v>
      </c>
      <c r="F35" s="160">
        <v>200</v>
      </c>
    </row>
    <row r="36" spans="1:6" ht="18" customHeight="1">
      <c r="A36" s="154">
        <v>30</v>
      </c>
      <c r="B36" s="158" t="s">
        <v>115</v>
      </c>
      <c r="C36" s="142">
        <v>10188</v>
      </c>
      <c r="D36" s="142" t="s">
        <v>145</v>
      </c>
      <c r="E36" s="159" t="s">
        <v>146</v>
      </c>
      <c r="F36" s="160">
        <v>50</v>
      </c>
    </row>
    <row r="37" spans="1:6" ht="18" customHeight="1">
      <c r="A37" s="154">
        <v>31</v>
      </c>
      <c r="B37" s="158" t="s">
        <v>115</v>
      </c>
      <c r="C37" s="142">
        <v>10185</v>
      </c>
      <c r="D37" s="142" t="s">
        <v>135</v>
      </c>
      <c r="E37" s="159" t="s">
        <v>147</v>
      </c>
      <c r="F37" s="160">
        <v>304729.25</v>
      </c>
    </row>
    <row r="38" spans="1:6" ht="18" customHeight="1">
      <c r="A38" s="154">
        <v>32</v>
      </c>
      <c r="B38" s="158" t="s">
        <v>115</v>
      </c>
      <c r="C38" s="142">
        <v>10186</v>
      </c>
      <c r="D38" s="142" t="s">
        <v>148</v>
      </c>
      <c r="E38" s="159" t="s">
        <v>149</v>
      </c>
      <c r="F38" s="160">
        <v>500</v>
      </c>
    </row>
    <row r="39" spans="1:6" ht="18" customHeight="1">
      <c r="A39" s="154">
        <v>33</v>
      </c>
      <c r="B39" s="158" t="s">
        <v>118</v>
      </c>
      <c r="C39" s="142">
        <v>10212</v>
      </c>
      <c r="D39" s="142" t="s">
        <v>135</v>
      </c>
      <c r="E39" s="159" t="s">
        <v>150</v>
      </c>
      <c r="F39" s="160">
        <v>940</v>
      </c>
    </row>
    <row r="40" spans="1:6" ht="18" customHeight="1">
      <c r="A40" s="154">
        <v>34</v>
      </c>
      <c r="B40" s="158" t="s">
        <v>118</v>
      </c>
      <c r="C40" s="142">
        <v>10213</v>
      </c>
      <c r="D40" s="142" t="s">
        <v>135</v>
      </c>
      <c r="E40" s="159" t="s">
        <v>143</v>
      </c>
      <c r="F40" s="160">
        <v>6779.41</v>
      </c>
    </row>
    <row r="41" spans="1:6" ht="18" customHeight="1">
      <c r="A41" s="154">
        <v>35</v>
      </c>
      <c r="B41" s="158" t="s">
        <v>118</v>
      </c>
      <c r="C41" s="142">
        <v>10214</v>
      </c>
      <c r="D41" s="142" t="s">
        <v>135</v>
      </c>
      <c r="E41" s="159" t="s">
        <v>143</v>
      </c>
      <c r="F41" s="160">
        <v>26525.92</v>
      </c>
    </row>
    <row r="42" spans="1:6" ht="18" customHeight="1">
      <c r="A42" s="154">
        <v>36</v>
      </c>
      <c r="B42" s="158" t="s">
        <v>118</v>
      </c>
      <c r="C42" s="142">
        <v>10215</v>
      </c>
      <c r="D42" s="142" t="s">
        <v>133</v>
      </c>
      <c r="E42" s="159" t="s">
        <v>143</v>
      </c>
      <c r="F42" s="160">
        <v>410</v>
      </c>
    </row>
    <row r="43" spans="1:6" ht="18" customHeight="1">
      <c r="A43" s="154">
        <v>37</v>
      </c>
      <c r="B43" s="158" t="s">
        <v>118</v>
      </c>
      <c r="C43" s="142">
        <v>10216</v>
      </c>
      <c r="D43" s="142" t="s">
        <v>133</v>
      </c>
      <c r="E43" s="159" t="s">
        <v>143</v>
      </c>
      <c r="F43" s="160">
        <v>1728.13</v>
      </c>
    </row>
    <row r="44" spans="1:6" ht="18" customHeight="1">
      <c r="A44" s="154">
        <v>38</v>
      </c>
      <c r="B44" s="158" t="s">
        <v>118</v>
      </c>
      <c r="C44" s="142">
        <v>10217</v>
      </c>
      <c r="D44" s="142" t="s">
        <v>135</v>
      </c>
      <c r="E44" s="159" t="s">
        <v>141</v>
      </c>
      <c r="F44" s="160">
        <v>31</v>
      </c>
    </row>
    <row r="45" spans="1:6" ht="18" customHeight="1">
      <c r="A45" s="154">
        <v>39</v>
      </c>
      <c r="B45" s="158" t="s">
        <v>118</v>
      </c>
      <c r="C45" s="142">
        <v>10218</v>
      </c>
      <c r="D45" s="142" t="s">
        <v>133</v>
      </c>
      <c r="E45" s="159" t="s">
        <v>143</v>
      </c>
      <c r="F45" s="160">
        <v>2550</v>
      </c>
    </row>
    <row r="46" spans="1:6" ht="18" customHeight="1">
      <c r="A46" s="154">
        <v>40</v>
      </c>
      <c r="B46" s="158" t="s">
        <v>118</v>
      </c>
      <c r="C46" s="142">
        <v>10219</v>
      </c>
      <c r="D46" s="142" t="s">
        <v>133</v>
      </c>
      <c r="E46" s="159" t="s">
        <v>143</v>
      </c>
      <c r="F46" s="160">
        <v>23796.38</v>
      </c>
    </row>
    <row r="47" spans="1:6" ht="18" customHeight="1">
      <c r="A47" s="154">
        <v>41</v>
      </c>
      <c r="B47" s="158" t="s">
        <v>118</v>
      </c>
      <c r="C47" s="142">
        <v>10220</v>
      </c>
      <c r="D47" s="142" t="s">
        <v>135</v>
      </c>
      <c r="E47" s="159" t="s">
        <v>143</v>
      </c>
      <c r="F47" s="160">
        <v>411</v>
      </c>
    </row>
    <row r="48" spans="1:6" ht="18" customHeight="1">
      <c r="A48" s="154">
        <v>42</v>
      </c>
      <c r="B48" s="158" t="s">
        <v>118</v>
      </c>
      <c r="C48" s="142">
        <v>10221</v>
      </c>
      <c r="D48" s="142" t="s">
        <v>133</v>
      </c>
      <c r="E48" s="159" t="s">
        <v>143</v>
      </c>
      <c r="F48" s="160">
        <v>1870</v>
      </c>
    </row>
    <row r="49" spans="1:6" ht="18" customHeight="1">
      <c r="A49" s="154">
        <v>43</v>
      </c>
      <c r="B49" s="158" t="s">
        <v>118</v>
      </c>
      <c r="C49" s="142">
        <v>10222</v>
      </c>
      <c r="D49" s="142" t="s">
        <v>133</v>
      </c>
      <c r="E49" s="159" t="s">
        <v>143</v>
      </c>
      <c r="F49" s="160">
        <v>200</v>
      </c>
    </row>
    <row r="50" spans="1:6" ht="18" customHeight="1">
      <c r="A50" s="154">
        <v>44</v>
      </c>
      <c r="B50" s="158" t="s">
        <v>118</v>
      </c>
      <c r="C50" s="142">
        <v>10223</v>
      </c>
      <c r="D50" s="142" t="s">
        <v>133</v>
      </c>
      <c r="E50" s="159" t="s">
        <v>143</v>
      </c>
      <c r="F50" s="160">
        <v>6050</v>
      </c>
    </row>
    <row r="51" spans="1:6" ht="18" customHeight="1">
      <c r="A51" s="154">
        <v>45</v>
      </c>
      <c r="B51" s="158" t="s">
        <v>118</v>
      </c>
      <c r="C51" s="142">
        <v>10224</v>
      </c>
      <c r="D51" s="142" t="s">
        <v>133</v>
      </c>
      <c r="E51" s="159" t="s">
        <v>143</v>
      </c>
      <c r="F51" s="160">
        <v>3500</v>
      </c>
    </row>
    <row r="52" spans="1:6" ht="18" customHeight="1" thickBot="1">
      <c r="A52" s="162">
        <v>46</v>
      </c>
      <c r="B52" s="163" t="s">
        <v>118</v>
      </c>
      <c r="C52" s="164">
        <v>10225</v>
      </c>
      <c r="D52" s="164" t="s">
        <v>133</v>
      </c>
      <c r="E52" s="165" t="s">
        <v>143</v>
      </c>
      <c r="F52" s="166">
        <v>4031.23</v>
      </c>
    </row>
    <row r="53" spans="1:6" ht="18" customHeight="1" thickBot="1">
      <c r="A53" s="167"/>
      <c r="B53" s="168"/>
      <c r="C53" s="169"/>
      <c r="D53" s="170"/>
      <c r="E53" s="170" t="s">
        <v>5</v>
      </c>
      <c r="F53" s="171">
        <f>SUM(F7:F52)</f>
        <v>433426.32999999996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6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6"/>
    </row>
    <row r="253" ht="18" customHeight="1">
      <c r="I253" s="146"/>
    </row>
    <row r="254" ht="18" customHeight="1">
      <c r="I254" s="146"/>
    </row>
    <row r="255" ht="18" customHeight="1">
      <c r="I255" s="146"/>
    </row>
    <row r="256" ht="18" customHeight="1">
      <c r="I256" s="146"/>
    </row>
    <row r="257" ht="18" customHeight="1">
      <c r="I257" s="146"/>
    </row>
    <row r="258" ht="18" customHeight="1">
      <c r="I258" s="146"/>
    </row>
    <row r="259" ht="18" customHeight="1">
      <c r="I259" s="146"/>
    </row>
    <row r="260" ht="18" customHeight="1">
      <c r="I260" s="146"/>
    </row>
    <row r="261" ht="18" customHeight="1">
      <c r="I261" s="146"/>
    </row>
    <row r="262" ht="18" customHeight="1">
      <c r="I262" s="146"/>
    </row>
    <row r="263" ht="18" customHeight="1">
      <c r="I263" s="146"/>
    </row>
    <row r="264" ht="18" customHeight="1">
      <c r="I264" s="146"/>
    </row>
    <row r="265" ht="18" customHeight="1">
      <c r="I265" s="146"/>
    </row>
    <row r="266" ht="18" customHeight="1">
      <c r="I266" s="146"/>
    </row>
    <row r="267" ht="18" customHeight="1">
      <c r="I267" s="146"/>
    </row>
    <row r="268" ht="18" customHeight="1">
      <c r="I268" s="146"/>
    </row>
    <row r="269" ht="18" customHeight="1">
      <c r="I269" s="146"/>
    </row>
    <row r="270" ht="18" customHeight="1">
      <c r="I270" s="146"/>
    </row>
    <row r="271" ht="18" customHeight="1">
      <c r="I271" s="146"/>
    </row>
    <row r="272" ht="18" customHeight="1">
      <c r="I272" s="146"/>
    </row>
    <row r="273" ht="18" customHeight="1">
      <c r="I273" s="146"/>
    </row>
    <row r="274" ht="18" customHeight="1">
      <c r="I274" s="146"/>
    </row>
    <row r="275" ht="18" customHeight="1">
      <c r="I275" s="146"/>
    </row>
    <row r="276" ht="18" customHeight="1">
      <c r="I276" s="146"/>
    </row>
    <row r="277" ht="18" customHeight="1">
      <c r="I277" s="146"/>
    </row>
    <row r="278" ht="18" customHeight="1">
      <c r="I278" s="146"/>
    </row>
    <row r="279" ht="18" customHeight="1">
      <c r="I279" s="146"/>
    </row>
    <row r="280" ht="18" customHeight="1">
      <c r="I280" s="146"/>
    </row>
    <row r="281" ht="18" customHeight="1">
      <c r="I281" s="146"/>
    </row>
    <row r="282" ht="18" customHeight="1">
      <c r="I282" s="146"/>
    </row>
    <row r="283" ht="18" customHeight="1">
      <c r="I283" s="146"/>
    </row>
    <row r="284" ht="18" customHeight="1">
      <c r="I284" s="146"/>
    </row>
    <row r="285" ht="18" customHeight="1">
      <c r="I285" s="146"/>
    </row>
    <row r="286" ht="18" customHeight="1">
      <c r="I286" s="146"/>
    </row>
    <row r="287" ht="18" customHeight="1">
      <c r="I287" s="146"/>
    </row>
    <row r="288" ht="18" customHeight="1">
      <c r="I288" s="146"/>
    </row>
    <row r="289" ht="18" customHeight="1">
      <c r="I289" s="146"/>
    </row>
    <row r="290" ht="18" customHeight="1">
      <c r="I290" s="146"/>
    </row>
    <row r="291" ht="18" customHeight="1">
      <c r="I291" s="146"/>
    </row>
    <row r="292" ht="18" customHeight="1">
      <c r="I292" s="146"/>
    </row>
    <row r="293" ht="18" customHeight="1">
      <c r="I293" s="146"/>
    </row>
    <row r="294" ht="18" customHeight="1">
      <c r="I294" s="146"/>
    </row>
    <row r="295" ht="18" customHeight="1">
      <c r="I295" s="146"/>
    </row>
    <row r="296" ht="18" customHeight="1">
      <c r="I296" s="146"/>
    </row>
    <row r="297" ht="18" customHeight="1">
      <c r="I297" s="146"/>
    </row>
    <row r="298" ht="18" customHeight="1">
      <c r="I298" s="146"/>
    </row>
    <row r="299" ht="18" customHeight="1">
      <c r="I299" s="146"/>
    </row>
    <row r="300" ht="18" customHeight="1">
      <c r="I300" s="146"/>
    </row>
    <row r="301" ht="18" customHeight="1">
      <c r="I301" s="146"/>
    </row>
    <row r="302" ht="18" customHeight="1">
      <c r="I302" s="146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H26" sqref="H26"/>
    </sheetView>
  </sheetViews>
  <sheetFormatPr defaultColWidth="10.421875" defaultRowHeight="12.75"/>
  <cols>
    <col min="1" max="1" width="9.421875" style="173" customWidth="1"/>
    <col min="2" max="2" width="17.28125" style="173" customWidth="1"/>
    <col min="3" max="3" width="14.7109375" style="173" customWidth="1"/>
    <col min="4" max="4" width="24.7109375" style="173" customWidth="1"/>
    <col min="5" max="5" width="39.421875" style="173" customWidth="1"/>
    <col min="6" max="6" width="15.00390625" style="173" customWidth="1"/>
    <col min="7" max="16384" width="10.421875" style="173" customWidth="1"/>
  </cols>
  <sheetData>
    <row r="1" spans="1:6" ht="12.75">
      <c r="A1" s="7" t="s">
        <v>32</v>
      </c>
      <c r="B1" s="172"/>
      <c r="C1" s="5"/>
      <c r="D1" s="5"/>
      <c r="E1" s="172"/>
      <c r="F1" s="172"/>
    </row>
    <row r="2" spans="2:6" ht="12.75">
      <c r="B2" s="172"/>
      <c r="C2" s="172"/>
      <c r="D2" s="172"/>
      <c r="E2" s="172"/>
      <c r="F2" s="172"/>
    </row>
    <row r="3" spans="1:6" ht="12.75">
      <c r="A3" s="7" t="s">
        <v>20</v>
      </c>
      <c r="B3" s="5"/>
      <c r="C3" s="172"/>
      <c r="D3" s="5"/>
      <c r="E3" s="174"/>
      <c r="F3" s="172"/>
    </row>
    <row r="4" spans="1:6" ht="12.75">
      <c r="A4" s="7" t="s">
        <v>25</v>
      </c>
      <c r="B4" s="5"/>
      <c r="C4" s="172"/>
      <c r="D4" s="5"/>
      <c r="E4" s="172"/>
      <c r="F4" s="5"/>
    </row>
    <row r="5" spans="1:6" ht="12.75">
      <c r="A5" s="172"/>
      <c r="B5" s="5"/>
      <c r="C5" s="172"/>
      <c r="D5" s="172"/>
      <c r="E5" s="172"/>
      <c r="F5" s="172"/>
    </row>
    <row r="6" spans="1:6" ht="12.75">
      <c r="A6" s="172"/>
      <c r="B6" s="6"/>
      <c r="C6" s="20" t="s">
        <v>27</v>
      </c>
      <c r="D6" s="23" t="str">
        <f>personal!E6</f>
        <v>08-12 august 2022</v>
      </c>
      <c r="E6" s="172"/>
      <c r="F6" s="172"/>
    </row>
    <row r="7" spans="1:6" ht="13.5" thickBot="1">
      <c r="A7" s="172"/>
      <c r="B7" s="172"/>
      <c r="C7" s="172"/>
      <c r="D7" s="172"/>
      <c r="E7" s="172"/>
      <c r="F7" s="172"/>
    </row>
    <row r="8" spans="1:6" ht="51.75" thickBot="1">
      <c r="A8" s="49" t="s">
        <v>7</v>
      </c>
      <c r="B8" s="50" t="s">
        <v>8</v>
      </c>
      <c r="C8" s="51" t="s">
        <v>9</v>
      </c>
      <c r="D8" s="50" t="s">
        <v>22</v>
      </c>
      <c r="E8" s="50" t="s">
        <v>23</v>
      </c>
      <c r="F8" s="52" t="s">
        <v>24</v>
      </c>
    </row>
    <row r="9" spans="1:6" ht="16.5" customHeight="1">
      <c r="A9" s="182">
        <v>1</v>
      </c>
      <c r="B9" s="176" t="s">
        <v>130</v>
      </c>
      <c r="C9" s="176">
        <v>9530</v>
      </c>
      <c r="D9" s="175" t="s">
        <v>131</v>
      </c>
      <c r="E9" s="177" t="s">
        <v>132</v>
      </c>
      <c r="F9" s="183">
        <v>2749.17</v>
      </c>
    </row>
    <row r="10" spans="1:6" ht="12.75">
      <c r="A10" s="182">
        <v>2</v>
      </c>
      <c r="B10" s="176" t="s">
        <v>130</v>
      </c>
      <c r="C10" s="176">
        <v>9531</v>
      </c>
      <c r="D10" s="175" t="s">
        <v>131</v>
      </c>
      <c r="E10" s="177" t="s">
        <v>132</v>
      </c>
      <c r="F10" s="183">
        <v>21427.8</v>
      </c>
    </row>
    <row r="11" spans="1:6" ht="12.75">
      <c r="A11" s="182">
        <v>3</v>
      </c>
      <c r="B11" s="176" t="s">
        <v>115</v>
      </c>
      <c r="C11" s="176">
        <v>10187</v>
      </c>
      <c r="D11" s="175" t="s">
        <v>133</v>
      </c>
      <c r="E11" s="177" t="s">
        <v>134</v>
      </c>
      <c r="F11" s="183">
        <v>4921</v>
      </c>
    </row>
    <row r="12" spans="1:6" ht="12.75">
      <c r="A12" s="182">
        <v>4</v>
      </c>
      <c r="B12" s="176" t="s">
        <v>110</v>
      </c>
      <c r="C12" s="176">
        <v>941</v>
      </c>
      <c r="D12" s="175" t="s">
        <v>135</v>
      </c>
      <c r="E12" s="177" t="s">
        <v>136</v>
      </c>
      <c r="F12" s="183">
        <v>24636.15</v>
      </c>
    </row>
    <row r="13" spans="1:256" ht="12.75">
      <c r="A13" s="182">
        <v>5</v>
      </c>
      <c r="B13" s="176" t="s">
        <v>110</v>
      </c>
      <c r="C13" s="176">
        <v>943</v>
      </c>
      <c r="D13" s="175" t="s">
        <v>135</v>
      </c>
      <c r="E13" s="177" t="s">
        <v>137</v>
      </c>
      <c r="F13" s="183">
        <v>15162.69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6" ht="12.75">
      <c r="A14" s="182">
        <v>6</v>
      </c>
      <c r="B14" s="176" t="s">
        <v>110</v>
      </c>
      <c r="C14" s="176">
        <v>942</v>
      </c>
      <c r="D14" s="175" t="s">
        <v>135</v>
      </c>
      <c r="E14" s="177" t="s">
        <v>138</v>
      </c>
      <c r="F14" s="183">
        <v>14361.49</v>
      </c>
    </row>
    <row r="15" spans="1:6" ht="12.75">
      <c r="A15" s="182">
        <v>7</v>
      </c>
      <c r="B15" s="176" t="s">
        <v>110</v>
      </c>
      <c r="C15" s="176">
        <v>940</v>
      </c>
      <c r="D15" s="175" t="s">
        <v>135</v>
      </c>
      <c r="E15" s="177" t="s">
        <v>139</v>
      </c>
      <c r="F15" s="183">
        <v>17307.82</v>
      </c>
    </row>
    <row r="16" spans="1:6" ht="12.75">
      <c r="A16" s="182">
        <v>8</v>
      </c>
      <c r="B16" s="176" t="s">
        <v>110</v>
      </c>
      <c r="C16" s="176">
        <v>939</v>
      </c>
      <c r="D16" s="175" t="s">
        <v>135</v>
      </c>
      <c r="E16" s="177" t="s">
        <v>140</v>
      </c>
      <c r="F16" s="183">
        <v>17804.65</v>
      </c>
    </row>
    <row r="17" spans="1:6" ht="13.5" thickBot="1">
      <c r="A17" s="184"/>
      <c r="B17" s="141"/>
      <c r="C17" s="141"/>
      <c r="D17" s="141"/>
      <c r="E17" s="178"/>
      <c r="F17" s="185"/>
    </row>
    <row r="18" spans="1:6" ht="19.5" customHeight="1" thickBot="1">
      <c r="A18" s="179" t="s">
        <v>5</v>
      </c>
      <c r="B18" s="180"/>
      <c r="C18" s="180"/>
      <c r="D18" s="180"/>
      <c r="E18" s="180"/>
      <c r="F18" s="181">
        <f>SUM(F9:F17)</f>
        <v>118370.76999999999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2022-08-19T08:07:14Z</cp:lastPrinted>
  <dcterms:created xsi:type="dcterms:W3CDTF">2016-01-19T13:06:09Z</dcterms:created>
  <dcterms:modified xsi:type="dcterms:W3CDTF">2022-08-19T08:07:17Z</dcterms:modified>
  <cp:category/>
  <cp:version/>
  <cp:contentType/>
  <cp:contentStatus/>
</cp:coreProperties>
</file>