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3"/>
  </bookViews>
  <sheets>
    <sheet name="personal" sheetId="1" r:id="rId1"/>
    <sheet name="materiale" sheetId="2" r:id="rId2"/>
    <sheet name="proiecte 58" sheetId="3" r:id="rId3"/>
    <sheet name="pnrr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<sst xmlns="http://schemas.openxmlformats.org/spreadsheetml/2006/main" count="469" uniqueCount="183">
  <si>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</si>
  <si>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</si>
  <si>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</si>
  <si>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</si>
  <si>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</si>
  <si>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</si>
  <si>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</si>
  <si>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</si>
  <si>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</si>
  <si>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</si>
  <si>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</si>
  <si>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</si>
  <si>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</si>
  <si>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</si>
  <si>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</si>
  <si>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</si>
  <si>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</si>
  <si>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</si>
  <si>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</si>
  <si>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</si>
  <si>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</si>
  <si>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</si>
  <si>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</si>
  <si>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</si>
  <si>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</si>
  <si>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</si>
  <si>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</si>
  <si>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</si>
  <si>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</si>
  <si>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</si>
  <si>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</si>
  <si>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MINISTERUL FINANŢELOR PUBLICE</t>
  </si>
  <si>
    <t>TITLUL 60 "PROIECTE CU FINANŢARE DIN PNRR</t>
  </si>
  <si>
    <t xml:space="preserve">perioada </t>
  </si>
  <si>
    <t>Furnizor/Beneficiar suma</t>
  </si>
  <si>
    <t>Clasificatie bugetara</t>
  </si>
  <si>
    <t xml:space="preserve">SUMA </t>
  </si>
  <si>
    <t>Subtotal 10.01.01</t>
  </si>
  <si>
    <t>10.01.01</t>
  </si>
  <si>
    <t>noiemb</t>
  </si>
  <si>
    <t xml:space="preserve"> 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</si>
  <si>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</si>
  <si>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</si>
  <si>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</si>
  <si>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</si>
  <si>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</si>
  <si>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</si>
  <si>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</si>
  <si>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</si>
  <si>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</si>
  <si>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</si>
  <si>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</si>
  <si>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</si>
  <si>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</si>
  <si>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</si>
  <si>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</si>
  <si>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</si>
  <si>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</si>
  <si>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</si>
  <si>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</si>
  <si>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</si>
  <si>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</si>
  <si>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</si>
  <si>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</si>
  <si>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</si>
  <si>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</si>
  <si>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</si>
  <si>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</si>
  <si>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</si>
  <si>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</si>
  <si>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</si>
  <si>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</si>
  <si>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</si>
  <si>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</si>
  <si>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</si>
  <si>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</si>
  <si>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</si>
  <si>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</si>
  <si>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</si>
  <si>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</si>
  <si>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</si>
  <si>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</si>
  <si>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</si>
  <si>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</si>
  <si>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14-18 noiembrie 2022</t>
  </si>
  <si>
    <t>14,11,2022</t>
  </si>
  <si>
    <t>rcs&amp;rds</t>
  </si>
  <si>
    <t>servicii cablu</t>
  </si>
  <si>
    <t>ins</t>
  </si>
  <si>
    <t>chirie</t>
  </si>
  <si>
    <t>bpt traduceri</t>
  </si>
  <si>
    <t>servicii traduceri</t>
  </si>
  <si>
    <t>mf</t>
  </si>
  <si>
    <t>comision gaze</t>
  </si>
  <si>
    <t>15,11,2022</t>
  </si>
  <si>
    <t>tva fti</t>
  </si>
  <si>
    <t>alimentare fti</t>
  </si>
  <si>
    <t>dgrfp</t>
  </si>
  <si>
    <t>servicii</t>
  </si>
  <si>
    <t>rapps</t>
  </si>
  <si>
    <t>industrial electronic</t>
  </si>
  <si>
    <t>anaf</t>
  </si>
  <si>
    <t>romprest energy</t>
  </si>
  <si>
    <t>salubritate</t>
  </si>
  <si>
    <t>gg consulting</t>
  </si>
  <si>
    <t>abonament</t>
  </si>
  <si>
    <t>marja</t>
  </si>
  <si>
    <t>manpres distribution</t>
  </si>
  <si>
    <t>16,11,2022</t>
  </si>
  <si>
    <t>tva refinitiv</t>
  </si>
  <si>
    <t>alimentare refinitiv</t>
  </si>
  <si>
    <t>mae</t>
  </si>
  <si>
    <t>taxa pasaport</t>
  </si>
  <si>
    <t>17,11,2022</t>
  </si>
  <si>
    <t>en el</t>
  </si>
  <si>
    <t>mmap</t>
  </si>
  <si>
    <t>en termica</t>
  </si>
  <si>
    <t>apa nova</t>
  </si>
  <si>
    <t>apa rece</t>
  </si>
  <si>
    <t>eltek multimedia</t>
  </si>
  <si>
    <t>alte venituri</t>
  </si>
  <si>
    <t>biamar impex</t>
  </si>
  <si>
    <t>servicii curatenie</t>
  </si>
  <si>
    <t>monitorul oficial</t>
  </si>
  <si>
    <t>publicari</t>
  </si>
  <si>
    <t>tmau</t>
  </si>
  <si>
    <t>18,11,2022</t>
  </si>
  <si>
    <t>depozitarul central</t>
  </si>
  <si>
    <t>certsign</t>
  </si>
  <si>
    <t>travel time</t>
  </si>
  <si>
    <t>bilete avion</t>
  </si>
  <si>
    <t>total</t>
  </si>
  <si>
    <t>14.11.2022</t>
  </si>
  <si>
    <t>BIROU EXPERTIZE</t>
  </si>
  <si>
    <t>onorariu expertize dosar 4447/236/2022</t>
  </si>
  <si>
    <t>onorariu expertize dosar 3992/236/2022</t>
  </si>
  <si>
    <t>onorariu expertize dosar 18245/4/2017</t>
  </si>
  <si>
    <t>15.11.2022</t>
  </si>
  <si>
    <t>onorariu expertize dosar 18306/94/2019</t>
  </si>
  <si>
    <t>onorariu expertize dosar 2972/2/2020</t>
  </si>
  <si>
    <t>16.11.2022</t>
  </si>
  <si>
    <t>onorariu expertize dosar 4804/120/2019</t>
  </si>
  <si>
    <t>onorariu expertize dosar 1029/230/2022</t>
  </si>
  <si>
    <t>17.11.2022</t>
  </si>
  <si>
    <t>onorariu expertize dosar 18517/300/2022</t>
  </si>
  <si>
    <t>onorariu expertize dosar 15225/3/2019</t>
  </si>
  <si>
    <t>onorariu expertize dosar 843/326/2022</t>
  </si>
  <si>
    <t>onorariu expertize dosar 1138/175/2022</t>
  </si>
  <si>
    <t>onorariu expertize dosar 2539/312/2021</t>
  </si>
  <si>
    <t>onorariu expertize dosar 657/838/2021</t>
  </si>
  <si>
    <t>PERSOANA JURIDICA</t>
  </si>
  <si>
    <t>poprire DE 182/2022</t>
  </si>
  <si>
    <t>servicii juridice si de reprezentare</t>
  </si>
  <si>
    <t>MF</t>
  </si>
  <si>
    <t>alimentare cont - plata taxa arbitrala</t>
  </si>
  <si>
    <t>alimentare cont - plata servicii juridice si de reprezentare</t>
  </si>
  <si>
    <t>BUGET DE STAT</t>
  </si>
  <si>
    <t>plata TVA ptr servicii juridice si de reprezentare</t>
  </si>
  <si>
    <t>PERSOANA FIZICA</t>
  </si>
  <si>
    <t>cheltuieli judecata</t>
  </si>
  <si>
    <t>cheltuieli executare</t>
  </si>
  <si>
    <t>onorariu curator</t>
  </si>
  <si>
    <t xml:space="preserve">cheltuieli judiciare </t>
  </si>
  <si>
    <t>cheltuieli judiciare</t>
  </si>
  <si>
    <t>cheltuieli fotocopiere</t>
  </si>
  <si>
    <t>18.11.2022</t>
  </si>
  <si>
    <t>OP 14909</t>
  </si>
  <si>
    <t>ALIMENTARE CONT DEPLASARE MANGALIA 15.11 - 16.11.2022 - PROIECT UCAAPI 68071 - 58.33.02</t>
  </si>
  <si>
    <t>personal angajat</t>
  </si>
  <si>
    <t>OP 14910</t>
  </si>
  <si>
    <t>OP 14911</t>
  </si>
  <si>
    <t>OP 14916</t>
  </si>
  <si>
    <t>REINTREGIRE CH AMORTIZARE IUNIE - AUGUST 2022 - PROIECT UCAAPI 68071 - 58.33.02</t>
  </si>
  <si>
    <t>OP 15060</t>
  </si>
  <si>
    <t>ACHIZITIE LAPTOPURI, SOFTWARE SI CONSUMABILE - PROIECT ACP 118718 - 58.06.01</t>
  </si>
  <si>
    <t xml:space="preserve">CHROME COMPUTERS </t>
  </si>
  <si>
    <t>OP 15061</t>
  </si>
  <si>
    <t>ACHIZITIE LAPTOPURI, SOFTWARE SI CONSUMABILE - PROIECT ACP 118718 - 58.06.02</t>
  </si>
  <si>
    <t>OP 15052</t>
  </si>
  <si>
    <t>ACHIZITIE SERVICII DE DEZVOLTARE SOFTWARE PT EXTINDEREA SISTEMULUI INFORMATIC AEOI_RO - PROIECT PNRR-R1 -60.01.01</t>
  </si>
  <si>
    <t>INTRAROM SA</t>
  </si>
  <si>
    <t>OP 15053</t>
  </si>
  <si>
    <t>ACHIZITIE SERVICII DE DEZVOLTARE SOFTWARE PT EXTINDEREA SISTEMULUI INFORMATIC AEOI_RO - PROIECT PNRR-R1 -60.01.03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</si>
</sst>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1"/>
      <family val="0"/>
    </font>
    <font>
      <sz val="10"/>
      <color indexed="8"/>
      <name val="Arial1"/>
      <family val="0"/>
    </font>
    <font>
      <sz val="10"/>
      <color indexed="8"/>
      <name val="Liberation Sans"/>
      <family val="2"/>
    </font>
    <font>
      <b/>
      <sz val="10"/>
      <color indexed="8"/>
      <name val="Liberation Sans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1"/>
      <family val="0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1" fillId="0" borderId="10" xfId="57" applyFont="1" applyBorder="1" applyAlignment="1">
      <alignment horizontal="center"/>
      <protection/>
    </xf>
    <xf numFmtId="0" fontId="21" fillId="0" borderId="11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21" fillId="0" borderId="11" xfId="57" applyFont="1" applyBorder="1">
      <alignment/>
      <protection/>
    </xf>
    <xf numFmtId="4" fontId="21" fillId="0" borderId="12" xfId="57" applyNumberFormat="1" applyFont="1" applyBorder="1">
      <alignment/>
      <protection/>
    </xf>
    <xf numFmtId="14" fontId="14" fillId="0" borderId="14" xfId="0" applyNumberFormat="1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20" fillId="0" borderId="10" xfId="61" applyFont="1" applyBorder="1">
      <alignment/>
      <protection/>
    </xf>
    <xf numFmtId="0" fontId="0" fillId="0" borderId="11" xfId="61" applyBorder="1">
      <alignment/>
      <protection/>
    </xf>
    <xf numFmtId="0" fontId="19" fillId="0" borderId="12" xfId="60" applyFont="1" applyBorder="1" applyAlignment="1">
      <alignment horizontal="center" vertical="center"/>
      <protection/>
    </xf>
    <xf numFmtId="0" fontId="27" fillId="0" borderId="14" xfId="59" applyFont="1" applyFill="1" applyBorder="1" applyAlignment="1">
      <alignment horizontal="center"/>
      <protection/>
    </xf>
    <xf numFmtId="167" fontId="27" fillId="0" borderId="13" xfId="59" applyNumberFormat="1" applyFont="1" applyFill="1" applyBorder="1" applyAlignment="1">
      <alignment horizontal="center"/>
      <protection/>
    </xf>
    <xf numFmtId="0" fontId="27" fillId="0" borderId="13" xfId="59" applyFont="1" applyFill="1" applyBorder="1" applyAlignment="1">
      <alignment horizontal="center"/>
      <protection/>
    </xf>
    <xf numFmtId="0" fontId="27" fillId="0" borderId="13" xfId="0" applyFont="1" applyBorder="1" applyAlignment="1">
      <alignment/>
    </xf>
    <xf numFmtId="4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168" fontId="21" fillId="0" borderId="0" xfId="57" applyNumberFormat="1" applyFont="1" applyAlignment="1">
      <alignment horizontal="left"/>
      <protection/>
    </xf>
    <xf numFmtId="0" fontId="21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168" fontId="14" fillId="0" borderId="0" xfId="57" applyNumberFormat="1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9" fillId="24" borderId="0" xfId="57" applyNumberFormat="1" applyFont="1" applyFill="1" applyBorder="1" applyAlignment="1">
      <alignment horizontal="center" wrapText="1"/>
      <protection/>
    </xf>
    <xf numFmtId="168" fontId="19" fillId="0" borderId="0" xfId="5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168" fontId="21" fillId="0" borderId="10" xfId="57" applyNumberFormat="1" applyFont="1" applyBorder="1" applyAlignment="1">
      <alignment horizontal="center"/>
      <protection/>
    </xf>
    <xf numFmtId="0" fontId="21" fillId="0" borderId="11" xfId="57" applyFont="1" applyBorder="1" applyAlignment="1">
      <alignment horizontal="center" wrapText="1"/>
      <protection/>
    </xf>
    <xf numFmtId="168" fontId="14" fillId="0" borderId="14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8" fillId="0" borderId="13" xfId="0" applyNumberFormat="1" applyFont="1" applyBorder="1" applyAlignment="1">
      <alignment vertical="center" wrapText="1"/>
    </xf>
    <xf numFmtId="0" fontId="14" fillId="0" borderId="13" xfId="0" applyFont="1" applyBorder="1" applyAlignment="1">
      <alignment horizontal="center" wrapText="1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8" fontId="21" fillId="0" borderId="10" xfId="57" applyNumberFormat="1" applyFont="1" applyBorder="1" applyAlignment="1">
      <alignment horizontal="center"/>
      <protection/>
    </xf>
    <xf numFmtId="0" fontId="21" fillId="0" borderId="11" xfId="57" applyFont="1" applyBorder="1" applyAlignment="1">
      <alignment horizontal="center"/>
      <protection/>
    </xf>
    <xf numFmtId="0" fontId="0" fillId="0" borderId="16" xfId="0" applyBorder="1" applyAlignment="1">
      <alignment/>
    </xf>
    <xf numFmtId="169" fontId="0" fillId="0" borderId="16" xfId="0" applyNumberFormat="1" applyFont="1" applyBorder="1" applyAlignment="1">
      <alignment/>
    </xf>
    <xf numFmtId="169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0" fillId="0" borderId="19" xfId="0" applyNumberFormat="1" applyFont="1" applyBorder="1" applyAlignment="1">
      <alignment/>
    </xf>
    <xf numFmtId="169" fontId="0" fillId="0" borderId="18" xfId="0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0" fontId="0" fillId="0" borderId="0" xfId="0" applyFont="1" applyBorder="1" applyAlignment="1">
      <alignment/>
    </xf>
    <xf numFmtId="169" fontId="0" fillId="0" borderId="21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0" fontId="0" fillId="0" borderId="21" xfId="0" applyBorder="1" applyAlignment="1">
      <alignment/>
    </xf>
    <xf numFmtId="169" fontId="0" fillId="0" borderId="26" xfId="0" applyNumberFormat="1" applyFont="1" applyBorder="1" applyAlignment="1">
      <alignment/>
    </xf>
    <xf numFmtId="14" fontId="19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19" fillId="0" borderId="27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19" fillId="0" borderId="37" xfId="0" applyFon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Font="1" applyBorder="1" applyAlignment="1">
      <alignment/>
    </xf>
    <xf numFmtId="14" fontId="19" fillId="0" borderId="27" xfId="0" applyNumberFormat="1" applyFont="1" applyBorder="1" applyAlignment="1">
      <alignment horizontal="left"/>
    </xf>
    <xf numFmtId="0" fontId="19" fillId="0" borderId="36" xfId="0" applyFont="1" applyBorder="1" applyAlignment="1">
      <alignment/>
    </xf>
    <xf numFmtId="0" fontId="0" fillId="0" borderId="38" xfId="0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14" fontId="19" fillId="0" borderId="36" xfId="0" applyNumberFormat="1" applyFont="1" applyBorder="1" applyAlignment="1">
      <alignment horizontal="left"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5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169" fontId="0" fillId="0" borderId="43" xfId="0" applyNumberFormat="1" applyFont="1" applyBorder="1" applyAlignment="1">
      <alignment/>
    </xf>
    <xf numFmtId="0" fontId="0" fillId="0" borderId="36" xfId="0" applyFont="1" applyBorder="1" applyAlignment="1">
      <alignment horizontal="left"/>
    </xf>
    <xf numFmtId="0" fontId="19" fillId="0" borderId="21" xfId="0" applyFont="1" applyBorder="1" applyAlignment="1">
      <alignment horizontal="center"/>
    </xf>
    <xf numFmtId="169" fontId="0" fillId="0" borderId="21" xfId="0" applyNumberFormat="1" applyFont="1" applyBorder="1" applyAlignment="1">
      <alignment horizontal="right"/>
    </xf>
    <xf numFmtId="0" fontId="19" fillId="0" borderId="35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0" fillId="0" borderId="47" xfId="0" applyFont="1" applyBorder="1" applyAlignment="1">
      <alignment horizontal="center" vertical="center" wrapText="1"/>
    </xf>
    <xf numFmtId="14" fontId="0" fillId="0" borderId="48" xfId="0" applyNumberFormat="1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4" xfId="0" applyFill="1" applyBorder="1" applyAlignment="1">
      <alignment/>
    </xf>
    <xf numFmtId="14" fontId="0" fillId="0" borderId="45" xfId="0" applyNumberFormat="1" applyBorder="1" applyAlignment="1">
      <alignment/>
    </xf>
    <xf numFmtId="0" fontId="0" fillId="0" borderId="45" xfId="0" applyFill="1" applyBorder="1" applyAlignment="1">
      <alignment/>
    </xf>
    <xf numFmtId="0" fontId="0" fillId="0" borderId="45" xfId="0" applyBorder="1" applyAlignment="1">
      <alignment/>
    </xf>
    <xf numFmtId="0" fontId="19" fillId="0" borderId="45" xfId="0" applyFont="1" applyBorder="1" applyAlignment="1">
      <alignment horizontal="right"/>
    </xf>
    <xf numFmtId="4" fontId="19" fillId="0" borderId="46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29" fillId="0" borderId="49" xfId="59" applyFont="1" applyFill="1" applyBorder="1" applyAlignment="1">
      <alignment horizontal="center"/>
      <protection/>
    </xf>
    <xf numFmtId="0" fontId="0" fillId="0" borderId="49" xfId="0" applyBorder="1" applyAlignment="1">
      <alignment horizontal="center"/>
    </xf>
    <xf numFmtId="0" fontId="29" fillId="0" borderId="49" xfId="0" applyFont="1" applyBorder="1" applyAlignment="1">
      <alignment horizontal="justify"/>
    </xf>
    <xf numFmtId="0" fontId="0" fillId="0" borderId="50" xfId="0" applyFont="1" applyBorder="1" applyAlignment="1">
      <alignment horizontal="center" vertical="center"/>
    </xf>
    <xf numFmtId="4" fontId="0" fillId="0" borderId="40" xfId="0" applyNumberFormat="1" applyFont="1" applyBorder="1" applyAlignment="1">
      <alignment horizontal="right" vertical="center"/>
    </xf>
    <xf numFmtId="4" fontId="0" fillId="0" borderId="32" xfId="42" applyNumberFormat="1" applyFont="1" applyFill="1" applyBorder="1" applyAlignment="1" applyProtection="1">
      <alignment horizontal="right"/>
      <protection/>
    </xf>
    <xf numFmtId="4" fontId="0" fillId="0" borderId="28" xfId="42" applyNumberFormat="1" applyFont="1" applyFill="1" applyBorder="1" applyAlignment="1" applyProtection="1">
      <alignment horizontal="right"/>
      <protection/>
    </xf>
    <xf numFmtId="4" fontId="0" fillId="0" borderId="34" xfId="42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horizontal="center" vertical="center"/>
    </xf>
    <xf numFmtId="4" fontId="0" fillId="0" borderId="15" xfId="42" applyNumberFormat="1" applyFont="1" applyFill="1" applyBorder="1" applyAlignment="1" applyProtection="1">
      <alignment/>
      <protection/>
    </xf>
    <xf numFmtId="168" fontId="14" fillId="0" borderId="50" xfId="57" applyNumberFormat="1" applyFont="1" applyBorder="1" applyAlignment="1">
      <alignment horizontal="center"/>
      <protection/>
    </xf>
    <xf numFmtId="0" fontId="14" fillId="0" borderId="47" xfId="57" applyFont="1" applyBorder="1" applyAlignment="1">
      <alignment horizontal="center"/>
      <protection/>
    </xf>
    <xf numFmtId="2" fontId="28" fillId="0" borderId="47" xfId="0" applyNumberFormat="1" applyFont="1" applyBorder="1" applyAlignment="1">
      <alignment vertical="center" wrapText="1"/>
    </xf>
    <xf numFmtId="0" fontId="14" fillId="0" borderId="47" xfId="57" applyFont="1" applyBorder="1" applyAlignment="1">
      <alignment horizontal="center" wrapText="1"/>
      <protection/>
    </xf>
    <xf numFmtId="4" fontId="14" fillId="0" borderId="40" xfId="57" applyNumberFormat="1" applyFont="1" applyBorder="1" applyAlignment="1">
      <alignment horizontal="right"/>
      <protection/>
    </xf>
    <xf numFmtId="2" fontId="14" fillId="0" borderId="47" xfId="57" applyNumberFormat="1" applyFont="1" applyBorder="1" applyAlignment="1">
      <alignment horizontal="left" vertical="center" wrapText="1"/>
      <protection/>
    </xf>
    <xf numFmtId="168" fontId="28" fillId="0" borderId="50" xfId="0" applyNumberFormat="1" applyFont="1" applyBorder="1" applyAlignment="1">
      <alignment horizontal="center"/>
    </xf>
    <xf numFmtId="0" fontId="28" fillId="0" borderId="47" xfId="0" applyFont="1" applyBorder="1" applyAlignment="1">
      <alignment horizontal="center"/>
    </xf>
    <xf numFmtId="0" fontId="28" fillId="0" borderId="47" xfId="0" applyFont="1" applyBorder="1" applyAlignment="1">
      <alignment horizontal="center" wrapText="1"/>
    </xf>
    <xf numFmtId="4" fontId="28" fillId="0" borderId="40" xfId="0" applyNumberFormat="1" applyFont="1" applyBorder="1" applyAlignment="1">
      <alignment horizontal="right"/>
    </xf>
    <xf numFmtId="0" fontId="21" fillId="0" borderId="11" xfId="57" applyFont="1" applyBorder="1">
      <alignment/>
      <protection/>
    </xf>
    <xf numFmtId="4" fontId="21" fillId="0" borderId="12" xfId="57" applyNumberFormat="1" applyFont="1" applyBorder="1">
      <alignment/>
      <protection/>
    </xf>
    <xf numFmtId="4" fontId="28" fillId="0" borderId="40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47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0" fontId="30" fillId="0" borderId="47" xfId="0" applyFont="1" applyBorder="1" applyAlignment="1">
      <alignment horizontal="justify"/>
    </xf>
    <xf numFmtId="14" fontId="31" fillId="25" borderId="47" xfId="0" applyNumberFormat="1" applyFont="1" applyFill="1" applyBorder="1" applyAlignment="1">
      <alignment horizontal="center" vertical="center" wrapText="1"/>
    </xf>
    <xf numFmtId="0" fontId="31" fillId="25" borderId="47" xfId="0" applyFont="1" applyFill="1" applyBorder="1" applyAlignment="1">
      <alignment horizontal="center" vertical="center" wrapText="1"/>
    </xf>
    <xf numFmtId="0" fontId="31" fillId="25" borderId="47" xfId="0" applyFont="1" applyFill="1" applyBorder="1" applyAlignment="1">
      <alignment horizontal="left" vertical="center" wrapText="1"/>
    </xf>
    <xf numFmtId="0" fontId="31" fillId="25" borderId="47" xfId="0" applyFont="1" applyFill="1" applyBorder="1" applyAlignment="1">
      <alignment horizontal="center" wrapText="1"/>
    </xf>
    <xf numFmtId="0" fontId="30" fillId="0" borderId="50" xfId="62" applyFont="1" applyFill="1" applyBorder="1" applyAlignment="1">
      <alignment horizontal="center"/>
      <protection/>
    </xf>
    <xf numFmtId="170" fontId="30" fillId="0" borderId="40" xfId="0" applyNumberFormat="1" applyFont="1" applyBorder="1" applyAlignment="1">
      <alignment/>
    </xf>
    <xf numFmtId="43" fontId="31" fillId="25" borderId="40" xfId="0" applyNumberFormat="1" applyFont="1" applyFill="1" applyBorder="1" applyAlignment="1">
      <alignment horizontal="right" vertical="center" wrapText="1"/>
    </xf>
    <xf numFmtId="0" fontId="30" fillId="0" borderId="53" xfId="62" applyFont="1" applyFill="1" applyBorder="1" applyAlignment="1">
      <alignment horizontal="center"/>
      <protection/>
    </xf>
    <xf numFmtId="0" fontId="0" fillId="0" borderId="54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0" fontId="30" fillId="0" borderId="54" xfId="0" applyFont="1" applyBorder="1" applyAlignment="1">
      <alignment horizontal="justify"/>
    </xf>
    <xf numFmtId="170" fontId="30" fillId="0" borderId="39" xfId="0" applyNumberFormat="1" applyFont="1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2" fontId="32" fillId="0" borderId="12" xfId="0" applyNumberFormat="1" applyFont="1" applyBorder="1" applyAlignment="1">
      <alignment horizontal="center" vertical="center" wrapText="1"/>
    </xf>
    <xf numFmtId="0" fontId="30" fillId="0" borderId="14" xfId="62" applyFont="1" applyFill="1" applyBorder="1" applyAlignment="1">
      <alignment horizontal="center"/>
      <protection/>
    </xf>
    <xf numFmtId="14" fontId="31" fillId="25" borderId="13" xfId="0" applyNumberFormat="1" applyFont="1" applyFill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left" vertical="center" wrapText="1"/>
    </xf>
    <xf numFmtId="43" fontId="31" fillId="25" borderId="15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/>
    </xf>
    <xf numFmtId="14" fontId="33" fillId="25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33" fillId="25" borderId="11" xfId="0" applyFont="1" applyFill="1" applyBorder="1" applyAlignment="1">
      <alignment horizontal="center" vertical="center" wrapText="1"/>
    </xf>
    <xf numFmtId="43" fontId="33" fillId="25" borderId="12" xfId="0" applyNumberFormat="1" applyFont="1" applyFill="1" applyBorder="1" applyAlignment="1">
      <alignment horizontal="right" vertical="center" wrapText="1"/>
    </xf>
    <xf numFmtId="0" fontId="29" fillId="0" borderId="55" xfId="59" applyFont="1" applyFill="1" applyBorder="1" applyAlignment="1">
      <alignment horizontal="center"/>
      <protection/>
    </xf>
    <xf numFmtId="170" fontId="27" fillId="0" borderId="56" xfId="0" applyNumberFormat="1" applyFont="1" applyBorder="1" applyAlignment="1">
      <alignment/>
    </xf>
    <xf numFmtId="4" fontId="20" fillId="0" borderId="12" xfId="61" applyNumberFormat="1" applyFont="1" applyBorder="1" applyAlignment="1">
      <alignment horizontal="right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22">
      <selection activeCell="R21" sqref="R21"/>
    </sheetView>
  </sheetViews>
  <sheetFormatPr defaultColWidth="9.140625" defaultRowHeight="12.75"/>
  <cols>
    <col min="1" max="1" width="26.2812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27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20" t="s">
        <v>24</v>
      </c>
      <c r="E6" s="50" t="s">
        <v>84</v>
      </c>
      <c r="F6" s="2"/>
    </row>
    <row r="7" spans="2:4" ht="13.5" thickBot="1">
      <c r="B7" s="1"/>
      <c r="C7" s="1"/>
      <c r="D7" s="1"/>
    </row>
    <row r="8" spans="1:8" ht="25.5" customHeight="1" thickBot="1">
      <c r="A8" s="120" t="s">
        <v>35</v>
      </c>
      <c r="B8" s="121" t="s">
        <v>2</v>
      </c>
      <c r="C8" s="121" t="s">
        <v>3</v>
      </c>
      <c r="D8" s="121" t="s">
        <v>36</v>
      </c>
      <c r="E8" s="122" t="s">
        <v>4</v>
      </c>
      <c r="F8" s="49"/>
      <c r="G8" s="49"/>
      <c r="H8" s="49"/>
    </row>
    <row r="9" spans="1:8" ht="12.75" customHeight="1">
      <c r="A9" s="116" t="s">
        <v>37</v>
      </c>
      <c r="B9" s="117"/>
      <c r="C9" s="117"/>
      <c r="D9" s="118">
        <v>170288692</v>
      </c>
      <c r="E9" s="119"/>
      <c r="F9" s="49"/>
      <c r="G9" s="49"/>
      <c r="H9" s="49"/>
    </row>
    <row r="10" spans="1:8" ht="12.75">
      <c r="A10" s="86" t="s">
        <v>38</v>
      </c>
      <c r="B10" s="166" t="s">
        <v>39</v>
      </c>
      <c r="C10" s="130">
        <v>16</v>
      </c>
      <c r="D10" s="70">
        <f>72</f>
        <v>72</v>
      </c>
      <c r="E10" s="87"/>
      <c r="F10" s="49"/>
      <c r="G10" s="49"/>
      <c r="H10" s="49"/>
    </row>
    <row r="11" spans="1:8" ht="12.75">
      <c r="A11" s="86"/>
      <c r="B11" s="166"/>
      <c r="C11" s="130"/>
      <c r="D11" s="70"/>
      <c r="E11" s="87"/>
      <c r="F11" s="49"/>
      <c r="G11" s="49"/>
      <c r="H11" s="49"/>
    </row>
    <row r="12" spans="1:8" ht="13.5" thickBot="1">
      <c r="A12" s="88" t="s">
        <v>41</v>
      </c>
      <c r="B12" s="167"/>
      <c r="C12" s="168"/>
      <c r="D12" s="71">
        <f>SUM(D9:D11)</f>
        <v>170288764</v>
      </c>
      <c r="E12" s="89"/>
      <c r="F12" s="49"/>
      <c r="G12" s="49"/>
      <c r="H12" s="49"/>
    </row>
    <row r="13" spans="1:8" ht="12.75">
      <c r="A13" s="90" t="s">
        <v>42</v>
      </c>
      <c r="B13" s="142"/>
      <c r="C13" s="169"/>
      <c r="D13" s="70">
        <v>18772000</v>
      </c>
      <c r="E13" s="91"/>
      <c r="F13" s="49"/>
      <c r="G13" s="49"/>
      <c r="H13" s="49"/>
    </row>
    <row r="14" spans="1:8" ht="12.75">
      <c r="A14" s="92" t="s">
        <v>43</v>
      </c>
      <c r="B14" s="166" t="s">
        <v>39</v>
      </c>
      <c r="C14" s="130"/>
      <c r="D14" s="93"/>
      <c r="E14" s="87"/>
      <c r="F14" s="49"/>
      <c r="G14" s="49"/>
      <c r="H14" s="49"/>
    </row>
    <row r="15" spans="1:8" ht="12.75">
      <c r="A15" s="94"/>
      <c r="B15" s="132"/>
      <c r="C15" s="132"/>
      <c r="D15" s="74"/>
      <c r="E15" s="95"/>
      <c r="F15" s="49"/>
      <c r="G15" s="49"/>
      <c r="H15" s="49"/>
    </row>
    <row r="16" spans="1:8" ht="13.5" thickBot="1">
      <c r="A16" s="88" t="s">
        <v>44</v>
      </c>
      <c r="B16" s="168"/>
      <c r="C16" s="168"/>
      <c r="D16" s="71">
        <f>SUM(D13:D15)</f>
        <v>18772000</v>
      </c>
      <c r="E16" s="89"/>
      <c r="F16" s="49"/>
      <c r="G16" s="49"/>
      <c r="H16" s="49"/>
    </row>
    <row r="17" spans="1:8" ht="12.75">
      <c r="A17" s="90" t="s">
        <v>45</v>
      </c>
      <c r="B17" s="142"/>
      <c r="C17" s="169"/>
      <c r="D17" s="75">
        <v>548056</v>
      </c>
      <c r="E17" s="91"/>
      <c r="F17" s="49"/>
      <c r="G17" s="49"/>
      <c r="H17" s="49"/>
    </row>
    <row r="18" spans="1:8" ht="12.75">
      <c r="A18" s="92" t="s">
        <v>46</v>
      </c>
      <c r="B18" s="166"/>
      <c r="C18" s="130">
        <v>18</v>
      </c>
      <c r="D18" s="70">
        <v>49920</v>
      </c>
      <c r="E18" s="87"/>
      <c r="F18" s="49"/>
      <c r="G18" s="49"/>
      <c r="H18" s="49"/>
    </row>
    <row r="19" spans="1:8" ht="12.75">
      <c r="A19" s="94"/>
      <c r="B19" s="132"/>
      <c r="C19" s="132"/>
      <c r="D19" s="76"/>
      <c r="E19" s="95"/>
      <c r="F19" s="49"/>
      <c r="G19" s="49"/>
      <c r="H19" s="49"/>
    </row>
    <row r="20" spans="1:8" ht="13.5" thickBot="1">
      <c r="A20" s="88" t="s">
        <v>47</v>
      </c>
      <c r="B20" s="168"/>
      <c r="C20" s="168"/>
      <c r="D20" s="71">
        <f>SUM(D17:D19)</f>
        <v>597976</v>
      </c>
      <c r="E20" s="89"/>
      <c r="F20" s="49"/>
      <c r="G20" s="49"/>
      <c r="H20" s="49"/>
    </row>
    <row r="21" spans="1:8" ht="12.75">
      <c r="A21" s="96" t="s">
        <v>48</v>
      </c>
      <c r="B21" s="170"/>
      <c r="C21" s="170"/>
      <c r="D21" s="77">
        <v>1916101</v>
      </c>
      <c r="E21" s="97"/>
      <c r="F21" s="78"/>
      <c r="G21" s="49"/>
      <c r="H21" s="49"/>
    </row>
    <row r="22" spans="1:8" ht="12.75">
      <c r="A22" s="92" t="s">
        <v>49</v>
      </c>
      <c r="B22" s="166" t="s">
        <v>39</v>
      </c>
      <c r="C22" s="171"/>
      <c r="D22" s="93"/>
      <c r="E22" s="87"/>
      <c r="F22" s="78"/>
      <c r="G22" s="49"/>
      <c r="H22" s="49"/>
    </row>
    <row r="23" spans="1:8" ht="12" customHeight="1">
      <c r="A23" s="94"/>
      <c r="B23" s="172"/>
      <c r="C23" s="172"/>
      <c r="D23" s="74"/>
      <c r="E23" s="95"/>
      <c r="F23" s="78"/>
      <c r="G23" s="49"/>
      <c r="H23" s="49"/>
    </row>
    <row r="24" spans="1:8" ht="13.5" thickBot="1">
      <c r="A24" s="88" t="s">
        <v>50</v>
      </c>
      <c r="B24" s="173"/>
      <c r="C24" s="173"/>
      <c r="D24" s="71">
        <f>SUM(D21:D23)</f>
        <v>1916101</v>
      </c>
      <c r="E24" s="89"/>
      <c r="F24" s="78"/>
      <c r="G24" s="49"/>
      <c r="H24" s="49"/>
    </row>
    <row r="25" spans="1:8" ht="12.75">
      <c r="A25" s="96" t="s">
        <v>51</v>
      </c>
      <c r="B25" s="172"/>
      <c r="C25" s="172"/>
      <c r="D25" s="76">
        <v>261114</v>
      </c>
      <c r="E25" s="95"/>
      <c r="F25" s="78"/>
      <c r="G25" s="49"/>
      <c r="H25" s="49"/>
    </row>
    <row r="26" spans="1:8" ht="12.75">
      <c r="A26" s="94" t="s">
        <v>52</v>
      </c>
      <c r="B26" s="166"/>
      <c r="C26" s="130">
        <v>18</v>
      </c>
      <c r="D26" s="70">
        <v>19968</v>
      </c>
      <c r="E26" s="87"/>
      <c r="F26" s="78"/>
      <c r="G26" s="49"/>
      <c r="H26" s="49"/>
    </row>
    <row r="27" spans="1:8" ht="12.75">
      <c r="A27" s="94"/>
      <c r="B27" s="172"/>
      <c r="C27" s="172"/>
      <c r="D27" s="76"/>
      <c r="E27" s="95"/>
      <c r="F27" s="78"/>
      <c r="G27" s="49"/>
      <c r="H27" s="49"/>
    </row>
    <row r="28" spans="1:8" ht="13.5" thickBot="1">
      <c r="A28" s="88" t="s">
        <v>53</v>
      </c>
      <c r="B28" s="173"/>
      <c r="C28" s="173"/>
      <c r="D28" s="71">
        <f>SUM(D25:D27)</f>
        <v>281082</v>
      </c>
      <c r="E28" s="89"/>
      <c r="F28" s="78"/>
      <c r="G28" s="49"/>
      <c r="H28" s="49"/>
    </row>
    <row r="29" spans="1:8" ht="12.75">
      <c r="A29" s="98" t="s">
        <v>54</v>
      </c>
      <c r="B29" s="170"/>
      <c r="C29" s="170"/>
      <c r="D29" s="70">
        <v>580280</v>
      </c>
      <c r="E29" s="99"/>
      <c r="F29" s="78"/>
      <c r="G29" s="49"/>
      <c r="H29" s="49"/>
    </row>
    <row r="30" spans="1:8" ht="12.75">
      <c r="A30" s="92" t="s">
        <v>55</v>
      </c>
      <c r="B30" s="166" t="s">
        <v>39</v>
      </c>
      <c r="C30" s="172">
        <v>16</v>
      </c>
      <c r="D30" s="49">
        <v>1500</v>
      </c>
      <c r="E30" s="87"/>
      <c r="F30" s="78"/>
      <c r="G30" s="49"/>
      <c r="H30" s="49"/>
    </row>
    <row r="31" spans="1:8" ht="12.75">
      <c r="A31" s="100"/>
      <c r="B31" s="130"/>
      <c r="C31" s="174"/>
      <c r="D31" s="70"/>
      <c r="E31" s="87"/>
      <c r="F31" s="78"/>
      <c r="G31" s="49"/>
      <c r="H31" s="49"/>
    </row>
    <row r="32" spans="1:8" ht="13.5" thickBot="1">
      <c r="A32" s="101" t="s">
        <v>56</v>
      </c>
      <c r="B32" s="173"/>
      <c r="C32" s="173"/>
      <c r="D32" s="71">
        <f>SUM(D29:D31)</f>
        <v>581780</v>
      </c>
      <c r="E32" s="102"/>
      <c r="F32" s="78"/>
      <c r="G32" s="49"/>
      <c r="H32" s="49"/>
    </row>
    <row r="33" spans="1:8" ht="12.75">
      <c r="A33" s="96" t="s">
        <v>57</v>
      </c>
      <c r="B33" s="170"/>
      <c r="C33" s="170"/>
      <c r="D33" s="77">
        <v>5055047</v>
      </c>
      <c r="E33" s="97"/>
      <c r="F33" s="78"/>
      <c r="G33" s="49"/>
      <c r="H33" s="49"/>
    </row>
    <row r="34" spans="1:8" ht="12.75">
      <c r="A34" s="103" t="s">
        <v>58</v>
      </c>
      <c r="B34" s="166" t="s">
        <v>39</v>
      </c>
      <c r="C34" s="171"/>
      <c r="D34" s="93"/>
      <c r="E34" s="87"/>
      <c r="F34" s="78"/>
      <c r="G34" s="49"/>
      <c r="H34" s="49"/>
    </row>
    <row r="35" spans="1:8" ht="12" customHeight="1">
      <c r="A35" s="94"/>
      <c r="B35" s="172"/>
      <c r="C35" s="172"/>
      <c r="D35" s="74"/>
      <c r="E35" s="95"/>
      <c r="F35" s="78"/>
      <c r="G35" s="49"/>
      <c r="H35" s="49"/>
    </row>
    <row r="36" spans="1:8" ht="13.5" thickBot="1">
      <c r="A36" s="88" t="s">
        <v>59</v>
      </c>
      <c r="B36" s="173"/>
      <c r="C36" s="173"/>
      <c r="D36" s="71">
        <f>SUM(D33:D35)</f>
        <v>5055047</v>
      </c>
      <c r="E36" s="89"/>
      <c r="F36" s="78"/>
      <c r="G36" s="49"/>
      <c r="H36" s="49"/>
    </row>
    <row r="37" spans="1:8" ht="12.75">
      <c r="A37" s="98" t="s">
        <v>60</v>
      </c>
      <c r="B37" s="170"/>
      <c r="C37" s="170"/>
      <c r="D37" s="70">
        <v>2299577</v>
      </c>
      <c r="E37" s="99"/>
      <c r="F37" s="78"/>
      <c r="G37" s="49"/>
      <c r="H37" s="49"/>
    </row>
    <row r="38" spans="1:8" ht="12.75">
      <c r="A38" s="104" t="s">
        <v>61</v>
      </c>
      <c r="B38" s="166" t="s">
        <v>39</v>
      </c>
      <c r="C38" s="166"/>
      <c r="D38" s="93"/>
      <c r="E38" s="87"/>
      <c r="F38" s="78"/>
      <c r="G38" s="49"/>
      <c r="H38" s="49"/>
    </row>
    <row r="39" spans="1:8" ht="12.75">
      <c r="A39" s="92"/>
      <c r="B39" s="172"/>
      <c r="C39" s="172"/>
      <c r="D39" s="74"/>
      <c r="E39" s="87"/>
      <c r="F39" s="78"/>
      <c r="G39" s="49"/>
      <c r="H39" s="49"/>
    </row>
    <row r="40" spans="1:8" ht="13.5" thickBot="1">
      <c r="A40" s="88" t="s">
        <v>62</v>
      </c>
      <c r="B40" s="173"/>
      <c r="C40" s="173"/>
      <c r="D40" s="71">
        <f>SUM(D37:D39)</f>
        <v>2299577</v>
      </c>
      <c r="E40" s="105"/>
      <c r="F40" s="78"/>
      <c r="G40" s="49"/>
      <c r="H40" s="49"/>
    </row>
    <row r="41" spans="1:8" ht="12.75">
      <c r="A41" s="98" t="s">
        <v>67</v>
      </c>
      <c r="B41" s="170"/>
      <c r="C41" s="170"/>
      <c r="D41" s="79">
        <v>2452901.5</v>
      </c>
      <c r="E41" s="99" t="s">
        <v>40</v>
      </c>
      <c r="F41" s="78"/>
      <c r="G41" s="49"/>
      <c r="H41" s="49"/>
    </row>
    <row r="42" spans="1:8" ht="12.75">
      <c r="A42" s="104" t="s">
        <v>68</v>
      </c>
      <c r="B42" s="166" t="s">
        <v>39</v>
      </c>
      <c r="C42" s="166">
        <v>18</v>
      </c>
      <c r="D42" s="76">
        <f>-3126</f>
        <v>-3126</v>
      </c>
      <c r="E42" s="87"/>
      <c r="F42" s="78"/>
      <c r="G42" s="49"/>
      <c r="H42" s="49"/>
    </row>
    <row r="43" spans="1:8" ht="12.75">
      <c r="A43" s="104"/>
      <c r="B43" s="166"/>
      <c r="C43" s="166"/>
      <c r="D43" s="76"/>
      <c r="E43" s="87"/>
      <c r="F43" s="78"/>
      <c r="G43" s="49"/>
      <c r="H43" s="49"/>
    </row>
    <row r="44" spans="1:8" ht="13.5" thickBot="1">
      <c r="A44" s="88" t="s">
        <v>69</v>
      </c>
      <c r="B44" s="173"/>
      <c r="C44" s="173"/>
      <c r="D44" s="71">
        <f>SUM(D41:D43)</f>
        <v>2449775.5</v>
      </c>
      <c r="E44" s="106"/>
      <c r="F44" s="78"/>
      <c r="G44" s="49"/>
      <c r="H44" s="49"/>
    </row>
    <row r="45" spans="1:8" ht="12.75">
      <c r="A45" s="98" t="s">
        <v>63</v>
      </c>
      <c r="B45" s="170"/>
      <c r="C45" s="170"/>
      <c r="D45" s="80">
        <v>5043</v>
      </c>
      <c r="E45" s="107"/>
      <c r="F45" s="78"/>
      <c r="G45" s="49"/>
      <c r="H45" s="49"/>
    </row>
    <row r="46" spans="1:8" ht="12.75">
      <c r="A46" s="108" t="s">
        <v>70</v>
      </c>
      <c r="B46" s="166"/>
      <c r="C46" s="166"/>
      <c r="D46" s="81"/>
      <c r="E46" s="109"/>
      <c r="F46" s="78"/>
      <c r="G46" s="49"/>
      <c r="H46" s="49"/>
    </row>
    <row r="47" spans="1:8" ht="12.75">
      <c r="A47" s="94"/>
      <c r="B47" s="172"/>
      <c r="C47" s="172"/>
      <c r="D47" s="81"/>
      <c r="E47" s="109"/>
      <c r="F47" s="78"/>
      <c r="G47" s="49"/>
      <c r="H47" s="49"/>
    </row>
    <row r="48" spans="1:8" ht="13.5" thickBot="1">
      <c r="A48" s="88" t="s">
        <v>71</v>
      </c>
      <c r="B48" s="173"/>
      <c r="C48" s="173"/>
      <c r="D48" s="82">
        <f>SUM(D45:D47)</f>
        <v>5043</v>
      </c>
      <c r="E48" s="110"/>
      <c r="F48" s="78"/>
      <c r="G48" s="49"/>
      <c r="H48" s="49"/>
    </row>
    <row r="49" spans="1:8" ht="12.75">
      <c r="A49" s="98" t="s">
        <v>64</v>
      </c>
      <c r="B49" s="170"/>
      <c r="C49" s="170"/>
      <c r="D49" s="80">
        <v>160</v>
      </c>
      <c r="E49" s="107"/>
      <c r="F49" s="78"/>
      <c r="G49" s="49"/>
      <c r="H49" s="49"/>
    </row>
    <row r="50" spans="1:8" ht="12.75">
      <c r="A50" s="108" t="s">
        <v>72</v>
      </c>
      <c r="B50" s="166"/>
      <c r="C50" s="166"/>
      <c r="D50" s="81"/>
      <c r="E50" s="109"/>
      <c r="F50" s="78"/>
      <c r="G50" s="49"/>
      <c r="H50" s="49"/>
    </row>
    <row r="51" spans="1:8" ht="12.75">
      <c r="A51" s="94"/>
      <c r="B51" s="172"/>
      <c r="C51" s="172"/>
      <c r="D51" s="81"/>
      <c r="E51" s="109"/>
      <c r="F51" s="78"/>
      <c r="G51" s="49"/>
      <c r="H51" s="49"/>
    </row>
    <row r="52" spans="1:8" ht="13.5" thickBot="1">
      <c r="A52" s="88" t="s">
        <v>73</v>
      </c>
      <c r="B52" s="173"/>
      <c r="C52" s="173"/>
      <c r="D52" s="82">
        <f>SUM(D49:D51)</f>
        <v>160</v>
      </c>
      <c r="E52" s="110"/>
      <c r="F52" s="78"/>
      <c r="G52" s="49"/>
      <c r="H52" s="49"/>
    </row>
    <row r="53" spans="1:8" ht="12.75">
      <c r="A53" s="98" t="s">
        <v>65</v>
      </c>
      <c r="B53" s="170"/>
      <c r="C53" s="170"/>
      <c r="D53" s="80">
        <v>1660</v>
      </c>
      <c r="E53" s="107"/>
      <c r="F53" s="78"/>
      <c r="G53" s="49"/>
      <c r="H53" s="49"/>
    </row>
    <row r="54" spans="1:8" ht="12.75">
      <c r="A54" s="108" t="s">
        <v>74</v>
      </c>
      <c r="B54" s="166"/>
      <c r="C54" s="166"/>
      <c r="D54" s="81"/>
      <c r="E54" s="109"/>
      <c r="F54" s="78"/>
      <c r="G54" s="49"/>
      <c r="H54" s="49"/>
    </row>
    <row r="55" spans="1:8" ht="12.75">
      <c r="A55" s="94"/>
      <c r="B55" s="172"/>
      <c r="C55" s="172"/>
      <c r="D55" s="81"/>
      <c r="E55" s="109"/>
      <c r="F55" s="78"/>
      <c r="G55" s="49"/>
      <c r="H55" s="49"/>
    </row>
    <row r="56" spans="1:8" ht="13.5" thickBot="1">
      <c r="A56" s="88" t="s">
        <v>73</v>
      </c>
      <c r="B56" s="173"/>
      <c r="C56" s="173"/>
      <c r="D56" s="82">
        <f>SUM(D53:D55)</f>
        <v>1660</v>
      </c>
      <c r="E56" s="110"/>
      <c r="F56" s="78"/>
      <c r="G56" s="49"/>
      <c r="H56" s="49"/>
    </row>
    <row r="57" spans="1:8" ht="12.75">
      <c r="A57" s="98" t="s">
        <v>66</v>
      </c>
      <c r="B57" s="170"/>
      <c r="C57" s="170"/>
      <c r="D57" s="80">
        <v>48</v>
      </c>
      <c r="E57" s="107"/>
      <c r="F57" s="78"/>
      <c r="G57" s="49"/>
      <c r="H57" s="49"/>
    </row>
    <row r="58" spans="1:8" ht="12.75">
      <c r="A58" s="108" t="s">
        <v>75</v>
      </c>
      <c r="B58" s="166"/>
      <c r="C58" s="166"/>
      <c r="D58" s="81"/>
      <c r="E58" s="109"/>
      <c r="F58" s="78"/>
      <c r="G58" s="49"/>
      <c r="H58" s="49"/>
    </row>
    <row r="59" spans="1:8" ht="12.75">
      <c r="A59" s="94"/>
      <c r="B59" s="172"/>
      <c r="C59" s="172"/>
      <c r="D59" s="81"/>
      <c r="E59" s="109"/>
      <c r="F59" s="78"/>
      <c r="G59" s="49"/>
      <c r="H59" s="49"/>
    </row>
    <row r="60" spans="1:8" ht="13.5" thickBot="1">
      <c r="A60" s="88"/>
      <c r="B60" s="173"/>
      <c r="C60" s="173"/>
      <c r="D60" s="82">
        <f>SUM(D57:D59)</f>
        <v>48</v>
      </c>
      <c r="E60" s="110"/>
      <c r="F60" s="78"/>
      <c r="G60" s="49"/>
      <c r="H60" s="49"/>
    </row>
    <row r="61" spans="1:8" ht="12.75">
      <c r="A61" s="98" t="s">
        <v>76</v>
      </c>
      <c r="B61" s="170"/>
      <c r="C61" s="170"/>
      <c r="D61" s="80">
        <v>271</v>
      </c>
      <c r="E61" s="107"/>
      <c r="F61" s="78"/>
      <c r="G61" s="49"/>
      <c r="H61" s="49"/>
    </row>
    <row r="62" spans="1:8" ht="12.75">
      <c r="A62" s="108" t="s">
        <v>77</v>
      </c>
      <c r="B62" s="166"/>
      <c r="C62" s="166"/>
      <c r="D62" s="81"/>
      <c r="E62" s="109"/>
      <c r="F62" s="78"/>
      <c r="G62" s="49"/>
      <c r="H62" s="49"/>
    </row>
    <row r="63" spans="1:8" ht="12.75">
      <c r="A63" s="94"/>
      <c r="B63" s="172"/>
      <c r="C63" s="172"/>
      <c r="D63" s="81"/>
      <c r="E63" s="109"/>
      <c r="F63" s="78"/>
      <c r="G63" s="49"/>
      <c r="H63" s="49"/>
    </row>
    <row r="64" spans="1:8" ht="13.5" thickBot="1">
      <c r="A64" s="88" t="s">
        <v>73</v>
      </c>
      <c r="B64" s="173"/>
      <c r="C64" s="173"/>
      <c r="D64" s="82">
        <f>SUM(D61:D63)</f>
        <v>271</v>
      </c>
      <c r="E64" s="110"/>
      <c r="F64" s="78"/>
      <c r="G64" s="49"/>
      <c r="H64" s="49"/>
    </row>
    <row r="65" spans="1:8" ht="12.75">
      <c r="A65" s="98" t="s">
        <v>78</v>
      </c>
      <c r="B65" s="170"/>
      <c r="C65" s="170"/>
      <c r="D65" s="83">
        <v>4443846</v>
      </c>
      <c r="E65" s="111"/>
      <c r="F65" s="78"/>
      <c r="G65" s="49"/>
      <c r="H65" s="49"/>
    </row>
    <row r="66" spans="1:5" ht="12.75">
      <c r="A66" s="108" t="s">
        <v>79</v>
      </c>
      <c r="B66" s="166" t="s">
        <v>39</v>
      </c>
      <c r="C66" s="166">
        <v>18</v>
      </c>
      <c r="D66" s="49">
        <v>1572</v>
      </c>
      <c r="E66" s="112"/>
    </row>
    <row r="67" spans="1:5" ht="12.75">
      <c r="A67" s="94"/>
      <c r="B67" s="172"/>
      <c r="C67" s="172"/>
      <c r="D67" s="76"/>
      <c r="E67" s="87"/>
    </row>
    <row r="68" spans="1:5" ht="13.5" thickBot="1">
      <c r="A68" s="88" t="s">
        <v>80</v>
      </c>
      <c r="B68" s="173"/>
      <c r="C68" s="173"/>
      <c r="D68" s="71">
        <f>SUM(D65:D67)</f>
        <v>4445418</v>
      </c>
      <c r="E68" s="102"/>
    </row>
    <row r="69" spans="1:5" ht="12.75">
      <c r="A69" s="98" t="s">
        <v>81</v>
      </c>
      <c r="B69" s="170"/>
      <c r="C69" s="170"/>
      <c r="D69" s="85">
        <v>1492426</v>
      </c>
      <c r="E69" s="99"/>
    </row>
    <row r="70" spans="1:5" ht="12.75">
      <c r="A70" s="108" t="s">
        <v>82</v>
      </c>
      <c r="B70" s="166" t="s">
        <v>39</v>
      </c>
      <c r="C70" s="166"/>
      <c r="D70" s="93"/>
      <c r="E70" s="87"/>
    </row>
    <row r="71" spans="1:5" ht="12.75">
      <c r="A71" s="94"/>
      <c r="B71" s="172"/>
      <c r="C71" s="172"/>
      <c r="D71" s="74"/>
      <c r="E71" s="87"/>
    </row>
    <row r="72" spans="1:5" ht="13.5" thickBot="1">
      <c r="A72" s="113" t="s">
        <v>83</v>
      </c>
      <c r="B72" s="114"/>
      <c r="C72" s="114"/>
      <c r="D72" s="115">
        <f>SUM(D69:D71)</f>
        <v>1492426</v>
      </c>
      <c r="E72" s="10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6">
      <selection activeCell="K21" sqref="K2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27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21" t="s">
        <v>24</v>
      </c>
      <c r="E5" s="50" t="str">
        <f>personal!E6</f>
        <v>14-18 noiembrie 2022</v>
      </c>
    </row>
    <row r="6" ht="13.5" thickBot="1"/>
    <row r="7" spans="1:6" ht="68.25" customHeight="1" thickBot="1">
      <c r="A7" s="24" t="s">
        <v>7</v>
      </c>
      <c r="B7" s="25" t="s">
        <v>8</v>
      </c>
      <c r="C7" s="26" t="s">
        <v>9</v>
      </c>
      <c r="D7" s="25" t="s">
        <v>10</v>
      </c>
      <c r="E7" s="25" t="s">
        <v>4</v>
      </c>
      <c r="F7" s="27" t="s">
        <v>21</v>
      </c>
    </row>
    <row r="8" spans="1:6" ht="12.75">
      <c r="A8" s="146">
        <v>1</v>
      </c>
      <c r="B8" s="123" t="s">
        <v>85</v>
      </c>
      <c r="C8" s="126">
        <v>14908</v>
      </c>
      <c r="D8" s="124" t="s">
        <v>86</v>
      </c>
      <c r="E8" s="124" t="s">
        <v>87</v>
      </c>
      <c r="F8" s="147">
        <v>287.39</v>
      </c>
    </row>
    <row r="9" spans="1:6" ht="12.75">
      <c r="A9" s="146">
        <f>A8+1</f>
        <v>2</v>
      </c>
      <c r="B9" s="123" t="s">
        <v>85</v>
      </c>
      <c r="C9" s="126">
        <v>14907</v>
      </c>
      <c r="D9" s="124" t="s">
        <v>88</v>
      </c>
      <c r="E9" s="124" t="s">
        <v>89</v>
      </c>
      <c r="F9" s="147">
        <v>13648</v>
      </c>
    </row>
    <row r="10" spans="1:6" ht="12.75">
      <c r="A10" s="146">
        <f aca="true" t="shared" si="0" ref="A10:A41">A9+1</f>
        <v>3</v>
      </c>
      <c r="B10" s="123" t="s">
        <v>85</v>
      </c>
      <c r="C10" s="126">
        <v>14903</v>
      </c>
      <c r="D10" s="124" t="s">
        <v>90</v>
      </c>
      <c r="E10" s="124" t="s">
        <v>91</v>
      </c>
      <c r="F10" s="147">
        <v>7901.6</v>
      </c>
    </row>
    <row r="11" spans="1:6" ht="12.75">
      <c r="A11" s="146">
        <f t="shared" si="0"/>
        <v>4</v>
      </c>
      <c r="B11" s="123" t="s">
        <v>85</v>
      </c>
      <c r="C11" s="126">
        <v>14904</v>
      </c>
      <c r="D11" s="124" t="s">
        <v>92</v>
      </c>
      <c r="E11" s="124" t="s">
        <v>93</v>
      </c>
      <c r="F11" s="147">
        <v>360</v>
      </c>
    </row>
    <row r="12" spans="1:6" ht="12.75">
      <c r="A12" s="146">
        <f t="shared" si="0"/>
        <v>5</v>
      </c>
      <c r="B12" s="127" t="s">
        <v>94</v>
      </c>
      <c r="C12" s="128">
        <v>14937</v>
      </c>
      <c r="D12" s="84" t="s">
        <v>92</v>
      </c>
      <c r="E12" s="84" t="s">
        <v>95</v>
      </c>
      <c r="F12" s="148">
        <v>3651</v>
      </c>
    </row>
    <row r="13" spans="1:6" ht="12.75">
      <c r="A13" s="146">
        <f t="shared" si="0"/>
        <v>6</v>
      </c>
      <c r="B13" s="129" t="s">
        <v>94</v>
      </c>
      <c r="C13" s="130">
        <v>14938</v>
      </c>
      <c r="D13" s="125" t="s">
        <v>92</v>
      </c>
      <c r="E13" s="125" t="s">
        <v>96</v>
      </c>
      <c r="F13" s="149">
        <v>19214.13</v>
      </c>
    </row>
    <row r="14" spans="1:6" ht="12.75">
      <c r="A14" s="146">
        <f t="shared" si="0"/>
        <v>7</v>
      </c>
      <c r="B14" s="129" t="s">
        <v>94</v>
      </c>
      <c r="C14" s="131">
        <v>14927</v>
      </c>
      <c r="D14" s="69" t="s">
        <v>97</v>
      </c>
      <c r="E14" s="69" t="s">
        <v>98</v>
      </c>
      <c r="F14" s="149">
        <v>118.52</v>
      </c>
    </row>
    <row r="15" spans="1:6" ht="12.75">
      <c r="A15" s="146">
        <f t="shared" si="0"/>
        <v>8</v>
      </c>
      <c r="B15" s="129" t="s">
        <v>94</v>
      </c>
      <c r="C15" s="131">
        <v>14928</v>
      </c>
      <c r="D15" s="69" t="s">
        <v>99</v>
      </c>
      <c r="E15" s="69" t="s">
        <v>98</v>
      </c>
      <c r="F15" s="149">
        <v>34301.82</v>
      </c>
    </row>
    <row r="16" spans="1:6" ht="12.75">
      <c r="A16" s="146">
        <f t="shared" si="0"/>
        <v>9</v>
      </c>
      <c r="B16" s="129" t="s">
        <v>94</v>
      </c>
      <c r="C16" s="131">
        <v>14929</v>
      </c>
      <c r="D16" s="69" t="s">
        <v>100</v>
      </c>
      <c r="E16" s="69" t="s">
        <v>98</v>
      </c>
      <c r="F16" s="149">
        <v>940.1</v>
      </c>
    </row>
    <row r="17" spans="1:6" ht="12.75">
      <c r="A17" s="146">
        <f t="shared" si="0"/>
        <v>10</v>
      </c>
      <c r="B17" s="129" t="s">
        <v>94</v>
      </c>
      <c r="C17" s="131">
        <v>14934</v>
      </c>
      <c r="D17" s="69" t="s">
        <v>101</v>
      </c>
      <c r="E17" s="69" t="s">
        <v>98</v>
      </c>
      <c r="F17" s="149">
        <v>583.1</v>
      </c>
    </row>
    <row r="18" spans="1:6" ht="12.75">
      <c r="A18" s="146">
        <f t="shared" si="0"/>
        <v>11</v>
      </c>
      <c r="B18" s="129" t="s">
        <v>94</v>
      </c>
      <c r="C18" s="131">
        <v>14936</v>
      </c>
      <c r="D18" s="69" t="s">
        <v>102</v>
      </c>
      <c r="E18" s="69" t="s">
        <v>103</v>
      </c>
      <c r="F18" s="149">
        <v>1194.3</v>
      </c>
    </row>
    <row r="19" spans="1:6" ht="12.75">
      <c r="A19" s="146">
        <f t="shared" si="0"/>
        <v>12</v>
      </c>
      <c r="B19" s="129" t="s">
        <v>94</v>
      </c>
      <c r="C19" s="131">
        <v>14935</v>
      </c>
      <c r="D19" s="69" t="s">
        <v>102</v>
      </c>
      <c r="E19" s="69" t="s">
        <v>89</v>
      </c>
      <c r="F19" s="149">
        <v>160.65</v>
      </c>
    </row>
    <row r="20" spans="1:6" ht="12.75">
      <c r="A20" s="146">
        <f t="shared" si="0"/>
        <v>13</v>
      </c>
      <c r="B20" s="129" t="s">
        <v>94</v>
      </c>
      <c r="C20" s="131">
        <v>14931</v>
      </c>
      <c r="D20" s="69" t="s">
        <v>104</v>
      </c>
      <c r="E20" s="69" t="s">
        <v>105</v>
      </c>
      <c r="F20" s="149">
        <v>464.1</v>
      </c>
    </row>
    <row r="21" spans="1:6" ht="12.75">
      <c r="A21" s="146">
        <f t="shared" si="0"/>
        <v>14</v>
      </c>
      <c r="B21" s="129" t="s">
        <v>94</v>
      </c>
      <c r="C21" s="131">
        <v>14932</v>
      </c>
      <c r="D21" s="69" t="s">
        <v>92</v>
      </c>
      <c r="E21" s="69" t="s">
        <v>106</v>
      </c>
      <c r="F21" s="149">
        <v>67.71</v>
      </c>
    </row>
    <row r="22" spans="1:6" ht="12.75">
      <c r="A22" s="146">
        <f t="shared" si="0"/>
        <v>15</v>
      </c>
      <c r="B22" s="129" t="s">
        <v>94</v>
      </c>
      <c r="C22" s="131">
        <v>14930</v>
      </c>
      <c r="D22" s="69" t="s">
        <v>107</v>
      </c>
      <c r="E22" s="69" t="s">
        <v>105</v>
      </c>
      <c r="F22" s="149">
        <v>1894.09</v>
      </c>
    </row>
    <row r="23" spans="1:6" ht="12.75">
      <c r="A23" s="146">
        <f t="shared" si="0"/>
        <v>16</v>
      </c>
      <c r="B23" s="129" t="s">
        <v>108</v>
      </c>
      <c r="C23" s="131">
        <v>14955</v>
      </c>
      <c r="D23" s="69" t="s">
        <v>92</v>
      </c>
      <c r="E23" s="69" t="s">
        <v>109</v>
      </c>
      <c r="F23" s="149">
        <v>12523</v>
      </c>
    </row>
    <row r="24" spans="1:6" ht="12.75">
      <c r="A24" s="146">
        <f t="shared" si="0"/>
        <v>17</v>
      </c>
      <c r="B24" s="129" t="s">
        <v>108</v>
      </c>
      <c r="C24" s="131">
        <v>14956</v>
      </c>
      <c r="D24" s="69" t="s">
        <v>92</v>
      </c>
      <c r="E24" s="69" t="s">
        <v>110</v>
      </c>
      <c r="F24" s="149">
        <v>66590</v>
      </c>
    </row>
    <row r="25" spans="1:6" ht="12.75">
      <c r="A25" s="146">
        <f t="shared" si="0"/>
        <v>18</v>
      </c>
      <c r="B25" s="129" t="s">
        <v>108</v>
      </c>
      <c r="C25" s="131">
        <v>14959</v>
      </c>
      <c r="D25" s="69" t="s">
        <v>111</v>
      </c>
      <c r="E25" s="69" t="s">
        <v>112</v>
      </c>
      <c r="F25" s="149">
        <v>258</v>
      </c>
    </row>
    <row r="26" spans="1:6" ht="12.75">
      <c r="A26" s="146">
        <f t="shared" si="0"/>
        <v>19</v>
      </c>
      <c r="B26" s="129" t="s">
        <v>113</v>
      </c>
      <c r="C26" s="131">
        <v>15004</v>
      </c>
      <c r="D26" s="69" t="s">
        <v>101</v>
      </c>
      <c r="E26" s="69" t="s">
        <v>114</v>
      </c>
      <c r="F26" s="149">
        <v>4546.42</v>
      </c>
    </row>
    <row r="27" spans="1:6" ht="12.75">
      <c r="A27" s="146">
        <f t="shared" si="0"/>
        <v>20</v>
      </c>
      <c r="B27" s="129" t="s">
        <v>113</v>
      </c>
      <c r="C27" s="130">
        <v>14997</v>
      </c>
      <c r="D27" s="125" t="s">
        <v>115</v>
      </c>
      <c r="E27" s="125" t="s">
        <v>114</v>
      </c>
      <c r="F27" s="149">
        <v>12866.75</v>
      </c>
    </row>
    <row r="28" spans="1:6" ht="12.75">
      <c r="A28" s="146">
        <f t="shared" si="0"/>
        <v>21</v>
      </c>
      <c r="B28" s="129" t="s">
        <v>113</v>
      </c>
      <c r="C28" s="132">
        <v>14996</v>
      </c>
      <c r="D28" s="125" t="s">
        <v>115</v>
      </c>
      <c r="E28" s="69" t="s">
        <v>116</v>
      </c>
      <c r="F28" s="150">
        <v>11195.66</v>
      </c>
    </row>
    <row r="29" spans="1:6" ht="12.75">
      <c r="A29" s="146">
        <f t="shared" si="0"/>
        <v>22</v>
      </c>
      <c r="B29" s="129" t="s">
        <v>113</v>
      </c>
      <c r="C29" s="132">
        <v>14999</v>
      </c>
      <c r="D29" s="72" t="s">
        <v>117</v>
      </c>
      <c r="E29" s="72" t="s">
        <v>118</v>
      </c>
      <c r="F29" s="150">
        <v>1675.74</v>
      </c>
    </row>
    <row r="30" spans="1:6" ht="12.75">
      <c r="A30" s="146">
        <f t="shared" si="0"/>
        <v>23</v>
      </c>
      <c r="B30" s="129" t="s">
        <v>113</v>
      </c>
      <c r="C30" s="132">
        <v>15000</v>
      </c>
      <c r="D30" s="69" t="s">
        <v>117</v>
      </c>
      <c r="E30" s="69" t="s">
        <v>118</v>
      </c>
      <c r="F30" s="150">
        <v>753.65</v>
      </c>
    </row>
    <row r="31" spans="1:6" ht="12.75">
      <c r="A31" s="146">
        <f t="shared" si="0"/>
        <v>24</v>
      </c>
      <c r="B31" s="133" t="s">
        <v>113</v>
      </c>
      <c r="C31" s="132">
        <v>15023</v>
      </c>
      <c r="D31" s="73" t="s">
        <v>119</v>
      </c>
      <c r="E31" s="73" t="s">
        <v>98</v>
      </c>
      <c r="F31" s="150">
        <v>4587.45</v>
      </c>
    </row>
    <row r="32" spans="1:6" ht="12.75">
      <c r="A32" s="146">
        <f t="shared" si="0"/>
        <v>25</v>
      </c>
      <c r="B32" s="133" t="s">
        <v>113</v>
      </c>
      <c r="C32" s="132">
        <v>15049</v>
      </c>
      <c r="D32" s="73" t="s">
        <v>92</v>
      </c>
      <c r="E32" s="73" t="s">
        <v>120</v>
      </c>
      <c r="F32" s="150">
        <v>17038.79</v>
      </c>
    </row>
    <row r="33" spans="1:6" ht="12.75">
      <c r="A33" s="146">
        <f t="shared" si="0"/>
        <v>26</v>
      </c>
      <c r="B33" s="133" t="s">
        <v>113</v>
      </c>
      <c r="C33" s="132">
        <v>14995</v>
      </c>
      <c r="D33" s="73" t="s">
        <v>121</v>
      </c>
      <c r="E33" s="73" t="s">
        <v>122</v>
      </c>
      <c r="F33" s="150">
        <v>14280</v>
      </c>
    </row>
    <row r="34" spans="1:6" ht="12.75">
      <c r="A34" s="146">
        <f t="shared" si="0"/>
        <v>27</v>
      </c>
      <c r="B34" s="133" t="s">
        <v>113</v>
      </c>
      <c r="C34" s="132">
        <v>14994</v>
      </c>
      <c r="D34" s="73" t="s">
        <v>123</v>
      </c>
      <c r="E34" s="73" t="s">
        <v>124</v>
      </c>
      <c r="F34" s="150">
        <v>9782</v>
      </c>
    </row>
    <row r="35" spans="1:6" ht="12.75">
      <c r="A35" s="146">
        <f t="shared" si="0"/>
        <v>28</v>
      </c>
      <c r="B35" s="133" t="s">
        <v>113</v>
      </c>
      <c r="C35" s="132">
        <v>15001</v>
      </c>
      <c r="D35" s="73" t="s">
        <v>117</v>
      </c>
      <c r="E35" s="73" t="s">
        <v>125</v>
      </c>
      <c r="F35" s="150">
        <v>17.67</v>
      </c>
    </row>
    <row r="36" spans="1:6" ht="12.75">
      <c r="A36" s="146">
        <f t="shared" si="0"/>
        <v>29</v>
      </c>
      <c r="B36" s="133" t="s">
        <v>113</v>
      </c>
      <c r="C36" s="132">
        <v>15002</v>
      </c>
      <c r="D36" s="73" t="s">
        <v>117</v>
      </c>
      <c r="E36" s="73" t="s">
        <v>125</v>
      </c>
      <c r="F36" s="150">
        <v>56.36</v>
      </c>
    </row>
    <row r="37" spans="1:6" ht="12.75">
      <c r="A37" s="146">
        <f t="shared" si="0"/>
        <v>30</v>
      </c>
      <c r="B37" s="133" t="s">
        <v>126</v>
      </c>
      <c r="C37" s="132">
        <v>15056</v>
      </c>
      <c r="D37" s="73" t="s">
        <v>117</v>
      </c>
      <c r="E37" s="73" t="s">
        <v>118</v>
      </c>
      <c r="F37" s="150">
        <v>836.05</v>
      </c>
    </row>
    <row r="38" spans="1:6" ht="12.75">
      <c r="A38" s="146">
        <f t="shared" si="0"/>
        <v>31</v>
      </c>
      <c r="B38" s="133" t="s">
        <v>126</v>
      </c>
      <c r="C38" s="132">
        <v>15054</v>
      </c>
      <c r="D38" s="73" t="s">
        <v>127</v>
      </c>
      <c r="E38" s="73" t="s">
        <v>98</v>
      </c>
      <c r="F38" s="150">
        <v>1074</v>
      </c>
    </row>
    <row r="39" spans="1:6" ht="12.75">
      <c r="A39" s="146">
        <f t="shared" si="0"/>
        <v>32</v>
      </c>
      <c r="B39" s="133" t="s">
        <v>126</v>
      </c>
      <c r="C39" s="132">
        <v>15057</v>
      </c>
      <c r="D39" s="73" t="s">
        <v>128</v>
      </c>
      <c r="E39" s="73" t="s">
        <v>98</v>
      </c>
      <c r="F39" s="150">
        <v>273.7</v>
      </c>
    </row>
    <row r="40" spans="1:6" ht="12.75">
      <c r="A40" s="151">
        <f t="shared" si="0"/>
        <v>33</v>
      </c>
      <c r="B40" s="133" t="s">
        <v>126</v>
      </c>
      <c r="C40" s="132">
        <v>15051</v>
      </c>
      <c r="D40" s="73" t="s">
        <v>129</v>
      </c>
      <c r="E40" s="73" t="s">
        <v>130</v>
      </c>
      <c r="F40" s="150">
        <v>9939.52</v>
      </c>
    </row>
    <row r="41" spans="1:6" ht="13.5" thickBot="1">
      <c r="A41" s="151">
        <f t="shared" si="0"/>
        <v>34</v>
      </c>
      <c r="B41" s="134" t="s">
        <v>126</v>
      </c>
      <c r="C41" s="135">
        <v>15055</v>
      </c>
      <c r="D41" s="28" t="s">
        <v>117</v>
      </c>
      <c r="E41" s="28" t="s">
        <v>125</v>
      </c>
      <c r="F41" s="152">
        <v>19.43</v>
      </c>
    </row>
    <row r="42" spans="1:6" ht="19.5" customHeight="1" thickBot="1">
      <c r="A42" s="136"/>
      <c r="B42" s="137"/>
      <c r="C42" s="138"/>
      <c r="D42" s="139"/>
      <c r="E42" s="140" t="s">
        <v>131</v>
      </c>
      <c r="F42" s="141">
        <f>SUM(F8:F41)</f>
        <v>253100.7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28</v>
      </c>
      <c r="B1" s="12"/>
      <c r="C1" s="12"/>
      <c r="D1" s="12"/>
    </row>
    <row r="3" spans="1:4" ht="15.75" customHeight="1">
      <c r="A3" s="209" t="s">
        <v>16</v>
      </c>
      <c r="B3" s="209"/>
      <c r="C3" s="209"/>
      <c r="D3" s="14"/>
    </row>
    <row r="4" spans="1:10" ht="30" customHeight="1">
      <c r="A4" s="210" t="s">
        <v>23</v>
      </c>
      <c r="B4" s="210"/>
      <c r="C4" s="210"/>
      <c r="D4" s="210"/>
      <c r="E4" s="210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24</v>
      </c>
      <c r="C6" s="11" t="str">
        <f>personal!E6</f>
        <v>14-18 noiembrie 2022</v>
      </c>
      <c r="D6" s="18"/>
      <c r="E6" s="15"/>
      <c r="F6" s="15"/>
      <c r="G6" s="15"/>
      <c r="H6" s="15"/>
      <c r="I6" s="16"/>
      <c r="J6" s="16"/>
    </row>
    <row r="7" ht="13.5" thickBot="1"/>
    <row r="8" spans="1:5" ht="13.5" thickBot="1">
      <c r="A8" s="29" t="s">
        <v>11</v>
      </c>
      <c r="B8" s="30" t="s">
        <v>12</v>
      </c>
      <c r="C8" s="30" t="s">
        <v>13</v>
      </c>
      <c r="D8" s="30" t="s">
        <v>30</v>
      </c>
      <c r="E8" s="31" t="s">
        <v>14</v>
      </c>
    </row>
    <row r="9" spans="1:5" s="19" customFormat="1" ht="38.25">
      <c r="A9" s="153" t="s">
        <v>132</v>
      </c>
      <c r="B9" s="154" t="s">
        <v>166</v>
      </c>
      <c r="C9" s="155" t="s">
        <v>167</v>
      </c>
      <c r="D9" s="156" t="s">
        <v>168</v>
      </c>
      <c r="E9" s="157">
        <v>1893.78</v>
      </c>
    </row>
    <row r="10" spans="1:5" s="19" customFormat="1" ht="38.25">
      <c r="A10" s="153" t="s">
        <v>132</v>
      </c>
      <c r="B10" s="154" t="s">
        <v>169</v>
      </c>
      <c r="C10" s="155" t="s">
        <v>167</v>
      </c>
      <c r="D10" s="156" t="s">
        <v>168</v>
      </c>
      <c r="E10" s="157">
        <v>1893.78</v>
      </c>
    </row>
    <row r="11" spans="1:5" s="19" customFormat="1" ht="38.25">
      <c r="A11" s="153" t="s">
        <v>132</v>
      </c>
      <c r="B11" s="154" t="s">
        <v>170</v>
      </c>
      <c r="C11" s="155" t="s">
        <v>167</v>
      </c>
      <c r="D11" s="156" t="s">
        <v>168</v>
      </c>
      <c r="E11" s="157">
        <v>1893.78</v>
      </c>
    </row>
    <row r="12" spans="1:5" s="19" customFormat="1" ht="38.25">
      <c r="A12" s="153" t="s">
        <v>137</v>
      </c>
      <c r="B12" s="154" t="s">
        <v>171</v>
      </c>
      <c r="C12" s="158" t="s">
        <v>172</v>
      </c>
      <c r="D12" s="156" t="s">
        <v>153</v>
      </c>
      <c r="E12" s="157">
        <v>5237.96</v>
      </c>
    </row>
    <row r="13" spans="1:5" s="19" customFormat="1" ht="38.25">
      <c r="A13" s="159" t="s">
        <v>165</v>
      </c>
      <c r="B13" s="160" t="s">
        <v>173</v>
      </c>
      <c r="C13" s="155" t="s">
        <v>174</v>
      </c>
      <c r="D13" s="161" t="s">
        <v>175</v>
      </c>
      <c r="E13" s="162">
        <v>3965.56</v>
      </c>
    </row>
    <row r="14" spans="1:5" s="19" customFormat="1" ht="38.25">
      <c r="A14" s="159" t="s">
        <v>165</v>
      </c>
      <c r="B14" s="160" t="s">
        <v>176</v>
      </c>
      <c r="C14" s="155" t="s">
        <v>177</v>
      </c>
      <c r="D14" s="161" t="s">
        <v>175</v>
      </c>
      <c r="E14" s="162">
        <v>22471.48</v>
      </c>
    </row>
    <row r="15" spans="1:5" s="19" customFormat="1" ht="13.5" thickBot="1">
      <c r="A15" s="34"/>
      <c r="B15" s="35"/>
      <c r="C15" s="36"/>
      <c r="D15" s="36"/>
      <c r="E15" s="37"/>
    </row>
    <row r="16" spans="1:5" s="19" customFormat="1" ht="18" customHeight="1" thickBot="1">
      <c r="A16" s="29" t="s">
        <v>15</v>
      </c>
      <c r="B16" s="163"/>
      <c r="C16" s="163"/>
      <c r="D16" s="163"/>
      <c r="E16" s="164">
        <f>SUM(E9:E15)</f>
        <v>37356.34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14.00390625" style="65" customWidth="1"/>
    <col min="2" max="2" width="15.28125" style="53" customWidth="1"/>
    <col min="3" max="3" width="58.7109375" style="53" customWidth="1"/>
    <col min="4" max="4" width="18.7109375" style="66" customWidth="1"/>
    <col min="5" max="5" width="18.421875" style="53" customWidth="1"/>
    <col min="6" max="16384" width="9.140625" style="53" customWidth="1"/>
  </cols>
  <sheetData>
    <row r="1" spans="1:5" ht="12.75">
      <c r="A1" s="51" t="s">
        <v>31</v>
      </c>
      <c r="B1" s="52"/>
      <c r="C1" s="12"/>
      <c r="D1" s="52"/>
      <c r="E1" s="13"/>
    </row>
    <row r="2" spans="1:5" ht="12.75">
      <c r="A2" s="54"/>
      <c r="B2" s="55"/>
      <c r="C2" s="13"/>
      <c r="D2" s="55"/>
      <c r="E2" s="13"/>
    </row>
    <row r="3" spans="1:5" ht="12.75">
      <c r="A3" s="54"/>
      <c r="B3" s="55"/>
      <c r="C3" s="13"/>
      <c r="D3" s="55"/>
      <c r="E3" s="13"/>
    </row>
    <row r="4" spans="1:5" ht="12.75">
      <c r="A4" s="54"/>
      <c r="B4" s="55"/>
      <c r="C4" s="13"/>
      <c r="D4" s="55"/>
      <c r="E4" s="13"/>
    </row>
    <row r="5" spans="1:5" ht="12.75">
      <c r="A5" s="54"/>
      <c r="B5" s="55"/>
      <c r="C5" s="13"/>
      <c r="D5" s="55"/>
      <c r="E5" s="13"/>
    </row>
    <row r="6" spans="1:5" ht="15.75" customHeight="1">
      <c r="A6" s="209" t="s">
        <v>16</v>
      </c>
      <c r="B6" s="209"/>
      <c r="C6" s="209"/>
      <c r="D6" s="56"/>
      <c r="E6" s="13"/>
    </row>
    <row r="7" spans="1:5" ht="15.75" customHeight="1">
      <c r="A7" s="210" t="s">
        <v>32</v>
      </c>
      <c r="B7" s="210"/>
      <c r="C7" s="210"/>
      <c r="D7" s="210"/>
      <c r="E7" s="210"/>
    </row>
    <row r="8" spans="1:5" ht="12.75">
      <c r="A8" s="57"/>
      <c r="B8" s="18"/>
      <c r="C8" s="18"/>
      <c r="D8" s="18"/>
      <c r="E8" s="15"/>
    </row>
    <row r="9" spans="1:5" ht="12.75">
      <c r="A9" s="57"/>
      <c r="B9" s="58" t="s">
        <v>33</v>
      </c>
      <c r="C9" s="11" t="str">
        <f>personal!E6</f>
        <v>14-18 noiembrie 2022</v>
      </c>
      <c r="D9" s="18"/>
      <c r="E9" s="15"/>
    </row>
    <row r="10" spans="1:5" ht="13.5" thickBot="1">
      <c r="A10" s="54"/>
      <c r="B10" s="55"/>
      <c r="C10" s="13"/>
      <c r="D10" s="55"/>
      <c r="E10" s="13"/>
    </row>
    <row r="11" spans="1:5" ht="32.25" customHeight="1" thickBot="1">
      <c r="A11" s="59" t="s">
        <v>11</v>
      </c>
      <c r="B11" s="30" t="s">
        <v>12</v>
      </c>
      <c r="C11" s="30" t="s">
        <v>13</v>
      </c>
      <c r="D11" s="60" t="s">
        <v>34</v>
      </c>
      <c r="E11" s="31" t="s">
        <v>14</v>
      </c>
    </row>
    <row r="12" spans="1:5" ht="38.25">
      <c r="A12" s="159" t="s">
        <v>165</v>
      </c>
      <c r="B12" s="160" t="s">
        <v>178</v>
      </c>
      <c r="C12" s="155" t="s">
        <v>179</v>
      </c>
      <c r="D12" s="161" t="s">
        <v>180</v>
      </c>
      <c r="E12" s="165">
        <v>767103.75</v>
      </c>
    </row>
    <row r="13" spans="1:5" ht="38.25">
      <c r="A13" s="159" t="s">
        <v>165</v>
      </c>
      <c r="B13" s="160" t="s">
        <v>181</v>
      </c>
      <c r="C13" s="155" t="s">
        <v>182</v>
      </c>
      <c r="D13" s="161" t="s">
        <v>180</v>
      </c>
      <c r="E13" s="165">
        <v>145749.71</v>
      </c>
    </row>
    <row r="14" spans="1:5" ht="13.5" thickBot="1">
      <c r="A14" s="61"/>
      <c r="B14" s="62"/>
      <c r="C14" s="63"/>
      <c r="D14" s="64"/>
      <c r="E14" s="37"/>
    </row>
    <row r="15" spans="1:5" s="22" customFormat="1" ht="20.25" customHeight="1" thickBot="1">
      <c r="A15" s="67" t="s">
        <v>15</v>
      </c>
      <c r="B15" s="68"/>
      <c r="C15" s="32"/>
      <c r="D15" s="68"/>
      <c r="E15" s="33">
        <f>SUM(E12:E14)</f>
        <v>912853.46</v>
      </c>
    </row>
    <row r="67" ht="16.5" customHeight="1"/>
  </sheetData>
  <sheetProtection/>
  <mergeCells count="2">
    <mergeCell ref="A6:C6"/>
    <mergeCell ref="A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4">
      <selection activeCell="J73" sqref="J73"/>
    </sheetView>
  </sheetViews>
  <sheetFormatPr defaultColWidth="9.140625" defaultRowHeight="12.75"/>
  <cols>
    <col min="1" max="1" width="9.140625" style="175" customWidth="1"/>
    <col min="2" max="2" width="16.28125" style="175" customWidth="1"/>
    <col min="3" max="3" width="17.421875" style="175" customWidth="1"/>
    <col min="4" max="4" width="23.8515625" style="175" customWidth="1"/>
    <col min="5" max="5" width="35.421875" style="175" customWidth="1"/>
    <col min="6" max="6" width="25.140625" style="176" customWidth="1"/>
    <col min="7" max="8" width="9.140625" style="175" customWidth="1"/>
    <col min="9" max="9" width="9.140625" style="177" customWidth="1"/>
    <col min="10" max="10" width="34.00390625" style="175" customWidth="1"/>
    <col min="11" max="16384" width="9.140625" style="175" customWidth="1"/>
  </cols>
  <sheetData>
    <row r="2" ht="12.75">
      <c r="A2" s="22" t="s">
        <v>29</v>
      </c>
    </row>
    <row r="3" ht="12.75">
      <c r="A3" s="22"/>
    </row>
    <row r="4" ht="12.75">
      <c r="A4" s="22" t="s">
        <v>25</v>
      </c>
    </row>
    <row r="5" spans="1:5" ht="12.75">
      <c r="A5" s="22" t="s">
        <v>18</v>
      </c>
      <c r="D5" s="21" t="s">
        <v>24</v>
      </c>
      <c r="E5" s="50" t="str">
        <f>personal!E6</f>
        <v>14-18 noiembrie 2022</v>
      </c>
    </row>
    <row r="6" ht="13.5" thickBot="1"/>
    <row r="7" spans="1:9" ht="46.5" customHeight="1" thickBot="1">
      <c r="A7" s="193" t="s">
        <v>7</v>
      </c>
      <c r="B7" s="194" t="s">
        <v>8</v>
      </c>
      <c r="C7" s="194" t="s">
        <v>9</v>
      </c>
      <c r="D7" s="194" t="s">
        <v>19</v>
      </c>
      <c r="E7" s="194" t="s">
        <v>26</v>
      </c>
      <c r="F7" s="195" t="s">
        <v>21</v>
      </c>
      <c r="I7" s="175"/>
    </row>
    <row r="8" spans="1:9" ht="17.25" customHeight="1">
      <c r="A8" s="188">
        <v>1</v>
      </c>
      <c r="B8" s="189" t="s">
        <v>132</v>
      </c>
      <c r="C8" s="189">
        <v>14923</v>
      </c>
      <c r="D8" s="190" t="s">
        <v>133</v>
      </c>
      <c r="E8" s="191" t="s">
        <v>134</v>
      </c>
      <c r="F8" s="192">
        <v>1200</v>
      </c>
      <c r="I8" s="175"/>
    </row>
    <row r="9" spans="1:9" ht="19.5" customHeight="1">
      <c r="A9" s="185">
        <v>2</v>
      </c>
      <c r="B9" s="178" t="s">
        <v>132</v>
      </c>
      <c r="C9" s="178">
        <v>14924</v>
      </c>
      <c r="D9" s="179" t="s">
        <v>133</v>
      </c>
      <c r="E9" s="180" t="s">
        <v>135</v>
      </c>
      <c r="F9" s="186">
        <v>1300</v>
      </c>
      <c r="I9" s="175"/>
    </row>
    <row r="10" spans="1:6" ht="18" customHeight="1">
      <c r="A10" s="185">
        <v>3</v>
      </c>
      <c r="B10" s="178" t="s">
        <v>132</v>
      </c>
      <c r="C10" s="178">
        <v>14925</v>
      </c>
      <c r="D10" s="179" t="s">
        <v>133</v>
      </c>
      <c r="E10" s="180" t="s">
        <v>136</v>
      </c>
      <c r="F10" s="186">
        <v>3000</v>
      </c>
    </row>
    <row r="11" spans="1:6" ht="18" customHeight="1">
      <c r="A11" s="185">
        <v>4</v>
      </c>
      <c r="B11" s="178" t="s">
        <v>132</v>
      </c>
      <c r="C11" s="178">
        <v>14926</v>
      </c>
      <c r="D11" s="179" t="s">
        <v>133</v>
      </c>
      <c r="E11" s="180" t="s">
        <v>136</v>
      </c>
      <c r="F11" s="186">
        <v>3000</v>
      </c>
    </row>
    <row r="12" spans="1:6" ht="18" customHeight="1">
      <c r="A12" s="185">
        <v>5</v>
      </c>
      <c r="B12" s="178" t="s">
        <v>137</v>
      </c>
      <c r="C12" s="178">
        <v>14951</v>
      </c>
      <c r="D12" s="179" t="s">
        <v>133</v>
      </c>
      <c r="E12" s="180" t="s">
        <v>138</v>
      </c>
      <c r="F12" s="186">
        <v>2000</v>
      </c>
    </row>
    <row r="13" spans="1:6" ht="18" customHeight="1">
      <c r="A13" s="185">
        <v>6</v>
      </c>
      <c r="B13" s="178" t="s">
        <v>137</v>
      </c>
      <c r="C13" s="178">
        <v>14952</v>
      </c>
      <c r="D13" s="179" t="s">
        <v>133</v>
      </c>
      <c r="E13" s="180" t="s">
        <v>138</v>
      </c>
      <c r="F13" s="186">
        <v>2000</v>
      </c>
    </row>
    <row r="14" spans="1:6" ht="18" customHeight="1">
      <c r="A14" s="185">
        <v>7</v>
      </c>
      <c r="B14" s="178" t="s">
        <v>137</v>
      </c>
      <c r="C14" s="178">
        <v>14953</v>
      </c>
      <c r="D14" s="179" t="s">
        <v>133</v>
      </c>
      <c r="E14" s="180" t="s">
        <v>139</v>
      </c>
      <c r="F14" s="186">
        <v>2500</v>
      </c>
    </row>
    <row r="15" spans="1:6" ht="18" customHeight="1">
      <c r="A15" s="185">
        <v>8</v>
      </c>
      <c r="B15" s="178" t="s">
        <v>140</v>
      </c>
      <c r="C15" s="178">
        <v>14974</v>
      </c>
      <c r="D15" s="179" t="s">
        <v>133</v>
      </c>
      <c r="E15" s="180" t="s">
        <v>141</v>
      </c>
      <c r="F15" s="186">
        <v>600</v>
      </c>
    </row>
    <row r="16" spans="1:6" ht="18" customHeight="1">
      <c r="A16" s="185">
        <v>9</v>
      </c>
      <c r="B16" s="178" t="s">
        <v>140</v>
      </c>
      <c r="C16" s="178">
        <v>14975</v>
      </c>
      <c r="D16" s="179" t="s">
        <v>133</v>
      </c>
      <c r="E16" s="180" t="s">
        <v>142</v>
      </c>
      <c r="F16" s="186">
        <v>1200</v>
      </c>
    </row>
    <row r="17" spans="1:6" ht="18" customHeight="1">
      <c r="A17" s="185">
        <v>10</v>
      </c>
      <c r="B17" s="178" t="s">
        <v>143</v>
      </c>
      <c r="C17" s="178">
        <v>15006</v>
      </c>
      <c r="D17" s="179" t="s">
        <v>133</v>
      </c>
      <c r="E17" s="180" t="s">
        <v>144</v>
      </c>
      <c r="F17" s="186">
        <v>1500</v>
      </c>
    </row>
    <row r="18" spans="1:6" ht="18" customHeight="1">
      <c r="A18" s="185">
        <v>11</v>
      </c>
      <c r="B18" s="178" t="s">
        <v>143</v>
      </c>
      <c r="C18" s="178">
        <v>15009</v>
      </c>
      <c r="D18" s="179" t="s">
        <v>133</v>
      </c>
      <c r="E18" s="180" t="s">
        <v>145</v>
      </c>
      <c r="F18" s="186">
        <v>333.33</v>
      </c>
    </row>
    <row r="19" spans="1:6" ht="18" customHeight="1">
      <c r="A19" s="185">
        <v>12</v>
      </c>
      <c r="B19" s="178" t="s">
        <v>143</v>
      </c>
      <c r="C19" s="178">
        <v>15012</v>
      </c>
      <c r="D19" s="179" t="s">
        <v>133</v>
      </c>
      <c r="E19" s="180" t="s">
        <v>146</v>
      </c>
      <c r="F19" s="186">
        <v>2000</v>
      </c>
    </row>
    <row r="20" spans="1:6" ht="18" customHeight="1">
      <c r="A20" s="185">
        <v>13</v>
      </c>
      <c r="B20" s="178" t="s">
        <v>143</v>
      </c>
      <c r="C20" s="178">
        <v>15011</v>
      </c>
      <c r="D20" s="179" t="s">
        <v>133</v>
      </c>
      <c r="E20" s="180" t="s">
        <v>147</v>
      </c>
      <c r="F20" s="186">
        <v>333.4</v>
      </c>
    </row>
    <row r="21" spans="1:6" ht="18" customHeight="1">
      <c r="A21" s="185">
        <v>14</v>
      </c>
      <c r="B21" s="178" t="s">
        <v>143</v>
      </c>
      <c r="C21" s="178">
        <v>15008</v>
      </c>
      <c r="D21" s="179" t="s">
        <v>133</v>
      </c>
      <c r="E21" s="180" t="s">
        <v>148</v>
      </c>
      <c r="F21" s="186">
        <v>1500</v>
      </c>
    </row>
    <row r="22" spans="1:6" ht="18" customHeight="1">
      <c r="A22" s="185">
        <v>15</v>
      </c>
      <c r="B22" s="178" t="s">
        <v>143</v>
      </c>
      <c r="C22" s="178">
        <v>15021</v>
      </c>
      <c r="D22" s="179" t="s">
        <v>133</v>
      </c>
      <c r="E22" s="180" t="s">
        <v>149</v>
      </c>
      <c r="F22" s="186">
        <v>2500</v>
      </c>
    </row>
    <row r="23" spans="1:6" ht="18" customHeight="1">
      <c r="A23" s="185">
        <v>16</v>
      </c>
      <c r="B23" s="181" t="s">
        <v>132</v>
      </c>
      <c r="C23" s="182">
        <v>14906</v>
      </c>
      <c r="D23" s="182" t="s">
        <v>150</v>
      </c>
      <c r="E23" s="183" t="s">
        <v>152</v>
      </c>
      <c r="F23" s="187">
        <v>71752.26</v>
      </c>
    </row>
    <row r="24" spans="1:6" ht="18" customHeight="1">
      <c r="A24" s="185">
        <v>17</v>
      </c>
      <c r="B24" s="181" t="s">
        <v>132</v>
      </c>
      <c r="C24" s="182">
        <v>14912</v>
      </c>
      <c r="D24" s="182" t="s">
        <v>153</v>
      </c>
      <c r="E24" s="183" t="s">
        <v>154</v>
      </c>
      <c r="F24" s="187">
        <v>742050</v>
      </c>
    </row>
    <row r="25" spans="1:6" ht="25.5">
      <c r="A25" s="185">
        <v>18</v>
      </c>
      <c r="B25" s="181" t="s">
        <v>132</v>
      </c>
      <c r="C25" s="184">
        <v>14913</v>
      </c>
      <c r="D25" s="182" t="s">
        <v>153</v>
      </c>
      <c r="E25" s="183" t="s">
        <v>155</v>
      </c>
      <c r="F25" s="187">
        <v>270000</v>
      </c>
    </row>
    <row r="26" spans="1:6" ht="25.5">
      <c r="A26" s="185">
        <v>19</v>
      </c>
      <c r="B26" s="181" t="s">
        <v>132</v>
      </c>
      <c r="C26" s="184">
        <v>14914</v>
      </c>
      <c r="D26" s="182" t="s">
        <v>156</v>
      </c>
      <c r="E26" s="183" t="s">
        <v>157</v>
      </c>
      <c r="F26" s="187">
        <v>51090</v>
      </c>
    </row>
    <row r="27" spans="1:6" ht="18" customHeight="1">
      <c r="A27" s="185">
        <v>20</v>
      </c>
      <c r="B27" s="181" t="s">
        <v>132</v>
      </c>
      <c r="C27" s="182">
        <v>14918</v>
      </c>
      <c r="D27" s="182" t="s">
        <v>158</v>
      </c>
      <c r="E27" s="183" t="s">
        <v>159</v>
      </c>
      <c r="F27" s="187">
        <v>2000</v>
      </c>
    </row>
    <row r="28" spans="1:6" ht="18" customHeight="1">
      <c r="A28" s="185">
        <v>21</v>
      </c>
      <c r="B28" s="181" t="s">
        <v>132</v>
      </c>
      <c r="C28" s="182">
        <v>14919</v>
      </c>
      <c r="D28" s="182" t="s">
        <v>150</v>
      </c>
      <c r="E28" s="183" t="s">
        <v>160</v>
      </c>
      <c r="F28" s="187">
        <v>530</v>
      </c>
    </row>
    <row r="29" spans="1:6" ht="18" customHeight="1">
      <c r="A29" s="185">
        <v>22</v>
      </c>
      <c r="B29" s="181" t="s">
        <v>132</v>
      </c>
      <c r="C29" s="182">
        <v>14920</v>
      </c>
      <c r="D29" s="182" t="s">
        <v>150</v>
      </c>
      <c r="E29" s="183" t="s">
        <v>161</v>
      </c>
      <c r="F29" s="187">
        <v>300</v>
      </c>
    </row>
    <row r="30" spans="1:6" ht="18" customHeight="1">
      <c r="A30" s="185">
        <v>23</v>
      </c>
      <c r="B30" s="181" t="s">
        <v>132</v>
      </c>
      <c r="C30" s="182">
        <v>14921</v>
      </c>
      <c r="D30" s="182" t="s">
        <v>150</v>
      </c>
      <c r="E30" s="183" t="s">
        <v>159</v>
      </c>
      <c r="F30" s="187">
        <v>2693</v>
      </c>
    </row>
    <row r="31" spans="1:6" ht="18" customHeight="1">
      <c r="A31" s="185">
        <v>24</v>
      </c>
      <c r="B31" s="181" t="s">
        <v>132</v>
      </c>
      <c r="C31" s="182">
        <v>14922</v>
      </c>
      <c r="D31" s="182" t="s">
        <v>150</v>
      </c>
      <c r="E31" s="183" t="s">
        <v>159</v>
      </c>
      <c r="F31" s="187">
        <v>1100</v>
      </c>
    </row>
    <row r="32" spans="1:6" ht="18" customHeight="1">
      <c r="A32" s="185">
        <v>25</v>
      </c>
      <c r="B32" s="181" t="s">
        <v>132</v>
      </c>
      <c r="C32" s="182">
        <v>14933</v>
      </c>
      <c r="D32" s="182" t="s">
        <v>150</v>
      </c>
      <c r="E32" s="183" t="s">
        <v>159</v>
      </c>
      <c r="F32" s="187">
        <v>10000</v>
      </c>
    </row>
    <row r="33" spans="1:6" ht="18" customHeight="1">
      <c r="A33" s="185">
        <v>26</v>
      </c>
      <c r="B33" s="181" t="s">
        <v>137</v>
      </c>
      <c r="C33" s="182">
        <v>14939</v>
      </c>
      <c r="D33" s="182" t="s">
        <v>158</v>
      </c>
      <c r="E33" s="183" t="s">
        <v>159</v>
      </c>
      <c r="F33" s="187">
        <v>1408.33</v>
      </c>
    </row>
    <row r="34" spans="1:6" ht="18" customHeight="1">
      <c r="A34" s="185">
        <v>27</v>
      </c>
      <c r="B34" s="181" t="s">
        <v>137</v>
      </c>
      <c r="C34" s="182">
        <v>14940</v>
      </c>
      <c r="D34" s="182" t="s">
        <v>158</v>
      </c>
      <c r="E34" s="183" t="s">
        <v>159</v>
      </c>
      <c r="F34" s="187">
        <v>4760</v>
      </c>
    </row>
    <row r="35" spans="1:6" ht="18" customHeight="1">
      <c r="A35" s="185">
        <v>28</v>
      </c>
      <c r="B35" s="181" t="s">
        <v>137</v>
      </c>
      <c r="C35" s="182">
        <v>14941</v>
      </c>
      <c r="D35" s="182" t="s">
        <v>158</v>
      </c>
      <c r="E35" s="183" t="s">
        <v>159</v>
      </c>
      <c r="F35" s="187">
        <v>2000</v>
      </c>
    </row>
    <row r="36" spans="1:6" ht="18" customHeight="1">
      <c r="A36" s="185">
        <v>29</v>
      </c>
      <c r="B36" s="181" t="s">
        <v>137</v>
      </c>
      <c r="C36" s="182">
        <v>14942</v>
      </c>
      <c r="D36" s="182" t="s">
        <v>150</v>
      </c>
      <c r="E36" s="183" t="s">
        <v>159</v>
      </c>
      <c r="F36" s="187">
        <v>2380</v>
      </c>
    </row>
    <row r="37" spans="1:6" ht="18" customHeight="1">
      <c r="A37" s="185">
        <v>30</v>
      </c>
      <c r="B37" s="181" t="s">
        <v>137</v>
      </c>
      <c r="C37" s="182">
        <v>14944</v>
      </c>
      <c r="D37" s="182" t="s">
        <v>150</v>
      </c>
      <c r="E37" s="183" t="s">
        <v>159</v>
      </c>
      <c r="F37" s="187">
        <v>12865</v>
      </c>
    </row>
    <row r="38" spans="1:6" ht="18" customHeight="1">
      <c r="A38" s="185">
        <v>31</v>
      </c>
      <c r="B38" s="181" t="s">
        <v>137</v>
      </c>
      <c r="C38" s="182">
        <v>14945</v>
      </c>
      <c r="D38" s="182" t="s">
        <v>150</v>
      </c>
      <c r="E38" s="183" t="s">
        <v>160</v>
      </c>
      <c r="F38" s="187">
        <v>851.96</v>
      </c>
    </row>
    <row r="39" spans="1:6" ht="18" customHeight="1">
      <c r="A39" s="185">
        <v>32</v>
      </c>
      <c r="B39" s="181" t="s">
        <v>137</v>
      </c>
      <c r="C39" s="182">
        <v>14946</v>
      </c>
      <c r="D39" s="182" t="s">
        <v>158</v>
      </c>
      <c r="E39" s="183" t="s">
        <v>159</v>
      </c>
      <c r="F39" s="187">
        <v>1702.44</v>
      </c>
    </row>
    <row r="40" spans="1:6" ht="18" customHeight="1">
      <c r="A40" s="185">
        <v>33</v>
      </c>
      <c r="B40" s="181" t="s">
        <v>137</v>
      </c>
      <c r="C40" s="182">
        <v>14947</v>
      </c>
      <c r="D40" s="182" t="s">
        <v>158</v>
      </c>
      <c r="E40" s="183" t="s">
        <v>159</v>
      </c>
      <c r="F40" s="187">
        <v>1702.44</v>
      </c>
    </row>
    <row r="41" spans="1:6" ht="18" customHeight="1">
      <c r="A41" s="185">
        <v>34</v>
      </c>
      <c r="B41" s="181" t="s">
        <v>137</v>
      </c>
      <c r="C41" s="182">
        <v>14948</v>
      </c>
      <c r="D41" s="182" t="s">
        <v>156</v>
      </c>
      <c r="E41" s="183" t="s">
        <v>162</v>
      </c>
      <c r="F41" s="187">
        <v>30</v>
      </c>
    </row>
    <row r="42" spans="1:6" ht="18" customHeight="1">
      <c r="A42" s="185">
        <v>35</v>
      </c>
      <c r="B42" s="181" t="s">
        <v>137</v>
      </c>
      <c r="C42" s="182">
        <v>14949</v>
      </c>
      <c r="D42" s="182" t="s">
        <v>156</v>
      </c>
      <c r="E42" s="183" t="s">
        <v>163</v>
      </c>
      <c r="F42" s="187">
        <v>50</v>
      </c>
    </row>
    <row r="43" spans="1:6" ht="18" customHeight="1">
      <c r="A43" s="185">
        <v>36</v>
      </c>
      <c r="B43" s="181" t="s">
        <v>137</v>
      </c>
      <c r="C43" s="182">
        <v>14950</v>
      </c>
      <c r="D43" s="182" t="s">
        <v>156</v>
      </c>
      <c r="E43" s="183" t="s">
        <v>163</v>
      </c>
      <c r="F43" s="187">
        <v>115.8</v>
      </c>
    </row>
    <row r="44" spans="1:6" ht="18" customHeight="1">
      <c r="A44" s="185">
        <v>37</v>
      </c>
      <c r="B44" s="181" t="s">
        <v>137</v>
      </c>
      <c r="C44" s="182">
        <v>14954</v>
      </c>
      <c r="D44" s="182" t="s">
        <v>150</v>
      </c>
      <c r="E44" s="183" t="s">
        <v>159</v>
      </c>
      <c r="F44" s="187">
        <v>3000</v>
      </c>
    </row>
    <row r="45" spans="1:6" ht="18" customHeight="1">
      <c r="A45" s="185">
        <v>38</v>
      </c>
      <c r="B45" s="181" t="s">
        <v>140</v>
      </c>
      <c r="C45" s="182">
        <v>14960</v>
      </c>
      <c r="D45" s="182" t="s">
        <v>150</v>
      </c>
      <c r="E45" s="183" t="s">
        <v>159</v>
      </c>
      <c r="F45" s="187">
        <v>100</v>
      </c>
    </row>
    <row r="46" spans="1:6" ht="18" customHeight="1">
      <c r="A46" s="185">
        <v>39</v>
      </c>
      <c r="B46" s="181" t="s">
        <v>140</v>
      </c>
      <c r="C46" s="182">
        <v>14961</v>
      </c>
      <c r="D46" s="182" t="s">
        <v>158</v>
      </c>
      <c r="E46" s="183" t="s">
        <v>159</v>
      </c>
      <c r="F46" s="187">
        <v>1000</v>
      </c>
    </row>
    <row r="47" spans="1:6" ht="18" customHeight="1">
      <c r="A47" s="185">
        <v>40</v>
      </c>
      <c r="B47" s="181" t="s">
        <v>140</v>
      </c>
      <c r="C47" s="182">
        <v>14964</v>
      </c>
      <c r="D47" s="182" t="s">
        <v>150</v>
      </c>
      <c r="E47" s="183" t="s">
        <v>161</v>
      </c>
      <c r="F47" s="187">
        <v>1160</v>
      </c>
    </row>
    <row r="48" spans="1:6" ht="18" customHeight="1">
      <c r="A48" s="185">
        <v>41</v>
      </c>
      <c r="B48" s="181" t="s">
        <v>140</v>
      </c>
      <c r="C48" s="182">
        <v>14965</v>
      </c>
      <c r="D48" s="182" t="s">
        <v>158</v>
      </c>
      <c r="E48" s="183" t="s">
        <v>159</v>
      </c>
      <c r="F48" s="187">
        <v>1500</v>
      </c>
    </row>
    <row r="49" spans="1:6" ht="18" customHeight="1">
      <c r="A49" s="185">
        <v>42</v>
      </c>
      <c r="B49" s="181" t="s">
        <v>140</v>
      </c>
      <c r="C49" s="182">
        <v>14966</v>
      </c>
      <c r="D49" s="182" t="s">
        <v>156</v>
      </c>
      <c r="E49" s="183" t="s">
        <v>163</v>
      </c>
      <c r="F49" s="187">
        <v>200</v>
      </c>
    </row>
    <row r="50" spans="1:6" ht="18" customHeight="1">
      <c r="A50" s="185">
        <v>43</v>
      </c>
      <c r="B50" s="181" t="s">
        <v>140</v>
      </c>
      <c r="C50" s="182">
        <v>14970</v>
      </c>
      <c r="D50" s="182" t="s">
        <v>156</v>
      </c>
      <c r="E50" s="183" t="s">
        <v>163</v>
      </c>
      <c r="F50" s="187">
        <v>100</v>
      </c>
    </row>
    <row r="51" spans="1:6" ht="18" customHeight="1">
      <c r="A51" s="185">
        <v>44</v>
      </c>
      <c r="B51" s="181" t="s">
        <v>140</v>
      </c>
      <c r="C51" s="182">
        <v>14972</v>
      </c>
      <c r="D51" s="182" t="s">
        <v>156</v>
      </c>
      <c r="E51" s="183" t="s">
        <v>163</v>
      </c>
      <c r="F51" s="187">
        <v>50</v>
      </c>
    </row>
    <row r="52" spans="1:6" ht="25.5">
      <c r="A52" s="185">
        <v>45</v>
      </c>
      <c r="B52" s="181" t="s">
        <v>140</v>
      </c>
      <c r="C52" s="182">
        <v>14980</v>
      </c>
      <c r="D52" s="182" t="s">
        <v>153</v>
      </c>
      <c r="E52" s="183" t="s">
        <v>155</v>
      </c>
      <c r="F52" s="187">
        <v>1980000</v>
      </c>
    </row>
    <row r="53" spans="1:6" ht="25.5">
      <c r="A53" s="185">
        <v>46</v>
      </c>
      <c r="B53" s="181" t="s">
        <v>140</v>
      </c>
      <c r="C53" s="182">
        <v>14983</v>
      </c>
      <c r="D53" s="182" t="s">
        <v>156</v>
      </c>
      <c r="E53" s="183" t="s">
        <v>157</v>
      </c>
      <c r="F53" s="187">
        <v>118554</v>
      </c>
    </row>
    <row r="54" spans="1:6" ht="25.5">
      <c r="A54" s="185">
        <v>47</v>
      </c>
      <c r="B54" s="181" t="s">
        <v>140</v>
      </c>
      <c r="C54" s="182">
        <v>15003</v>
      </c>
      <c r="D54" s="182" t="s">
        <v>156</v>
      </c>
      <c r="E54" s="183" t="s">
        <v>157</v>
      </c>
      <c r="F54" s="187">
        <v>11807</v>
      </c>
    </row>
    <row r="55" spans="1:6" ht="25.5">
      <c r="A55" s="185">
        <v>48</v>
      </c>
      <c r="B55" s="181" t="s">
        <v>140</v>
      </c>
      <c r="C55" s="182">
        <v>14984</v>
      </c>
      <c r="D55" s="182" t="s">
        <v>156</v>
      </c>
      <c r="E55" s="183" t="s">
        <v>157</v>
      </c>
      <c r="F55" s="187">
        <v>188371</v>
      </c>
    </row>
    <row r="56" spans="1:6" ht="25.5">
      <c r="A56" s="185">
        <v>49</v>
      </c>
      <c r="B56" s="181" t="s">
        <v>140</v>
      </c>
      <c r="C56" s="182">
        <v>14982</v>
      </c>
      <c r="D56" s="182" t="s">
        <v>156</v>
      </c>
      <c r="E56" s="183" t="s">
        <v>157</v>
      </c>
      <c r="F56" s="187">
        <v>68428</v>
      </c>
    </row>
    <row r="57" spans="1:6" ht="18" customHeight="1">
      <c r="A57" s="185">
        <v>50</v>
      </c>
      <c r="B57" s="181" t="s">
        <v>140</v>
      </c>
      <c r="C57" s="182">
        <v>14973</v>
      </c>
      <c r="D57" s="182" t="s">
        <v>156</v>
      </c>
      <c r="E57" s="183" t="s">
        <v>163</v>
      </c>
      <c r="F57" s="187">
        <v>100</v>
      </c>
    </row>
    <row r="58" spans="1:6" ht="18" customHeight="1">
      <c r="A58" s="185">
        <v>51</v>
      </c>
      <c r="B58" s="181" t="s">
        <v>140</v>
      </c>
      <c r="C58" s="182">
        <v>14971</v>
      </c>
      <c r="D58" s="182" t="s">
        <v>156</v>
      </c>
      <c r="E58" s="183" t="s">
        <v>163</v>
      </c>
      <c r="F58" s="187">
        <v>330</v>
      </c>
    </row>
    <row r="59" spans="1:6" ht="18" customHeight="1">
      <c r="A59" s="185">
        <v>52</v>
      </c>
      <c r="B59" s="181" t="s">
        <v>140</v>
      </c>
      <c r="C59" s="182">
        <v>14969</v>
      </c>
      <c r="D59" s="182" t="s">
        <v>156</v>
      </c>
      <c r="E59" s="183" t="s">
        <v>163</v>
      </c>
      <c r="F59" s="187">
        <v>100</v>
      </c>
    </row>
    <row r="60" spans="1:6" ht="18" customHeight="1">
      <c r="A60" s="185">
        <v>53</v>
      </c>
      <c r="B60" s="181" t="s">
        <v>140</v>
      </c>
      <c r="C60" s="182">
        <v>14967</v>
      </c>
      <c r="D60" s="182" t="s">
        <v>156</v>
      </c>
      <c r="E60" s="183" t="s">
        <v>163</v>
      </c>
      <c r="F60" s="187">
        <v>100</v>
      </c>
    </row>
    <row r="61" spans="1:6" ht="18" customHeight="1">
      <c r="A61" s="185">
        <v>54</v>
      </c>
      <c r="B61" s="181" t="s">
        <v>140</v>
      </c>
      <c r="C61" s="182">
        <v>14968</v>
      </c>
      <c r="D61" s="182" t="s">
        <v>156</v>
      </c>
      <c r="E61" s="183" t="s">
        <v>163</v>
      </c>
      <c r="F61" s="187">
        <v>38</v>
      </c>
    </row>
    <row r="62" spans="1:6" ht="18" customHeight="1">
      <c r="A62" s="185">
        <v>55</v>
      </c>
      <c r="B62" s="181" t="s">
        <v>143</v>
      </c>
      <c r="C62" s="182">
        <v>15005</v>
      </c>
      <c r="D62" s="182" t="s">
        <v>150</v>
      </c>
      <c r="E62" s="183" t="s">
        <v>164</v>
      </c>
      <c r="F62" s="187">
        <v>568.82</v>
      </c>
    </row>
    <row r="63" spans="1:6" ht="18" customHeight="1">
      <c r="A63" s="185">
        <v>56</v>
      </c>
      <c r="B63" s="181" t="s">
        <v>143</v>
      </c>
      <c r="C63" s="182">
        <v>15013</v>
      </c>
      <c r="D63" s="182" t="s">
        <v>150</v>
      </c>
      <c r="E63" s="183" t="s">
        <v>161</v>
      </c>
      <c r="F63" s="187">
        <v>500</v>
      </c>
    </row>
    <row r="64" spans="1:6" ht="18" customHeight="1">
      <c r="A64" s="185">
        <v>57</v>
      </c>
      <c r="B64" s="181" t="s">
        <v>143</v>
      </c>
      <c r="C64" s="182">
        <v>15014</v>
      </c>
      <c r="D64" s="182" t="s">
        <v>156</v>
      </c>
      <c r="E64" s="183" t="s">
        <v>163</v>
      </c>
      <c r="F64" s="187">
        <v>210</v>
      </c>
    </row>
    <row r="65" spans="1:6" ht="18" customHeight="1">
      <c r="A65" s="185">
        <v>58</v>
      </c>
      <c r="B65" s="181" t="s">
        <v>143</v>
      </c>
      <c r="C65" s="182">
        <v>15016</v>
      </c>
      <c r="D65" s="182" t="s">
        <v>156</v>
      </c>
      <c r="E65" s="183" t="s">
        <v>163</v>
      </c>
      <c r="F65" s="187">
        <v>300</v>
      </c>
    </row>
    <row r="66" spans="1:6" ht="18" customHeight="1">
      <c r="A66" s="185">
        <v>59</v>
      </c>
      <c r="B66" s="181" t="s">
        <v>143</v>
      </c>
      <c r="C66" s="182">
        <v>15020</v>
      </c>
      <c r="D66" s="182" t="s">
        <v>158</v>
      </c>
      <c r="E66" s="183" t="s">
        <v>159</v>
      </c>
      <c r="F66" s="187">
        <v>4925.57</v>
      </c>
    </row>
    <row r="67" spans="1:6" ht="18" customHeight="1">
      <c r="A67" s="185">
        <v>60</v>
      </c>
      <c r="B67" s="181" t="s">
        <v>143</v>
      </c>
      <c r="C67" s="182">
        <v>15017</v>
      </c>
      <c r="D67" s="182" t="s">
        <v>156</v>
      </c>
      <c r="E67" s="183" t="s">
        <v>163</v>
      </c>
      <c r="F67" s="187">
        <v>150</v>
      </c>
    </row>
    <row r="68" spans="1:6" ht="18" customHeight="1">
      <c r="A68" s="185">
        <v>61</v>
      </c>
      <c r="B68" s="181" t="s">
        <v>143</v>
      </c>
      <c r="C68" s="182">
        <v>15010</v>
      </c>
      <c r="D68" s="182" t="s">
        <v>150</v>
      </c>
      <c r="E68" s="183" t="s">
        <v>159</v>
      </c>
      <c r="F68" s="187">
        <v>22000</v>
      </c>
    </row>
    <row r="69" spans="1:6" ht="18" customHeight="1">
      <c r="A69" s="185">
        <v>62</v>
      </c>
      <c r="B69" s="181" t="s">
        <v>143</v>
      </c>
      <c r="C69" s="182">
        <v>15007</v>
      </c>
      <c r="D69" s="182" t="s">
        <v>150</v>
      </c>
      <c r="E69" s="183" t="s">
        <v>159</v>
      </c>
      <c r="F69" s="187">
        <v>13171.52</v>
      </c>
    </row>
    <row r="70" spans="1:6" ht="18" customHeight="1">
      <c r="A70" s="185">
        <v>63</v>
      </c>
      <c r="B70" s="181" t="s">
        <v>143</v>
      </c>
      <c r="C70" s="182">
        <v>15015</v>
      </c>
      <c r="D70" s="182" t="s">
        <v>156</v>
      </c>
      <c r="E70" s="183" t="s">
        <v>163</v>
      </c>
      <c r="F70" s="187">
        <v>50</v>
      </c>
    </row>
    <row r="71" spans="1:6" ht="18" customHeight="1">
      <c r="A71" s="185">
        <v>64</v>
      </c>
      <c r="B71" s="181" t="s">
        <v>143</v>
      </c>
      <c r="C71" s="182">
        <v>15019</v>
      </c>
      <c r="D71" s="182" t="s">
        <v>158</v>
      </c>
      <c r="E71" s="183" t="s">
        <v>159</v>
      </c>
      <c r="F71" s="187">
        <v>2455.02</v>
      </c>
    </row>
    <row r="72" spans="1:6" ht="18" customHeight="1">
      <c r="A72" s="185">
        <v>65</v>
      </c>
      <c r="B72" s="181" t="s">
        <v>143</v>
      </c>
      <c r="C72" s="182">
        <v>15018</v>
      </c>
      <c r="D72" s="182" t="s">
        <v>158</v>
      </c>
      <c r="E72" s="183" t="s">
        <v>159</v>
      </c>
      <c r="F72" s="187">
        <v>2250</v>
      </c>
    </row>
    <row r="73" spans="1:6" ht="18" customHeight="1">
      <c r="A73" s="185">
        <v>66</v>
      </c>
      <c r="B73" s="181" t="s">
        <v>143</v>
      </c>
      <c r="C73" s="182">
        <v>15022</v>
      </c>
      <c r="D73" s="182" t="s">
        <v>150</v>
      </c>
      <c r="E73" s="183" t="s">
        <v>161</v>
      </c>
      <c r="F73" s="187">
        <v>500</v>
      </c>
    </row>
    <row r="74" spans="1:6" ht="18" customHeight="1">
      <c r="A74" s="185">
        <v>67</v>
      </c>
      <c r="B74" s="181" t="s">
        <v>165</v>
      </c>
      <c r="C74" s="182">
        <v>15062</v>
      </c>
      <c r="D74" s="182" t="s">
        <v>158</v>
      </c>
      <c r="E74" s="183" t="s">
        <v>159</v>
      </c>
      <c r="F74" s="187">
        <v>54743.7</v>
      </c>
    </row>
    <row r="75" spans="1:6" ht="18" customHeight="1">
      <c r="A75" s="185">
        <v>68</v>
      </c>
      <c r="B75" s="181" t="s">
        <v>165</v>
      </c>
      <c r="C75" s="182">
        <v>15063</v>
      </c>
      <c r="D75" s="182" t="s">
        <v>150</v>
      </c>
      <c r="E75" s="183" t="s">
        <v>160</v>
      </c>
      <c r="F75" s="187">
        <v>309672.79</v>
      </c>
    </row>
    <row r="76" spans="1:6" ht="25.5">
      <c r="A76" s="185">
        <v>69</v>
      </c>
      <c r="B76" s="181" t="s">
        <v>165</v>
      </c>
      <c r="C76" s="182">
        <v>15082</v>
      </c>
      <c r="D76" s="182" t="s">
        <v>153</v>
      </c>
      <c r="E76" s="183" t="s">
        <v>155</v>
      </c>
      <c r="F76" s="187">
        <v>1947250</v>
      </c>
    </row>
    <row r="77" spans="1:6" ht="25.5">
      <c r="A77" s="185">
        <v>70</v>
      </c>
      <c r="B77" s="181" t="s">
        <v>165</v>
      </c>
      <c r="C77" s="182">
        <v>15083</v>
      </c>
      <c r="D77" s="182" t="s">
        <v>156</v>
      </c>
      <c r="E77" s="183" t="s">
        <v>157</v>
      </c>
      <c r="F77" s="187">
        <v>367936</v>
      </c>
    </row>
    <row r="78" spans="1:6" ht="18" customHeight="1" thickBot="1">
      <c r="A78" s="196">
        <v>71</v>
      </c>
      <c r="B78" s="197" t="s">
        <v>165</v>
      </c>
      <c r="C78" s="198">
        <v>15065</v>
      </c>
      <c r="D78" s="198" t="s">
        <v>150</v>
      </c>
      <c r="E78" s="199" t="s">
        <v>152</v>
      </c>
      <c r="F78" s="200">
        <v>66255.12</v>
      </c>
    </row>
    <row r="79" spans="1:6" ht="26.25" customHeight="1" thickBot="1">
      <c r="A79" s="201"/>
      <c r="B79" s="202"/>
      <c r="C79" s="203"/>
      <c r="D79" s="204"/>
      <c r="E79" s="204" t="s">
        <v>5</v>
      </c>
      <c r="F79" s="205">
        <f>SUM(F8:F78)</f>
        <v>6372224.5</v>
      </c>
    </row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75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75"/>
    </row>
    <row r="254" ht="18" customHeight="1">
      <c r="I254" s="175"/>
    </row>
    <row r="255" ht="18" customHeight="1">
      <c r="I255" s="175"/>
    </row>
    <row r="256" ht="18" customHeight="1">
      <c r="I256" s="175"/>
    </row>
    <row r="257" ht="18" customHeight="1">
      <c r="I257" s="175"/>
    </row>
    <row r="258" ht="18" customHeight="1">
      <c r="I258" s="175"/>
    </row>
    <row r="259" ht="18" customHeight="1">
      <c r="I259" s="175"/>
    </row>
    <row r="260" ht="18" customHeight="1">
      <c r="I260" s="175"/>
    </row>
    <row r="261" ht="18" customHeight="1">
      <c r="I261" s="175"/>
    </row>
    <row r="262" ht="18" customHeight="1">
      <c r="I262" s="175"/>
    </row>
    <row r="263" ht="18" customHeight="1">
      <c r="I263" s="175"/>
    </row>
    <row r="264" ht="18" customHeight="1">
      <c r="I264" s="175"/>
    </row>
    <row r="265" ht="18" customHeight="1">
      <c r="I265" s="175"/>
    </row>
    <row r="266" ht="18" customHeight="1">
      <c r="I266" s="175"/>
    </row>
    <row r="267" ht="18" customHeight="1">
      <c r="I267" s="175"/>
    </row>
    <row r="268" ht="18" customHeight="1">
      <c r="I268" s="175"/>
    </row>
    <row r="269" ht="18" customHeight="1">
      <c r="I269" s="175"/>
    </row>
    <row r="270" ht="18" customHeight="1">
      <c r="I270" s="175"/>
    </row>
    <row r="271" ht="18" customHeight="1">
      <c r="I271" s="175"/>
    </row>
    <row r="272" ht="18" customHeight="1">
      <c r="I272" s="175"/>
    </row>
    <row r="273" ht="18" customHeight="1">
      <c r="I273" s="175"/>
    </row>
    <row r="274" ht="18" customHeight="1">
      <c r="I274" s="175"/>
    </row>
    <row r="275" ht="18" customHeight="1">
      <c r="I275" s="175"/>
    </row>
    <row r="276" ht="18" customHeight="1">
      <c r="I276" s="175"/>
    </row>
    <row r="277" ht="18" customHeight="1">
      <c r="I277" s="175"/>
    </row>
    <row r="278" ht="18" customHeight="1">
      <c r="I278" s="175"/>
    </row>
    <row r="279" ht="18" customHeight="1">
      <c r="I279" s="175"/>
    </row>
    <row r="280" ht="18" customHeight="1">
      <c r="I280" s="175"/>
    </row>
    <row r="281" ht="18" customHeight="1">
      <c r="I281" s="175"/>
    </row>
    <row r="282" ht="18" customHeight="1">
      <c r="I282" s="175"/>
    </row>
    <row r="283" ht="18" customHeight="1">
      <c r="I283" s="175"/>
    </row>
    <row r="284" ht="18" customHeight="1">
      <c r="I284" s="175"/>
    </row>
    <row r="285" ht="18" customHeight="1">
      <c r="I285" s="175"/>
    </row>
    <row r="286" ht="18" customHeight="1">
      <c r="I286" s="175"/>
    </row>
    <row r="287" ht="18" customHeight="1">
      <c r="I287" s="175"/>
    </row>
    <row r="288" ht="18" customHeight="1">
      <c r="I288" s="175"/>
    </row>
    <row r="289" ht="18" customHeight="1">
      <c r="I289" s="175"/>
    </row>
    <row r="290" ht="18" customHeight="1">
      <c r="I290" s="175"/>
    </row>
    <row r="291" ht="18" customHeight="1">
      <c r="I291" s="175"/>
    </row>
    <row r="292" ht="18" customHeight="1">
      <c r="I292" s="175"/>
    </row>
    <row r="293" ht="18" customHeight="1">
      <c r="I293" s="175"/>
    </row>
    <row r="294" ht="18" customHeight="1">
      <c r="I294" s="175"/>
    </row>
    <row r="295" ht="18" customHeight="1">
      <c r="I295" s="175"/>
    </row>
    <row r="296" ht="18" customHeight="1">
      <c r="I296" s="175"/>
    </row>
    <row r="297" ht="18" customHeight="1">
      <c r="I297" s="175"/>
    </row>
    <row r="298" ht="18" customHeight="1">
      <c r="I298" s="175"/>
    </row>
    <row r="299" ht="18" customHeight="1">
      <c r="I299" s="175"/>
    </row>
    <row r="300" ht="18" customHeight="1">
      <c r="I300" s="175"/>
    </row>
    <row r="301" ht="18" customHeight="1">
      <c r="I301" s="175"/>
    </row>
    <row r="302" ht="18" customHeight="1">
      <c r="I302" s="175"/>
    </row>
    <row r="303" ht="18" customHeight="1">
      <c r="I303" s="175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40" sqref="E40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29</v>
      </c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0" t="s">
        <v>17</v>
      </c>
      <c r="B3" s="6"/>
      <c r="C3" s="5"/>
      <c r="D3" s="6"/>
      <c r="E3" s="7"/>
      <c r="F3" s="5"/>
    </row>
    <row r="4" spans="1:6" ht="12.75">
      <c r="A4" s="10" t="s">
        <v>22</v>
      </c>
      <c r="B4" s="6"/>
      <c r="C4" s="5"/>
      <c r="D4" s="6"/>
      <c r="E4" s="5"/>
      <c r="F4" s="6"/>
    </row>
    <row r="5" spans="1:6" ht="12.75">
      <c r="A5" s="5"/>
      <c r="B5" s="6"/>
      <c r="C5" s="5"/>
      <c r="D5" s="5"/>
      <c r="E5" s="5"/>
      <c r="F5" s="5"/>
    </row>
    <row r="6" spans="1:6" ht="12.75">
      <c r="A6" s="5"/>
      <c r="B6" s="8"/>
      <c r="C6" s="21" t="s">
        <v>24</v>
      </c>
      <c r="D6" s="23" t="str">
        <f>personal!E6</f>
        <v>14-18 noiembrie 2022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38" t="s">
        <v>7</v>
      </c>
      <c r="B8" s="39" t="s">
        <v>8</v>
      </c>
      <c r="C8" s="40" t="s">
        <v>9</v>
      </c>
      <c r="D8" s="39" t="s">
        <v>19</v>
      </c>
      <c r="E8" s="39" t="s">
        <v>20</v>
      </c>
      <c r="F8" s="43" t="s">
        <v>21</v>
      </c>
    </row>
    <row r="9" spans="1:6" ht="18" customHeight="1">
      <c r="A9" s="206">
        <v>1</v>
      </c>
      <c r="B9" s="144" t="s">
        <v>143</v>
      </c>
      <c r="C9" s="144">
        <v>1346</v>
      </c>
      <c r="D9" s="143" t="s">
        <v>150</v>
      </c>
      <c r="E9" s="145" t="s">
        <v>151</v>
      </c>
      <c r="F9" s="207">
        <v>163982.6</v>
      </c>
    </row>
    <row r="10" spans="1:6" ht="15" thickBot="1">
      <c r="A10" s="44"/>
      <c r="B10" s="45"/>
      <c r="C10" s="46"/>
      <c r="D10" s="46"/>
      <c r="E10" s="47"/>
      <c r="F10" s="48"/>
    </row>
    <row r="11" spans="1:6" ht="15.75" thickBot="1">
      <c r="A11" s="41" t="s">
        <v>5</v>
      </c>
      <c r="B11" s="42"/>
      <c r="C11" s="42"/>
      <c r="D11" s="42"/>
      <c r="E11" s="42"/>
      <c r="F11" s="208">
        <f>SUM(F9:F10)</f>
        <v>163982.6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2022-11-24T13:55:59Z</cp:lastPrinted>
  <dcterms:created xsi:type="dcterms:W3CDTF">2016-01-19T13:06:09Z</dcterms:created>
  <dcterms:modified xsi:type="dcterms:W3CDTF">2022-11-24T13:56:02Z</dcterms:modified>
  <cp:category/>
  <cp:version/>
  <cp:contentType/>
  <cp:contentStatus/>
</cp:coreProperties>
</file>