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<sst xmlns="http://schemas.openxmlformats.org/spreadsheetml/2006/main" count="581" uniqueCount="213">
  <si>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</si>
  <si>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</si>
  <si>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</si>
  <si>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</si>
  <si>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</si>
  <si>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</si>
  <si>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</si>
  <si>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</si>
  <si>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</si>
  <si>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</si>
  <si>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</si>
  <si>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</si>
  <si>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</si>
  <si>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</si>
  <si>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</si>
  <si>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</si>
  <si>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</si>
  <si>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</si>
  <si>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</si>
  <si>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</si>
  <si>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</si>
  <si>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</si>
  <si>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</si>
  <si>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</si>
  <si>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</si>
  <si>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</si>
  <si>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</si>
  <si>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</si>
  <si>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</si>
  <si>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</si>
  <si>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</si>
  <si>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</si>
  <si>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</si>
  <si>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</si>
  <si>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</si>
  <si>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</si>
  <si>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</si>
  <si>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</si>
  <si>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</si>
  <si>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</si>
  <si>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</si>
  <si>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</si>
  <si>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</si>
  <si>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</si>
  <si>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</si>
  <si>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</si>
  <si>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</si>
  <si>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</si>
  <si>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</si>
  <si>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</si>
  <si>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</si>
  <si>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</si>
  <si>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</si>
  <si>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</si>
  <si>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</si>
  <si>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</si>
  <si>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</si>
  <si>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</si>
  <si>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</si>
  <si>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</si>
  <si>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</si>
  <si>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</si>
  <si>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</si>
  <si>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</si>
  <si>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</si>
  <si>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</si>
  <si>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 xml:space="preserve">mai 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</si>
  <si>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</si>
  <si>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</si>
  <si>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</si>
  <si>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</si>
  <si>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</si>
  <si>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</si>
  <si>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</si>
  <si>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</si>
  <si>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</si>
  <si>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</si>
  <si>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</si>
  <si>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</si>
  <si>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</si>
  <si>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</si>
  <si>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</si>
  <si>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16-20 mai 2022</t>
  </si>
  <si>
    <t>16,05,2022</t>
  </si>
  <si>
    <t>rosal grup</t>
  </si>
  <si>
    <t>servicii salubritate</t>
  </si>
  <si>
    <t>salubrizare</t>
  </si>
  <si>
    <t>rubin</t>
  </si>
  <si>
    <t>stampile</t>
  </si>
  <si>
    <t>17,05,2022</t>
  </si>
  <si>
    <t>krogold industries</t>
  </si>
  <si>
    <t>materiale</t>
  </si>
  <si>
    <t>engie romania</t>
  </si>
  <si>
    <t>gaze</t>
  </si>
  <si>
    <t>mf</t>
  </si>
  <si>
    <t>tva swift</t>
  </si>
  <si>
    <t>alimentare swift</t>
  </si>
  <si>
    <t>tva fti</t>
  </si>
  <si>
    <t>easy data</t>
  </si>
  <si>
    <t>servicii</t>
  </si>
  <si>
    <t>logika it</t>
  </si>
  <si>
    <t>business information</t>
  </si>
  <si>
    <t>alimentare fti</t>
  </si>
  <si>
    <t>anaf</t>
  </si>
  <si>
    <t>comaltronic</t>
  </si>
  <si>
    <t>materiale protocol</t>
  </si>
  <si>
    <t>18,05,2022</t>
  </si>
  <si>
    <t>mmap</t>
  </si>
  <si>
    <t>apa rece</t>
  </si>
  <si>
    <t>omv petrom</t>
  </si>
  <si>
    <t>carburanti</t>
  </si>
  <si>
    <t>rcs&amp;rds</t>
  </si>
  <si>
    <t>servicii cablu</t>
  </si>
  <si>
    <t>vic insero</t>
  </si>
  <si>
    <t>coral clean serev</t>
  </si>
  <si>
    <t xml:space="preserve">servicii </t>
  </si>
  <si>
    <t>best auto</t>
  </si>
  <si>
    <t>travel time</t>
  </si>
  <si>
    <t>bilet avion</t>
  </si>
  <si>
    <t>tmau</t>
  </si>
  <si>
    <t>monitorul oficial</t>
  </si>
  <si>
    <t>publicari</t>
  </si>
  <si>
    <t>bpt traduceri</t>
  </si>
  <si>
    <t>servicii traduceri</t>
  </si>
  <si>
    <t>manpres distribution</t>
  </si>
  <si>
    <t>abonament</t>
  </si>
  <si>
    <t>mae</t>
  </si>
  <si>
    <t>taxa pasaport</t>
  </si>
  <si>
    <t>mediatrust romania</t>
  </si>
  <si>
    <t>19,05,2022</t>
  </si>
  <si>
    <t>tva bloomberg</t>
  </si>
  <si>
    <t>alimentare bloomberg</t>
  </si>
  <si>
    <t>electro service distributie</t>
  </si>
  <si>
    <t>penta dock</t>
  </si>
  <si>
    <t>servicii legatorie</t>
  </si>
  <si>
    <t>ins</t>
  </si>
  <si>
    <t>chirie</t>
  </si>
  <si>
    <t>gg consulting</t>
  </si>
  <si>
    <t>comision</t>
  </si>
  <si>
    <t>20,05,2022</t>
  </si>
  <si>
    <t>salubritate</t>
  </si>
  <si>
    <t>romprest energy</t>
  </si>
  <si>
    <t>diferenta</t>
  </si>
  <si>
    <t>orange romania</t>
  </si>
  <si>
    <t>servicii telefonie fixa</t>
  </si>
  <si>
    <t>dgrfp bucuresti</t>
  </si>
  <si>
    <t>ascensorul</t>
  </si>
  <si>
    <t>ecdl romania</t>
  </si>
  <si>
    <t>pregatire profesionala</t>
  </si>
  <si>
    <t>chirie pubele</t>
  </si>
  <si>
    <t>total</t>
  </si>
  <si>
    <t>19.05.2022</t>
  </si>
  <si>
    <t>BIROU EXPERTIZE</t>
  </si>
  <si>
    <t>onorariu expertize dosar 14404/231/2017</t>
  </si>
  <si>
    <t>20.05.2022</t>
  </si>
  <si>
    <t>onorariu expertize dosar 333/206/2020</t>
  </si>
  <si>
    <t>onorariu expertize dosar 16650/180/2021</t>
  </si>
  <si>
    <t>onorariu expertize dosar 8005/236/2021</t>
  </si>
  <si>
    <t>onorariu expertize dosar 13338/318/2021</t>
  </si>
  <si>
    <t>onorariu expertize dosar 7647/118/2021/a1</t>
  </si>
  <si>
    <t>17.05.2022</t>
  </si>
  <si>
    <t>PERSOANA FIZICA</t>
  </si>
  <si>
    <t>daune morale dosar 23561/281/2019</t>
  </si>
  <si>
    <t>PERSOANA JURIDICA</t>
  </si>
  <si>
    <t>despagubire dosar 7190/271/2020</t>
  </si>
  <si>
    <t>18.05.2022</t>
  </si>
  <si>
    <t>poprire DE 94/E/2022</t>
  </si>
  <si>
    <t>despagubire CEDO</t>
  </si>
  <si>
    <t>daune morale dosar 1389/280/2018</t>
  </si>
  <si>
    <t>actualizare despagubire dosar 7918/315/2019 DE 71/2021</t>
  </si>
  <si>
    <t>actualizare despagubire dosar 21375/301/2017                DE 1200/2021</t>
  </si>
  <si>
    <t>daune morale dosar 5638/99/2015</t>
  </si>
  <si>
    <t>daune dosar 13758/3/2020 DE 264/2022</t>
  </si>
  <si>
    <t>suma achitata in plus in DE 23/2022</t>
  </si>
  <si>
    <t>despagubire dosar 5638/99/2015</t>
  </si>
  <si>
    <t>poprire DE 767/2021</t>
  </si>
  <si>
    <t>poprire DE 766/2021</t>
  </si>
  <si>
    <t>poprire DE 768/2021</t>
  </si>
  <si>
    <t>poprire DE 1/2022</t>
  </si>
  <si>
    <t>OP 6510</t>
  </si>
  <si>
    <t>ACHIZITIE SERVICII ORGANIZARE EVENIMENTE - PROIECT ACP 1 - 58.14.01</t>
  </si>
  <si>
    <t>ACZ CONSULTING SRL</t>
  </si>
  <si>
    <t>OP 6509</t>
  </si>
  <si>
    <t>ACHIZITIE SERVICII ORGANIZARE EVENIMENTE - PROIECT ACP 1 - 58.14.02</t>
  </si>
  <si>
    <t>OP 6543</t>
  </si>
  <si>
    <t>ALIMENTARE CONT DEPLASARE ARGES SI BUZAU  - PROIECT SIPOCA 449 - 58.02.01</t>
  </si>
  <si>
    <t>OP 6544</t>
  </si>
  <si>
    <t>ALIMENTARE CONT DEPLASARE ARGES SI BUZAU  - PROIECT SIPOCA 449 - 58.02.02</t>
  </si>
  <si>
    <t>OP 6545</t>
  </si>
  <si>
    <t>OP 6546</t>
  </si>
  <si>
    <t>OP 6547</t>
  </si>
  <si>
    <t>OP 6548</t>
  </si>
  <si>
    <t>OP 6634</t>
  </si>
  <si>
    <t>ACHIZITIE SERVICII ORGANIZARE EVENIMENTE - PROIECT SIPOCA 449 - 58.02.01</t>
  </si>
  <si>
    <t>ABC EVENTS INTERNATIONAL</t>
  </si>
  <si>
    <t>OP 6633</t>
  </si>
  <si>
    <t>ACHIZITIE SERVICII ORGANIZARE EVENIMENTE - PROIECT SIPOCA 449 - 58.02.02</t>
  </si>
  <si>
    <t xml:space="preserve">cheltuieli judecata </t>
  </si>
  <si>
    <t>cheltuieli executare</t>
  </si>
  <si>
    <t>cheltuieli judecata</t>
  </si>
  <si>
    <t>cheltuieli judecata si executare</t>
  </si>
  <si>
    <t>cheltuieli servicii reprezentare juridica</t>
  </si>
  <si>
    <t>cheltuieli fotocopiere</t>
  </si>
  <si>
    <t>BUGET DE STAT</t>
  </si>
  <si>
    <t>cheltuieli judiciare</t>
  </si>
  <si>
    <t>onorariu curator</t>
  </si>
  <si>
    <t>cheltuieli judecata CEDO</t>
  </si>
  <si>
    <t>personal angajat</t>
  </si>
  <si>
    <t>fact 01277/21.04.2022-licente pt cod software Vmware</t>
  </si>
  <si>
    <t>HIGH TECH SYSTEM&amp;SOFTWARE</t>
  </si>
  <si>
    <t>fact 20528/681875/13.04.2022-sistem complet acces auto cu bariera</t>
  </si>
  <si>
    <t>ELECTRO-SERVICE DISTRIBUTIE</t>
  </si>
  <si>
    <t>fact 142118975/07.04.2022-achizitie licente pt utilizarea aplicatiei de video conferinta ZOOM Cloud meetings -licenta PRO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</si>
</sst>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168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9" xfId="0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51" xfId="42" applyFont="1" applyFill="1" applyBorder="1" applyAlignment="1" applyProtection="1">
      <alignment/>
      <protection/>
    </xf>
    <xf numFmtId="164" fontId="0" fillId="0" borderId="51" xfId="42" applyFont="1" applyFill="1" applyBorder="1" applyAlignment="1" applyProtection="1">
      <alignment horizontal="left"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0" borderId="53" xfId="0" applyFont="1" applyBorder="1" applyAlignment="1">
      <alignment horizontal="right"/>
    </xf>
    <xf numFmtId="164" fontId="19" fillId="0" borderId="54" xfId="0" applyNumberFormat="1" applyFont="1" applyBorder="1" applyAlignment="1">
      <alignment/>
    </xf>
    <xf numFmtId="0" fontId="0" fillId="0" borderId="55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0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3" fillId="0" borderId="61" xfId="61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4" fillId="0" borderId="62" xfId="57" applyFont="1" applyBorder="1" applyAlignment="1">
      <alignment horizontal="center"/>
      <protection/>
    </xf>
    <xf numFmtId="2" fontId="24" fillId="0" borderId="62" xfId="0" applyNumberFormat="1" applyFont="1" applyBorder="1" applyAlignment="1">
      <alignment vertical="center" wrapText="1"/>
    </xf>
    <xf numFmtId="0" fontId="14" fillId="0" borderId="62" xfId="57" applyFont="1" applyBorder="1" applyAlignment="1">
      <alignment horizontal="center" wrapText="1"/>
      <protection/>
    </xf>
    <xf numFmtId="0" fontId="24" fillId="0" borderId="62" xfId="0" applyFont="1" applyBorder="1" applyAlignment="1">
      <alignment horizontal="center" wrapText="1"/>
    </xf>
    <xf numFmtId="0" fontId="24" fillId="0" borderId="62" xfId="0" applyFont="1" applyBorder="1" applyAlignment="1">
      <alignment horizontal="center"/>
    </xf>
    <xf numFmtId="170" fontId="14" fillId="0" borderId="63" xfId="57" applyNumberFormat="1" applyFont="1" applyBorder="1" applyAlignment="1">
      <alignment horizontal="center"/>
      <protection/>
    </xf>
    <xf numFmtId="4" fontId="14" fillId="0" borderId="40" xfId="57" applyNumberFormat="1" applyFont="1" applyBorder="1" applyAlignment="1">
      <alignment horizontal="right"/>
      <protection/>
    </xf>
    <xf numFmtId="170" fontId="24" fillId="0" borderId="63" xfId="0" applyNumberFormat="1" applyFont="1" applyBorder="1" applyAlignment="1">
      <alignment horizontal="center"/>
    </xf>
    <xf numFmtId="4" fontId="24" fillId="0" borderId="40" xfId="0" applyNumberFormat="1" applyFont="1" applyBorder="1" applyAlignment="1">
      <alignment/>
    </xf>
    <xf numFmtId="170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14" xfId="0" applyNumberFormat="1" applyFont="1" applyBorder="1" applyAlignment="1">
      <alignment vertical="center" wrapText="1"/>
    </xf>
    <xf numFmtId="0" fontId="24" fillId="0" borderId="14" xfId="0" applyFont="1" applyBorder="1" applyAlignment="1">
      <alignment horizontal="center" wrapText="1"/>
    </xf>
    <xf numFmtId="4" fontId="24" fillId="0" borderId="15" xfId="0" applyNumberFormat="1" applyFont="1" applyBorder="1" applyAlignment="1">
      <alignment/>
    </xf>
    <xf numFmtId="0" fontId="20" fillId="0" borderId="64" xfId="57" applyFont="1" applyBorder="1">
      <alignment/>
      <protection/>
    </xf>
    <xf numFmtId="0" fontId="20" fillId="0" borderId="65" xfId="57" applyFont="1" applyBorder="1">
      <alignment/>
      <protection/>
    </xf>
    <xf numFmtId="4" fontId="20" fillId="0" borderId="66" xfId="57" applyNumberFormat="1" applyFont="1" applyBorder="1">
      <alignment/>
      <protection/>
    </xf>
    <xf numFmtId="0" fontId="0" fillId="0" borderId="62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62" xfId="0" applyFont="1" applyBorder="1" applyAlignment="1">
      <alignment horizontal="justify"/>
    </xf>
    <xf numFmtId="14" fontId="24" fillId="25" borderId="62" xfId="0" applyNumberFormat="1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left" vertical="center" wrapText="1"/>
    </xf>
    <xf numFmtId="0" fontId="24" fillId="25" borderId="62" xfId="0" applyFont="1" applyFill="1" applyBorder="1" applyAlignment="1">
      <alignment horizontal="center" wrapText="1"/>
    </xf>
    <xf numFmtId="0" fontId="24" fillId="0" borderId="63" xfId="62" applyFont="1" applyFill="1" applyBorder="1" applyAlignment="1">
      <alignment horizontal="center"/>
      <protection/>
    </xf>
    <xf numFmtId="169" fontId="24" fillId="0" borderId="40" xfId="0" applyNumberFormat="1" applyFont="1" applyBorder="1" applyAlignment="1">
      <alignment/>
    </xf>
    <xf numFmtId="43" fontId="24" fillId="25" borderId="40" xfId="0" applyNumberFormat="1" applyFont="1" applyFill="1" applyBorder="1" applyAlignment="1">
      <alignment horizontal="right" vertical="center" wrapText="1"/>
    </xf>
    <xf numFmtId="0" fontId="24" fillId="0" borderId="67" xfId="62" applyFont="1" applyFill="1" applyBorder="1" applyAlignment="1">
      <alignment horizontal="center"/>
      <protection/>
    </xf>
    <xf numFmtId="0" fontId="0" fillId="0" borderId="68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8" xfId="0" applyFont="1" applyBorder="1" applyAlignment="1">
      <alignment horizontal="justify"/>
    </xf>
    <xf numFmtId="169" fontId="24" fillId="0" borderId="39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14" fontId="24" fillId="25" borderId="14" xfId="0" applyNumberFormat="1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left" vertical="center" wrapText="1"/>
    </xf>
    <xf numFmtId="43" fontId="24" fillId="25" borderId="15" xfId="0" applyNumberFormat="1" applyFont="1" applyFill="1" applyBorder="1" applyAlignment="1">
      <alignment horizontal="right" vertical="center" wrapText="1"/>
    </xf>
    <xf numFmtId="0" fontId="25" fillId="25" borderId="10" xfId="0" applyFont="1" applyFill="1" applyBorder="1" applyAlignment="1">
      <alignment horizontal="center" vertical="center" wrapText="1"/>
    </xf>
    <xf numFmtId="14" fontId="25" fillId="25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43" fontId="25" fillId="25" borderId="12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69" xfId="59" applyFont="1" applyFill="1" applyBorder="1" applyAlignment="1">
      <alignment horizontal="center"/>
      <protection/>
    </xf>
    <xf numFmtId="0" fontId="0" fillId="0" borderId="70" xfId="0" applyFont="1" applyBorder="1" applyAlignment="1">
      <alignment horizontal="center"/>
    </xf>
    <xf numFmtId="0" fontId="23" fillId="0" borderId="70" xfId="59" applyFont="1" applyFill="1" applyBorder="1" applyAlignment="1">
      <alignment horizontal="center"/>
      <protection/>
    </xf>
    <xf numFmtId="169" fontId="24" fillId="0" borderId="71" xfId="0" applyNumberFormat="1" applyFont="1" applyBorder="1" applyAlignment="1">
      <alignment/>
    </xf>
    <xf numFmtId="0" fontId="0" fillId="0" borderId="0" xfId="0" applyFont="1" applyAlignment="1">
      <alignment/>
    </xf>
    <xf numFmtId="0" fontId="23" fillId="0" borderId="72" xfId="59" applyFont="1" applyFill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23" fillId="0" borderId="73" xfId="59" applyFont="1" applyFill="1" applyBorder="1" applyAlignment="1">
      <alignment horizontal="center"/>
      <protection/>
    </xf>
    <xf numFmtId="169" fontId="24" fillId="0" borderId="74" xfId="0" applyNumberFormat="1" applyFont="1" applyBorder="1" applyAlignment="1">
      <alignment/>
    </xf>
    <xf numFmtId="0" fontId="26" fillId="0" borderId="75" xfId="61" applyFont="1" applyFill="1" applyBorder="1" applyAlignment="1">
      <alignment/>
      <protection/>
    </xf>
    <xf numFmtId="0" fontId="23" fillId="0" borderId="61" xfId="0" applyFont="1" applyBorder="1" applyAlignment="1">
      <alignment/>
    </xf>
    <xf numFmtId="169" fontId="25" fillId="0" borderId="76" xfId="61" applyNumberFormat="1" applyFont="1" applyFill="1" applyBorder="1" applyAlignment="1">
      <alignment horizontal="right"/>
      <protection/>
    </xf>
    <xf numFmtId="0" fontId="23" fillId="0" borderId="70" xfId="0" applyFont="1" applyBorder="1" applyAlignment="1">
      <alignment horizontal="justify" wrapText="1"/>
    </xf>
    <xf numFmtId="0" fontId="23" fillId="0" borderId="70" xfId="0" applyFont="1" applyBorder="1" applyAlignment="1">
      <alignment horizontal="left" wrapText="1"/>
    </xf>
    <xf numFmtId="0" fontId="23" fillId="0" borderId="73" xfId="0" applyFont="1" applyBorder="1" applyAlignment="1">
      <alignment horizontal="justify" wrapText="1"/>
    </xf>
    <xf numFmtId="0" fontId="24" fillId="0" borderId="70" xfId="57" applyFont="1" applyFill="1" applyBorder="1" applyAlignment="1">
      <alignment horizontal="center"/>
      <protection/>
    </xf>
    <xf numFmtId="0" fontId="24" fillId="0" borderId="70" xfId="57" applyFont="1" applyFill="1" applyBorder="1" applyAlignment="1">
      <alignment horizontal="left" wrapText="1"/>
      <protection/>
    </xf>
    <xf numFmtId="0" fontId="24" fillId="0" borderId="70" xfId="57" applyFont="1" applyFill="1" applyBorder="1" applyAlignment="1">
      <alignment horizontal="center" wrapText="1"/>
      <protection/>
    </xf>
    <xf numFmtId="0" fontId="24" fillId="0" borderId="69" xfId="57" applyFont="1" applyFill="1" applyBorder="1" applyAlignment="1">
      <alignment horizontal="center"/>
      <protection/>
    </xf>
    <xf numFmtId="4" fontId="24" fillId="26" borderId="71" xfId="0" applyNumberFormat="1" applyFont="1" applyFill="1" applyBorder="1" applyAlignment="1">
      <alignment/>
    </xf>
    <xf numFmtId="0" fontId="14" fillId="0" borderId="1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0.140625" style="0" customWidth="1"/>
    <col min="2" max="2" width="11.28125" style="0" customWidth="1"/>
    <col min="3" max="3" width="8.28125" style="0" customWidth="1"/>
    <col min="4" max="4" width="19.281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39" t="s">
        <v>82</v>
      </c>
      <c r="F6" s="2"/>
    </row>
    <row r="7" spans="2:4" ht="13.5" thickBot="1">
      <c r="B7" s="1"/>
      <c r="C7" s="1"/>
      <c r="D7" s="1"/>
    </row>
    <row r="8" spans="1:8" ht="25.5" customHeight="1" thickBot="1">
      <c r="A8" s="89" t="s">
        <v>32</v>
      </c>
      <c r="B8" s="90" t="s">
        <v>2</v>
      </c>
      <c r="C8" s="90" t="s">
        <v>3</v>
      </c>
      <c r="D8" s="90" t="s">
        <v>33</v>
      </c>
      <c r="E8" s="91" t="s">
        <v>4</v>
      </c>
      <c r="F8" s="38"/>
      <c r="G8" s="38"/>
      <c r="H8" s="38"/>
    </row>
    <row r="9" spans="1:8" ht="12.75" customHeight="1">
      <c r="A9" s="85" t="s">
        <v>34</v>
      </c>
      <c r="B9" s="86"/>
      <c r="C9" s="86"/>
      <c r="D9" s="87">
        <v>71938584</v>
      </c>
      <c r="E9" s="88"/>
      <c r="F9" s="38"/>
      <c r="G9" s="38"/>
      <c r="H9" s="38"/>
    </row>
    <row r="10" spans="1:8" ht="12.75">
      <c r="A10" s="56" t="s">
        <v>35</v>
      </c>
      <c r="B10" s="92" t="s">
        <v>36</v>
      </c>
      <c r="C10" s="93">
        <v>19</v>
      </c>
      <c r="D10" s="43">
        <f>-1439</f>
        <v>-1439</v>
      </c>
      <c r="E10" s="57"/>
      <c r="F10" s="38"/>
      <c r="G10" s="38"/>
      <c r="H10" s="38"/>
    </row>
    <row r="11" spans="1:8" ht="12.75">
      <c r="A11" s="56"/>
      <c r="B11" s="92"/>
      <c r="C11" s="93">
        <v>20</v>
      </c>
      <c r="D11" s="43">
        <f>160</f>
        <v>160</v>
      </c>
      <c r="E11" s="57"/>
      <c r="F11" s="38"/>
      <c r="G11" s="38"/>
      <c r="H11" s="38"/>
    </row>
    <row r="12" spans="1:8" ht="12.75">
      <c r="A12" s="56"/>
      <c r="B12" s="92"/>
      <c r="C12" s="93"/>
      <c r="D12" s="43"/>
      <c r="E12" s="57"/>
      <c r="F12" s="38"/>
      <c r="G12" s="38"/>
      <c r="H12" s="38"/>
    </row>
    <row r="13" spans="1:8" ht="13.5" thickBot="1">
      <c r="A13" s="58" t="s">
        <v>37</v>
      </c>
      <c r="B13" s="94"/>
      <c r="C13" s="95"/>
      <c r="D13" s="44">
        <f>SUM(D9:D12)</f>
        <v>71937305</v>
      </c>
      <c r="E13" s="59"/>
      <c r="F13" s="38"/>
      <c r="G13" s="38"/>
      <c r="H13" s="38"/>
    </row>
    <row r="14" spans="1:8" ht="12.75">
      <c r="A14" s="60" t="s">
        <v>38</v>
      </c>
      <c r="B14" s="96"/>
      <c r="C14" s="97"/>
      <c r="D14" s="43">
        <v>7163927</v>
      </c>
      <c r="E14" s="61"/>
      <c r="F14" s="38"/>
      <c r="G14" s="38"/>
      <c r="H14" s="38"/>
    </row>
    <row r="15" spans="1:8" ht="12.75">
      <c r="A15" s="62" t="s">
        <v>39</v>
      </c>
      <c r="B15" s="92" t="s">
        <v>36</v>
      </c>
      <c r="C15" s="93"/>
      <c r="D15" s="63"/>
      <c r="E15" s="57"/>
      <c r="F15" s="38"/>
      <c r="G15" s="38"/>
      <c r="H15" s="38"/>
    </row>
    <row r="16" spans="1:8" ht="12.75">
      <c r="A16" s="64"/>
      <c r="B16" s="98"/>
      <c r="C16" s="98"/>
      <c r="D16" s="45"/>
      <c r="E16" s="65"/>
      <c r="F16" s="38"/>
      <c r="G16" s="38"/>
      <c r="H16" s="38"/>
    </row>
    <row r="17" spans="1:8" ht="13.5" thickBot="1">
      <c r="A17" s="58" t="s">
        <v>40</v>
      </c>
      <c r="B17" s="95"/>
      <c r="C17" s="95"/>
      <c r="D17" s="44">
        <f>SUM(D14:D16)</f>
        <v>7163927</v>
      </c>
      <c r="E17" s="59"/>
      <c r="F17" s="38"/>
      <c r="G17" s="38"/>
      <c r="H17" s="38"/>
    </row>
    <row r="18" spans="1:8" ht="12.75">
      <c r="A18" s="60" t="s">
        <v>41</v>
      </c>
      <c r="B18" s="96"/>
      <c r="C18" s="97"/>
      <c r="D18" s="46">
        <v>214777</v>
      </c>
      <c r="E18" s="61"/>
      <c r="F18" s="38"/>
      <c r="G18" s="38"/>
      <c r="H18" s="38"/>
    </row>
    <row r="19" spans="1:8" ht="12.75">
      <c r="A19" s="62" t="s">
        <v>42</v>
      </c>
      <c r="B19" s="92" t="s">
        <v>36</v>
      </c>
      <c r="C19" s="93">
        <v>19</v>
      </c>
      <c r="D19" s="43">
        <v>46026</v>
      </c>
      <c r="E19" s="57"/>
      <c r="F19" s="38"/>
      <c r="G19" s="38"/>
      <c r="H19" s="38"/>
    </row>
    <row r="20" spans="1:8" ht="12.75" customHeight="1">
      <c r="A20" s="62"/>
      <c r="B20" s="93"/>
      <c r="C20" s="93">
        <v>20</v>
      </c>
      <c r="D20" s="43">
        <f>3894</f>
        <v>3894</v>
      </c>
      <c r="E20" s="57"/>
      <c r="F20" s="38"/>
      <c r="G20" s="38"/>
      <c r="H20" s="38"/>
    </row>
    <row r="21" spans="1:8" ht="12.75">
      <c r="A21" s="64"/>
      <c r="B21" s="98"/>
      <c r="C21" s="98"/>
      <c r="D21" s="47"/>
      <c r="E21" s="65"/>
      <c r="F21" s="38"/>
      <c r="G21" s="38"/>
      <c r="H21" s="38"/>
    </row>
    <row r="22" spans="1:8" ht="13.5" thickBot="1">
      <c r="A22" s="58" t="s">
        <v>43</v>
      </c>
      <c r="B22" s="95"/>
      <c r="C22" s="95"/>
      <c r="D22" s="44">
        <f>SUM(D18:D21)</f>
        <v>264697</v>
      </c>
      <c r="E22" s="59"/>
      <c r="F22" s="38"/>
      <c r="G22" s="38"/>
      <c r="H22" s="38"/>
    </row>
    <row r="23" spans="1:8" ht="12.75">
      <c r="A23" s="66" t="s">
        <v>44</v>
      </c>
      <c r="B23" s="99"/>
      <c r="C23" s="99"/>
      <c r="D23" s="48">
        <v>821472</v>
      </c>
      <c r="E23" s="67"/>
      <c r="F23" s="49"/>
      <c r="G23" s="38"/>
      <c r="H23" s="38"/>
    </row>
    <row r="24" spans="1:8" ht="12.75">
      <c r="A24" s="62" t="s">
        <v>45</v>
      </c>
      <c r="B24" s="92" t="s">
        <v>36</v>
      </c>
      <c r="C24" s="100"/>
      <c r="D24" s="63"/>
      <c r="E24" s="57"/>
      <c r="F24" s="49"/>
      <c r="G24" s="38"/>
      <c r="H24" s="38"/>
    </row>
    <row r="25" spans="1:8" ht="12" customHeight="1">
      <c r="A25" s="64"/>
      <c r="B25" s="101"/>
      <c r="C25" s="101"/>
      <c r="D25" s="45"/>
      <c r="E25" s="65"/>
      <c r="F25" s="49"/>
      <c r="G25" s="38"/>
      <c r="H25" s="38"/>
    </row>
    <row r="26" spans="1:8" ht="13.5" thickBot="1">
      <c r="A26" s="58" t="s">
        <v>46</v>
      </c>
      <c r="B26" s="102"/>
      <c r="C26" s="102"/>
      <c r="D26" s="44">
        <f>SUM(D23:D25)</f>
        <v>821472</v>
      </c>
      <c r="E26" s="59"/>
      <c r="F26" s="49"/>
      <c r="G26" s="38"/>
      <c r="H26" s="38"/>
    </row>
    <row r="27" spans="1:8" ht="12.75">
      <c r="A27" s="66" t="s">
        <v>47</v>
      </c>
      <c r="B27" s="101"/>
      <c r="C27" s="101"/>
      <c r="D27" s="47">
        <v>103423</v>
      </c>
      <c r="E27" s="65"/>
      <c r="F27" s="49"/>
      <c r="G27" s="38"/>
      <c r="H27" s="38"/>
    </row>
    <row r="28" spans="1:8" ht="12.75">
      <c r="A28" s="64" t="s">
        <v>48</v>
      </c>
      <c r="B28" s="92" t="s">
        <v>36</v>
      </c>
      <c r="C28" s="93">
        <v>19</v>
      </c>
      <c r="D28" s="43">
        <v>16640</v>
      </c>
      <c r="E28" s="57"/>
      <c r="F28" s="49"/>
      <c r="G28" s="38"/>
      <c r="H28" s="38"/>
    </row>
    <row r="29" spans="1:8" ht="12.75">
      <c r="A29" s="64"/>
      <c r="B29" s="101"/>
      <c r="C29" s="101"/>
      <c r="D29" s="47"/>
      <c r="E29" s="65"/>
      <c r="F29" s="49"/>
      <c r="G29" s="38"/>
      <c r="H29" s="38"/>
    </row>
    <row r="30" spans="1:8" ht="13.5" thickBot="1">
      <c r="A30" s="58" t="s">
        <v>49</v>
      </c>
      <c r="B30" s="102"/>
      <c r="C30" s="102"/>
      <c r="D30" s="44">
        <f>SUM(D27:D29)</f>
        <v>120063</v>
      </c>
      <c r="E30" s="59"/>
      <c r="F30" s="49"/>
      <c r="G30" s="38"/>
      <c r="H30" s="38"/>
    </row>
    <row r="31" spans="1:8" ht="12.75">
      <c r="A31" s="68" t="s">
        <v>50</v>
      </c>
      <c r="B31" s="99"/>
      <c r="C31" s="99"/>
      <c r="D31" s="43">
        <v>215760</v>
      </c>
      <c r="E31" s="69"/>
      <c r="F31" s="49"/>
      <c r="G31" s="38"/>
      <c r="H31" s="38"/>
    </row>
    <row r="32" spans="1:8" ht="12.75">
      <c r="A32" s="62" t="s">
        <v>51</v>
      </c>
      <c r="B32" s="92" t="s">
        <v>36</v>
      </c>
      <c r="C32" s="101"/>
      <c r="D32" s="38"/>
      <c r="E32" s="57"/>
      <c r="F32" s="49"/>
      <c r="G32" s="38"/>
      <c r="H32" s="38"/>
    </row>
    <row r="33" spans="1:8" ht="12.75">
      <c r="A33" s="70"/>
      <c r="B33" s="93"/>
      <c r="C33" s="103"/>
      <c r="D33" s="43"/>
      <c r="E33" s="57"/>
      <c r="F33" s="49"/>
      <c r="G33" s="38"/>
      <c r="H33" s="38"/>
    </row>
    <row r="34" spans="1:8" ht="13.5" thickBot="1">
      <c r="A34" s="71" t="s">
        <v>52</v>
      </c>
      <c r="B34" s="102"/>
      <c r="C34" s="102"/>
      <c r="D34" s="44">
        <f>SUM(D31:D33)</f>
        <v>215760</v>
      </c>
      <c r="E34" s="72"/>
      <c r="F34" s="49"/>
      <c r="G34" s="38"/>
      <c r="H34" s="38"/>
    </row>
    <row r="35" spans="1:8" ht="12.75">
      <c r="A35" s="66" t="s">
        <v>53</v>
      </c>
      <c r="B35" s="99"/>
      <c r="C35" s="99"/>
      <c r="D35" s="48">
        <v>2259859</v>
      </c>
      <c r="E35" s="67"/>
      <c r="F35" s="49"/>
      <c r="G35" s="38"/>
      <c r="H35" s="38"/>
    </row>
    <row r="36" spans="1:8" ht="12.75">
      <c r="A36" s="73" t="s">
        <v>54</v>
      </c>
      <c r="B36" s="92" t="s">
        <v>36</v>
      </c>
      <c r="C36" s="100"/>
      <c r="D36" s="63"/>
      <c r="E36" s="57"/>
      <c r="F36" s="49"/>
      <c r="G36" s="38"/>
      <c r="H36" s="38"/>
    </row>
    <row r="37" spans="1:8" ht="12" customHeight="1">
      <c r="A37" s="64"/>
      <c r="B37" s="101"/>
      <c r="C37" s="101"/>
      <c r="D37" s="45"/>
      <c r="E37" s="65"/>
      <c r="F37" s="49"/>
      <c r="G37" s="38"/>
      <c r="H37" s="38"/>
    </row>
    <row r="38" spans="1:8" ht="13.5" thickBot="1">
      <c r="A38" s="58" t="s">
        <v>55</v>
      </c>
      <c r="B38" s="102"/>
      <c r="C38" s="102"/>
      <c r="D38" s="44">
        <f>SUM(D35:D37)</f>
        <v>2259859</v>
      </c>
      <c r="E38" s="59"/>
      <c r="F38" s="49"/>
      <c r="G38" s="38"/>
      <c r="H38" s="38"/>
    </row>
    <row r="39" spans="1:8" ht="12.75">
      <c r="A39" s="68" t="s">
        <v>56</v>
      </c>
      <c r="B39" s="99"/>
      <c r="C39" s="99"/>
      <c r="D39" s="43">
        <v>1171008</v>
      </c>
      <c r="E39" s="69"/>
      <c r="F39" s="49"/>
      <c r="G39" s="38"/>
      <c r="H39" s="38"/>
    </row>
    <row r="40" spans="1:8" ht="12.75">
      <c r="A40" s="74" t="s">
        <v>57</v>
      </c>
      <c r="B40" s="92" t="s">
        <v>36</v>
      </c>
      <c r="C40" s="92"/>
      <c r="D40" s="63"/>
      <c r="E40" s="57"/>
      <c r="F40" s="49"/>
      <c r="G40" s="38"/>
      <c r="H40" s="38"/>
    </row>
    <row r="41" spans="1:8" ht="12.75">
      <c r="A41" s="62"/>
      <c r="B41" s="101"/>
      <c r="C41" s="101"/>
      <c r="D41" s="45"/>
      <c r="E41" s="57"/>
      <c r="F41" s="49"/>
      <c r="G41" s="38"/>
      <c r="H41" s="38"/>
    </row>
    <row r="42" spans="1:8" ht="13.5" thickBot="1">
      <c r="A42" s="58" t="s">
        <v>58</v>
      </c>
      <c r="B42" s="102"/>
      <c r="C42" s="102"/>
      <c r="D42" s="44">
        <f>SUM(D39:D41)</f>
        <v>1171008</v>
      </c>
      <c r="E42" s="75"/>
      <c r="F42" s="49"/>
      <c r="G42" s="38"/>
      <c r="H42" s="38"/>
    </row>
    <row r="43" spans="1:8" ht="12.75">
      <c r="A43" s="68" t="s">
        <v>63</v>
      </c>
      <c r="B43" s="99"/>
      <c r="C43" s="99"/>
      <c r="D43" s="50">
        <v>2117000</v>
      </c>
      <c r="E43" s="69" t="s">
        <v>64</v>
      </c>
      <c r="F43" s="49"/>
      <c r="G43" s="38"/>
      <c r="H43" s="38"/>
    </row>
    <row r="44" spans="1:8" ht="12.75">
      <c r="A44" s="74" t="s">
        <v>65</v>
      </c>
      <c r="B44" s="92" t="s">
        <v>66</v>
      </c>
      <c r="C44" s="92"/>
      <c r="D44" s="47"/>
      <c r="E44" s="57"/>
      <c r="F44" s="49"/>
      <c r="G44" s="38"/>
      <c r="H44" s="38"/>
    </row>
    <row r="45" spans="1:8" ht="12.75">
      <c r="A45" s="74"/>
      <c r="B45" s="92"/>
      <c r="C45" s="92"/>
      <c r="D45" s="47"/>
      <c r="E45" s="57"/>
      <c r="F45" s="49"/>
      <c r="G45" s="38"/>
      <c r="H45" s="38"/>
    </row>
    <row r="46" spans="1:8" ht="13.5" thickBot="1">
      <c r="A46" s="58" t="s">
        <v>67</v>
      </c>
      <c r="B46" s="102"/>
      <c r="C46" s="102"/>
      <c r="D46" s="44">
        <f>SUM(D43:D45)</f>
        <v>2117000</v>
      </c>
      <c r="E46" s="76"/>
      <c r="F46" s="49"/>
      <c r="G46" s="38"/>
      <c r="H46" s="38"/>
    </row>
    <row r="47" spans="1:8" ht="12.75">
      <c r="A47" s="68" t="s">
        <v>59</v>
      </c>
      <c r="B47" s="99"/>
      <c r="C47" s="99"/>
      <c r="D47" s="51">
        <v>5043</v>
      </c>
      <c r="E47" s="77"/>
      <c r="F47" s="49"/>
      <c r="G47" s="38"/>
      <c r="H47" s="38"/>
    </row>
    <row r="48" spans="1:8" ht="12.75">
      <c r="A48" s="78" t="s">
        <v>68</v>
      </c>
      <c r="B48" s="92"/>
      <c r="C48" s="92"/>
      <c r="D48" s="52"/>
      <c r="E48" s="79"/>
      <c r="F48" s="49"/>
      <c r="G48" s="38"/>
      <c r="H48" s="38"/>
    </row>
    <row r="49" spans="1:8" ht="12.75">
      <c r="A49" s="64"/>
      <c r="B49" s="101"/>
      <c r="C49" s="101"/>
      <c r="D49" s="52"/>
      <c r="E49" s="79"/>
      <c r="F49" s="49"/>
      <c r="G49" s="38"/>
      <c r="H49" s="38"/>
    </row>
    <row r="50" spans="1:8" ht="13.5" thickBot="1">
      <c r="A50" s="58" t="s">
        <v>69</v>
      </c>
      <c r="B50" s="102"/>
      <c r="C50" s="102"/>
      <c r="D50" s="53">
        <f>SUM(D47:D49)</f>
        <v>5043</v>
      </c>
      <c r="E50" s="80"/>
      <c r="F50" s="49"/>
      <c r="G50" s="38"/>
      <c r="H50" s="38"/>
    </row>
    <row r="51" spans="1:8" ht="12.75">
      <c r="A51" s="68" t="s">
        <v>60</v>
      </c>
      <c r="B51" s="99"/>
      <c r="C51" s="99"/>
      <c r="D51" s="51">
        <v>160</v>
      </c>
      <c r="E51" s="77"/>
      <c r="F51" s="49"/>
      <c r="G51" s="38"/>
      <c r="H51" s="38"/>
    </row>
    <row r="52" spans="1:8" ht="12.75">
      <c r="A52" s="78" t="s">
        <v>70</v>
      </c>
      <c r="B52" s="92"/>
      <c r="C52" s="92"/>
      <c r="D52" s="52"/>
      <c r="E52" s="79"/>
      <c r="F52" s="49"/>
      <c r="G52" s="38"/>
      <c r="H52" s="38"/>
    </row>
    <row r="53" spans="1:8" ht="12.75">
      <c r="A53" s="64"/>
      <c r="B53" s="101"/>
      <c r="C53" s="101"/>
      <c r="D53" s="52"/>
      <c r="E53" s="79"/>
      <c r="F53" s="49"/>
      <c r="G53" s="38"/>
      <c r="H53" s="38"/>
    </row>
    <row r="54" spans="1:8" ht="13.5" thickBot="1">
      <c r="A54" s="58" t="s">
        <v>71</v>
      </c>
      <c r="B54" s="102"/>
      <c r="C54" s="102"/>
      <c r="D54" s="53">
        <f>SUM(D51:D53)</f>
        <v>160</v>
      </c>
      <c r="E54" s="80"/>
      <c r="F54" s="49"/>
      <c r="G54" s="38"/>
      <c r="H54" s="38"/>
    </row>
    <row r="55" spans="1:8" ht="12.75">
      <c r="A55" s="68" t="s">
        <v>61</v>
      </c>
      <c r="B55" s="99"/>
      <c r="C55" s="99"/>
      <c r="D55" s="51">
        <v>1660</v>
      </c>
      <c r="E55" s="77"/>
      <c r="F55" s="49"/>
      <c r="G55" s="38"/>
      <c r="H55" s="38"/>
    </row>
    <row r="56" spans="1:8" ht="12.75">
      <c r="A56" s="78" t="s">
        <v>72</v>
      </c>
      <c r="B56" s="92"/>
      <c r="C56" s="92"/>
      <c r="D56" s="52"/>
      <c r="E56" s="79"/>
      <c r="F56" s="49"/>
      <c r="G56" s="38"/>
      <c r="H56" s="38"/>
    </row>
    <row r="57" spans="1:8" ht="12.75">
      <c r="A57" s="64"/>
      <c r="B57" s="101"/>
      <c r="C57" s="101"/>
      <c r="D57" s="52"/>
      <c r="E57" s="79"/>
      <c r="F57" s="49"/>
      <c r="G57" s="38"/>
      <c r="H57" s="38"/>
    </row>
    <row r="58" spans="1:8" ht="13.5" thickBot="1">
      <c r="A58" s="58" t="s">
        <v>71</v>
      </c>
      <c r="B58" s="102"/>
      <c r="C58" s="102"/>
      <c r="D58" s="53">
        <f>SUM(D55:D57)</f>
        <v>1660</v>
      </c>
      <c r="E58" s="79"/>
      <c r="F58" s="49"/>
      <c r="G58" s="38"/>
      <c r="H58" s="38"/>
    </row>
    <row r="59" spans="1:8" ht="12.75">
      <c r="A59" s="68" t="s">
        <v>62</v>
      </c>
      <c r="B59" s="99"/>
      <c r="C59" s="99"/>
      <c r="D59" s="51">
        <v>48</v>
      </c>
      <c r="E59" s="79"/>
      <c r="F59" s="49"/>
      <c r="G59" s="38"/>
      <c r="H59" s="38"/>
    </row>
    <row r="60" spans="1:8" ht="12.75">
      <c r="A60" s="78" t="s">
        <v>73</v>
      </c>
      <c r="B60" s="92"/>
      <c r="C60" s="92"/>
      <c r="D60" s="52"/>
      <c r="E60" s="79"/>
      <c r="F60" s="49"/>
      <c r="G60" s="38"/>
      <c r="H60" s="38"/>
    </row>
    <row r="61" spans="1:8" ht="12.75">
      <c r="A61" s="64"/>
      <c r="B61" s="101"/>
      <c r="C61" s="101"/>
      <c r="D61" s="52"/>
      <c r="E61" s="79"/>
      <c r="F61" s="49"/>
      <c r="G61" s="38"/>
      <c r="H61" s="38"/>
    </row>
    <row r="62" spans="1:8" ht="13.5" thickBot="1">
      <c r="A62" s="58"/>
      <c r="B62" s="102"/>
      <c r="C62" s="102"/>
      <c r="D62" s="53">
        <f>SUM(D59:D61)</f>
        <v>48</v>
      </c>
      <c r="E62" s="80"/>
      <c r="F62" s="49"/>
      <c r="G62" s="38"/>
      <c r="H62" s="38"/>
    </row>
    <row r="63" spans="1:8" ht="12.75">
      <c r="A63" s="68" t="s">
        <v>74</v>
      </c>
      <c r="B63" s="99"/>
      <c r="C63" s="99"/>
      <c r="D63" s="51">
        <v>271</v>
      </c>
      <c r="E63" s="77"/>
      <c r="F63" s="49"/>
      <c r="G63" s="38"/>
      <c r="H63" s="38"/>
    </row>
    <row r="64" spans="1:8" ht="12.75">
      <c r="A64" s="78" t="s">
        <v>75</v>
      </c>
      <c r="B64" s="92"/>
      <c r="C64" s="92"/>
      <c r="D64" s="52"/>
      <c r="E64" s="79"/>
      <c r="F64" s="49"/>
      <c r="G64" s="38"/>
      <c r="H64" s="38"/>
    </row>
    <row r="65" spans="1:8" ht="12.75">
      <c r="A65" s="64"/>
      <c r="B65" s="101"/>
      <c r="C65" s="101"/>
      <c r="D65" s="52"/>
      <c r="E65" s="79"/>
      <c r="F65" s="49"/>
      <c r="G65" s="38"/>
      <c r="H65" s="38"/>
    </row>
    <row r="66" spans="1:8" ht="13.5" thickBot="1">
      <c r="A66" s="58" t="s">
        <v>71</v>
      </c>
      <c r="B66" s="102"/>
      <c r="C66" s="102"/>
      <c r="D66" s="53">
        <f>SUM(D63:D65)</f>
        <v>271</v>
      </c>
      <c r="E66" s="80"/>
      <c r="F66" s="49"/>
      <c r="G66" s="38"/>
      <c r="H66" s="38"/>
    </row>
    <row r="67" spans="1:8" ht="12.75">
      <c r="A67" s="68" t="s">
        <v>76</v>
      </c>
      <c r="B67" s="99"/>
      <c r="C67" s="99"/>
      <c r="D67" s="54">
        <v>1864159</v>
      </c>
      <c r="E67" s="81"/>
      <c r="F67" s="49"/>
      <c r="G67" s="38"/>
      <c r="H67" s="38"/>
    </row>
    <row r="68" spans="1:5" ht="12.75">
      <c r="A68" s="78" t="s">
        <v>77</v>
      </c>
      <c r="B68" s="92" t="s">
        <v>36</v>
      </c>
      <c r="C68" s="92">
        <v>19</v>
      </c>
      <c r="D68" s="38">
        <v>1498</v>
      </c>
      <c r="E68" s="82"/>
    </row>
    <row r="69" spans="1:5" ht="12.75">
      <c r="A69" s="64"/>
      <c r="B69" s="101"/>
      <c r="C69" s="101"/>
      <c r="D69" s="47"/>
      <c r="E69" s="57"/>
    </row>
    <row r="70" spans="1:5" ht="13.5" thickBot="1">
      <c r="A70" s="58" t="s">
        <v>78</v>
      </c>
      <c r="B70" s="102"/>
      <c r="C70" s="102"/>
      <c r="D70" s="44">
        <f>SUM(D67:D69)</f>
        <v>1865657</v>
      </c>
      <c r="E70" s="72"/>
    </row>
    <row r="71" spans="1:5" ht="12.75">
      <c r="A71" s="68" t="s">
        <v>79</v>
      </c>
      <c r="B71" s="99"/>
      <c r="C71" s="99"/>
      <c r="D71" s="55">
        <v>613567</v>
      </c>
      <c r="E71" s="69"/>
    </row>
    <row r="72" spans="1:5" ht="12.75">
      <c r="A72" s="78" t="s">
        <v>80</v>
      </c>
      <c r="B72" s="92" t="s">
        <v>36</v>
      </c>
      <c r="C72" s="92"/>
      <c r="D72" s="63"/>
      <c r="E72" s="57"/>
    </row>
    <row r="73" spans="1:5" ht="12.75">
      <c r="A73" s="64"/>
      <c r="B73" s="101"/>
      <c r="C73" s="101"/>
      <c r="D73" s="45"/>
      <c r="E73" s="57"/>
    </row>
    <row r="74" spans="1:5" ht="13.5" thickBot="1">
      <c r="A74" s="83" t="s">
        <v>81</v>
      </c>
      <c r="B74" s="104"/>
      <c r="C74" s="104"/>
      <c r="D74" s="84">
        <f>SUM(D71:D73)</f>
        <v>613567</v>
      </c>
      <c r="E74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5">
      <selection activeCell="H15" sqref="H1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39" t="str">
        <f>personal!E6</f>
        <v>16-20 mai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14">
        <v>1</v>
      </c>
      <c r="B8" s="115" t="s">
        <v>83</v>
      </c>
      <c r="C8" s="116">
        <v>6503</v>
      </c>
      <c r="D8" s="105" t="s">
        <v>84</v>
      </c>
      <c r="E8" s="105" t="s">
        <v>85</v>
      </c>
      <c r="F8" s="106">
        <v>1020.89</v>
      </c>
    </row>
    <row r="9" spans="1:6" ht="12.75">
      <c r="A9" s="117">
        <v>2</v>
      </c>
      <c r="B9" s="118" t="s">
        <v>83</v>
      </c>
      <c r="C9" s="119">
        <v>6502</v>
      </c>
      <c r="D9" s="42" t="s">
        <v>86</v>
      </c>
      <c r="E9" s="42" t="s">
        <v>85</v>
      </c>
      <c r="F9" s="108">
        <v>20019.54</v>
      </c>
    </row>
    <row r="10" spans="1:6" ht="12.75">
      <c r="A10" s="120">
        <v>3</v>
      </c>
      <c r="B10" s="121" t="s">
        <v>83</v>
      </c>
      <c r="C10" s="93">
        <v>6501</v>
      </c>
      <c r="D10" s="42" t="s">
        <v>87</v>
      </c>
      <c r="E10" s="42" t="s">
        <v>88</v>
      </c>
      <c r="F10" s="108">
        <v>67.83</v>
      </c>
    </row>
    <row r="11" spans="1:6" ht="12.75">
      <c r="A11" s="120">
        <v>4</v>
      </c>
      <c r="B11" s="121" t="s">
        <v>89</v>
      </c>
      <c r="C11" s="93">
        <v>6508</v>
      </c>
      <c r="D11" s="42" t="s">
        <v>90</v>
      </c>
      <c r="E11" s="42" t="s">
        <v>91</v>
      </c>
      <c r="F11" s="108">
        <v>505.8</v>
      </c>
    </row>
    <row r="12" spans="1:6" ht="12.75">
      <c r="A12" s="122">
        <v>5</v>
      </c>
      <c r="B12" s="123" t="s">
        <v>89</v>
      </c>
      <c r="C12" s="119">
        <v>6505</v>
      </c>
      <c r="D12" s="107" t="s">
        <v>92</v>
      </c>
      <c r="E12" s="107" t="s">
        <v>93</v>
      </c>
      <c r="F12" s="108">
        <v>6811.84</v>
      </c>
    </row>
    <row r="13" spans="1:6" ht="12.75">
      <c r="A13" s="124">
        <v>6</v>
      </c>
      <c r="B13" s="123" t="s">
        <v>89</v>
      </c>
      <c r="C13" s="93">
        <v>6538</v>
      </c>
      <c r="D13" s="107" t="s">
        <v>94</v>
      </c>
      <c r="E13" s="107" t="s">
        <v>95</v>
      </c>
      <c r="F13" s="108">
        <v>8643</v>
      </c>
    </row>
    <row r="14" spans="1:6" ht="12.75">
      <c r="A14" s="124">
        <v>7</v>
      </c>
      <c r="B14" s="123" t="s">
        <v>89</v>
      </c>
      <c r="C14" s="93">
        <v>6539</v>
      </c>
      <c r="D14" s="107" t="s">
        <v>94</v>
      </c>
      <c r="E14" s="107" t="s">
        <v>96</v>
      </c>
      <c r="F14" s="108">
        <v>46000</v>
      </c>
    </row>
    <row r="15" spans="1:6" ht="12.75">
      <c r="A15" s="124">
        <v>8</v>
      </c>
      <c r="B15" s="123" t="s">
        <v>89</v>
      </c>
      <c r="C15" s="119">
        <v>6511</v>
      </c>
      <c r="D15" s="107" t="s">
        <v>94</v>
      </c>
      <c r="E15" s="107" t="s">
        <v>97</v>
      </c>
      <c r="F15" s="108">
        <v>3676</v>
      </c>
    </row>
    <row r="16" spans="1:6" ht="12.75">
      <c r="A16" s="117">
        <v>9</v>
      </c>
      <c r="B16" s="123" t="s">
        <v>89</v>
      </c>
      <c r="C16" s="93">
        <v>6536</v>
      </c>
      <c r="D16" s="42" t="s">
        <v>98</v>
      </c>
      <c r="E16" s="42" t="s">
        <v>99</v>
      </c>
      <c r="F16" s="109">
        <v>4583.88</v>
      </c>
    </row>
    <row r="17" spans="1:6" ht="12.75">
      <c r="A17" s="117">
        <f aca="true" t="shared" si="0" ref="A17:A57">A16+1</f>
        <v>10</v>
      </c>
      <c r="B17" s="123" t="s">
        <v>89</v>
      </c>
      <c r="C17" s="93">
        <v>6537</v>
      </c>
      <c r="D17" s="42" t="s">
        <v>100</v>
      </c>
      <c r="E17" s="42" t="s">
        <v>99</v>
      </c>
      <c r="F17" s="109">
        <v>35700</v>
      </c>
    </row>
    <row r="18" spans="1:6" ht="12.75">
      <c r="A18" s="117">
        <f t="shared" si="0"/>
        <v>11</v>
      </c>
      <c r="B18" s="123" t="s">
        <v>89</v>
      </c>
      <c r="C18" s="93">
        <v>6512</v>
      </c>
      <c r="D18" s="42" t="s">
        <v>101</v>
      </c>
      <c r="E18" s="42" t="s">
        <v>99</v>
      </c>
      <c r="F18" s="109">
        <v>127023.38</v>
      </c>
    </row>
    <row r="19" spans="1:6" ht="12.75">
      <c r="A19" s="117">
        <f t="shared" si="0"/>
        <v>12</v>
      </c>
      <c r="B19" s="123" t="s">
        <v>89</v>
      </c>
      <c r="C19" s="93">
        <v>6513</v>
      </c>
      <c r="D19" s="42" t="s">
        <v>94</v>
      </c>
      <c r="E19" s="42" t="s">
        <v>102</v>
      </c>
      <c r="F19" s="109">
        <v>19550</v>
      </c>
    </row>
    <row r="20" spans="1:6" ht="12.75">
      <c r="A20" s="117">
        <f t="shared" si="0"/>
        <v>13</v>
      </c>
      <c r="B20" s="123" t="s">
        <v>89</v>
      </c>
      <c r="C20" s="93">
        <v>6504</v>
      </c>
      <c r="D20" s="42" t="s">
        <v>103</v>
      </c>
      <c r="E20" s="42" t="s">
        <v>99</v>
      </c>
      <c r="F20" s="109">
        <v>5474</v>
      </c>
    </row>
    <row r="21" spans="1:6" ht="12.75">
      <c r="A21" s="117">
        <f t="shared" si="0"/>
        <v>14</v>
      </c>
      <c r="B21" s="123" t="s">
        <v>89</v>
      </c>
      <c r="C21" s="93">
        <v>6535</v>
      </c>
      <c r="D21" s="42" t="s">
        <v>104</v>
      </c>
      <c r="E21" s="42" t="s">
        <v>99</v>
      </c>
      <c r="F21" s="109">
        <v>1188.81</v>
      </c>
    </row>
    <row r="22" spans="1:6" ht="12.75">
      <c r="A22" s="117">
        <f t="shared" si="0"/>
        <v>15</v>
      </c>
      <c r="B22" s="123" t="s">
        <v>89</v>
      </c>
      <c r="C22" s="93">
        <v>6507</v>
      </c>
      <c r="D22" s="42" t="s">
        <v>90</v>
      </c>
      <c r="E22" s="42" t="s">
        <v>105</v>
      </c>
      <c r="F22" s="109">
        <v>171.54</v>
      </c>
    </row>
    <row r="23" spans="1:6" ht="12.75">
      <c r="A23" s="117">
        <f t="shared" si="0"/>
        <v>16</v>
      </c>
      <c r="B23" s="123" t="s">
        <v>106</v>
      </c>
      <c r="C23" s="93">
        <v>6585</v>
      </c>
      <c r="D23" s="42" t="s">
        <v>107</v>
      </c>
      <c r="E23" s="42" t="s">
        <v>108</v>
      </c>
      <c r="F23" s="109">
        <v>455.53</v>
      </c>
    </row>
    <row r="24" spans="1:6" ht="12.75">
      <c r="A24" s="117">
        <f t="shared" si="0"/>
        <v>17</v>
      </c>
      <c r="B24" s="123" t="s">
        <v>106</v>
      </c>
      <c r="C24" s="93">
        <v>6580</v>
      </c>
      <c r="D24" s="42" t="s">
        <v>109</v>
      </c>
      <c r="E24" s="42" t="s">
        <v>110</v>
      </c>
      <c r="F24" s="109">
        <v>16758.29</v>
      </c>
    </row>
    <row r="25" spans="1:6" ht="12.75">
      <c r="A25" s="117">
        <f t="shared" si="0"/>
        <v>18</v>
      </c>
      <c r="B25" s="123" t="s">
        <v>106</v>
      </c>
      <c r="C25" s="93">
        <v>6579</v>
      </c>
      <c r="D25" s="42" t="s">
        <v>111</v>
      </c>
      <c r="E25" s="42" t="s">
        <v>112</v>
      </c>
      <c r="F25" s="109">
        <v>287.39</v>
      </c>
    </row>
    <row r="26" spans="1:6" ht="12.75">
      <c r="A26" s="117">
        <f t="shared" si="0"/>
        <v>19</v>
      </c>
      <c r="B26" s="123" t="s">
        <v>106</v>
      </c>
      <c r="C26" s="93">
        <v>6584</v>
      </c>
      <c r="D26" s="42" t="s">
        <v>113</v>
      </c>
      <c r="E26" s="42" t="s">
        <v>91</v>
      </c>
      <c r="F26" s="109">
        <v>8032.5</v>
      </c>
    </row>
    <row r="27" spans="1:6" ht="12.75">
      <c r="A27" s="117">
        <f t="shared" si="0"/>
        <v>20</v>
      </c>
      <c r="B27" s="123" t="s">
        <v>106</v>
      </c>
      <c r="C27" s="93">
        <v>6587</v>
      </c>
      <c r="D27" s="42" t="s">
        <v>114</v>
      </c>
      <c r="E27" s="42" t="s">
        <v>115</v>
      </c>
      <c r="F27" s="109">
        <v>23708.08</v>
      </c>
    </row>
    <row r="28" spans="1:6" ht="12.75">
      <c r="A28" s="117">
        <f t="shared" si="0"/>
        <v>21</v>
      </c>
      <c r="B28" s="123" t="s">
        <v>106</v>
      </c>
      <c r="C28" s="93">
        <v>6570</v>
      </c>
      <c r="D28" s="42" t="s">
        <v>116</v>
      </c>
      <c r="E28" s="42" t="s">
        <v>99</v>
      </c>
      <c r="F28" s="109">
        <v>606.9</v>
      </c>
    </row>
    <row r="29" spans="1:6" ht="12.75">
      <c r="A29" s="117">
        <f t="shared" si="0"/>
        <v>22</v>
      </c>
      <c r="B29" s="123" t="s">
        <v>106</v>
      </c>
      <c r="C29" s="93">
        <v>6550</v>
      </c>
      <c r="D29" s="42" t="s">
        <v>117</v>
      </c>
      <c r="E29" s="42" t="s">
        <v>118</v>
      </c>
      <c r="F29" s="109">
        <v>5606.91</v>
      </c>
    </row>
    <row r="30" spans="1:6" ht="12.75">
      <c r="A30" s="117">
        <f t="shared" si="0"/>
        <v>23</v>
      </c>
      <c r="B30" s="123" t="s">
        <v>106</v>
      </c>
      <c r="C30" s="93">
        <v>6551</v>
      </c>
      <c r="D30" s="42" t="s">
        <v>117</v>
      </c>
      <c r="E30" s="42" t="s">
        <v>118</v>
      </c>
      <c r="F30" s="109">
        <v>1980.25</v>
      </c>
    </row>
    <row r="31" spans="1:6" ht="12.75">
      <c r="A31" s="117">
        <f t="shared" si="0"/>
        <v>24</v>
      </c>
      <c r="B31" s="123" t="s">
        <v>106</v>
      </c>
      <c r="C31" s="93">
        <v>6586</v>
      </c>
      <c r="D31" s="42" t="s">
        <v>107</v>
      </c>
      <c r="E31" s="42" t="s">
        <v>119</v>
      </c>
      <c r="F31" s="109">
        <v>11.42</v>
      </c>
    </row>
    <row r="32" spans="1:6" ht="12.75">
      <c r="A32" s="117">
        <f t="shared" si="0"/>
        <v>25</v>
      </c>
      <c r="B32" s="123" t="s">
        <v>106</v>
      </c>
      <c r="C32" s="93">
        <v>6572</v>
      </c>
      <c r="D32" s="42" t="s">
        <v>120</v>
      </c>
      <c r="E32" s="42" t="s">
        <v>121</v>
      </c>
      <c r="F32" s="109">
        <v>6351</v>
      </c>
    </row>
    <row r="33" spans="1:6" ht="12.75">
      <c r="A33" s="117">
        <f t="shared" si="0"/>
        <v>26</v>
      </c>
      <c r="B33" s="123" t="s">
        <v>106</v>
      </c>
      <c r="C33" s="93">
        <v>6571</v>
      </c>
      <c r="D33" s="42" t="s">
        <v>122</v>
      </c>
      <c r="E33" s="42" t="s">
        <v>123</v>
      </c>
      <c r="F33" s="109">
        <v>2739.38</v>
      </c>
    </row>
    <row r="34" spans="1:6" ht="12.75">
      <c r="A34" s="117">
        <f t="shared" si="0"/>
        <v>27</v>
      </c>
      <c r="B34" s="123" t="s">
        <v>106</v>
      </c>
      <c r="C34" s="93">
        <v>6583</v>
      </c>
      <c r="D34" s="42" t="s">
        <v>124</v>
      </c>
      <c r="E34" s="42" t="s">
        <v>125</v>
      </c>
      <c r="F34" s="109">
        <v>1894.09</v>
      </c>
    </row>
    <row r="35" spans="1:6" ht="12.75">
      <c r="A35" s="117">
        <f t="shared" si="0"/>
        <v>28</v>
      </c>
      <c r="B35" s="123" t="s">
        <v>106</v>
      </c>
      <c r="C35" s="93">
        <v>6589</v>
      </c>
      <c r="D35" s="42" t="s">
        <v>126</v>
      </c>
      <c r="E35" s="42" t="s">
        <v>127</v>
      </c>
      <c r="F35" s="109">
        <v>258</v>
      </c>
    </row>
    <row r="36" spans="1:6" ht="12.75">
      <c r="A36" s="117">
        <f t="shared" si="0"/>
        <v>29</v>
      </c>
      <c r="B36" s="123" t="s">
        <v>106</v>
      </c>
      <c r="C36" s="93">
        <v>6582</v>
      </c>
      <c r="D36" s="42" t="s">
        <v>128</v>
      </c>
      <c r="E36" s="42" t="s">
        <v>125</v>
      </c>
      <c r="F36" s="109">
        <v>3332</v>
      </c>
    </row>
    <row r="37" spans="1:6" ht="12.75">
      <c r="A37" s="117">
        <f t="shared" si="0"/>
        <v>30</v>
      </c>
      <c r="B37" s="123" t="s">
        <v>129</v>
      </c>
      <c r="C37" s="93">
        <v>6629</v>
      </c>
      <c r="D37" s="42" t="s">
        <v>94</v>
      </c>
      <c r="E37" s="42" t="s">
        <v>130</v>
      </c>
      <c r="F37" s="109">
        <v>8761</v>
      </c>
    </row>
    <row r="38" spans="1:6" ht="12.75">
      <c r="A38" s="117">
        <f t="shared" si="0"/>
        <v>31</v>
      </c>
      <c r="B38" s="123" t="s">
        <v>129</v>
      </c>
      <c r="C38" s="93">
        <v>6630</v>
      </c>
      <c r="D38" s="42" t="s">
        <v>94</v>
      </c>
      <c r="E38" s="42" t="s">
        <v>131</v>
      </c>
      <c r="F38" s="109">
        <v>49300</v>
      </c>
    </row>
    <row r="39" spans="1:6" ht="12.75">
      <c r="A39" s="117">
        <f t="shared" si="0"/>
        <v>32</v>
      </c>
      <c r="B39" s="123" t="s">
        <v>129</v>
      </c>
      <c r="C39" s="93">
        <v>6592</v>
      </c>
      <c r="D39" s="42" t="s">
        <v>107</v>
      </c>
      <c r="E39" s="42" t="s">
        <v>99</v>
      </c>
      <c r="F39" s="109">
        <v>117.01</v>
      </c>
    </row>
    <row r="40" spans="1:6" ht="12.75">
      <c r="A40" s="117">
        <f t="shared" si="0"/>
        <v>33</v>
      </c>
      <c r="B40" s="123" t="s">
        <v>129</v>
      </c>
      <c r="C40" s="93">
        <v>6595</v>
      </c>
      <c r="D40" s="42" t="s">
        <v>132</v>
      </c>
      <c r="E40" s="42" t="s">
        <v>91</v>
      </c>
      <c r="F40" s="109">
        <v>2349.06</v>
      </c>
    </row>
    <row r="41" spans="1:6" ht="12.75">
      <c r="A41" s="117">
        <f t="shared" si="0"/>
        <v>34</v>
      </c>
      <c r="B41" s="123" t="s">
        <v>129</v>
      </c>
      <c r="C41" s="93">
        <v>6635</v>
      </c>
      <c r="D41" s="42" t="s">
        <v>133</v>
      </c>
      <c r="E41" s="42" t="s">
        <v>134</v>
      </c>
      <c r="F41" s="109">
        <v>25099.95</v>
      </c>
    </row>
    <row r="42" spans="1:6" ht="12.75">
      <c r="A42" s="117">
        <f t="shared" si="0"/>
        <v>35</v>
      </c>
      <c r="B42" s="123" t="s">
        <v>129</v>
      </c>
      <c r="C42" s="93">
        <v>6593</v>
      </c>
      <c r="D42" s="42" t="s">
        <v>135</v>
      </c>
      <c r="E42" s="42" t="s">
        <v>136</v>
      </c>
      <c r="F42" s="109">
        <v>20472</v>
      </c>
    </row>
    <row r="43" spans="1:6" ht="12.75">
      <c r="A43" s="117">
        <f t="shared" si="0"/>
        <v>36</v>
      </c>
      <c r="B43" s="123" t="s">
        <v>129</v>
      </c>
      <c r="C43" s="93">
        <v>6631</v>
      </c>
      <c r="D43" s="42" t="s">
        <v>137</v>
      </c>
      <c r="E43" s="42" t="s">
        <v>99</v>
      </c>
      <c r="F43" s="109">
        <v>464.1</v>
      </c>
    </row>
    <row r="44" spans="1:6" ht="12.75">
      <c r="A44" s="117">
        <f t="shared" si="0"/>
        <v>37</v>
      </c>
      <c r="B44" s="123" t="s">
        <v>129</v>
      </c>
      <c r="C44" s="93">
        <v>6632</v>
      </c>
      <c r="D44" s="42" t="s">
        <v>94</v>
      </c>
      <c r="E44" s="42" t="s">
        <v>138</v>
      </c>
      <c r="F44" s="109">
        <v>390</v>
      </c>
    </row>
    <row r="45" spans="1:6" ht="12.75">
      <c r="A45" s="117">
        <f t="shared" si="0"/>
        <v>38</v>
      </c>
      <c r="B45" s="123" t="s">
        <v>139</v>
      </c>
      <c r="C45" s="93">
        <v>6674</v>
      </c>
      <c r="D45" s="42" t="s">
        <v>107</v>
      </c>
      <c r="E45" s="42" t="s">
        <v>140</v>
      </c>
      <c r="F45" s="109">
        <v>1735.02</v>
      </c>
    </row>
    <row r="46" spans="1:6" ht="12.75">
      <c r="A46" s="117">
        <f t="shared" si="0"/>
        <v>39</v>
      </c>
      <c r="B46" s="123" t="s">
        <v>139</v>
      </c>
      <c r="C46" s="93">
        <v>6676</v>
      </c>
      <c r="D46" s="42" t="s">
        <v>103</v>
      </c>
      <c r="E46" s="42" t="s">
        <v>140</v>
      </c>
      <c r="F46" s="109">
        <v>53.71</v>
      </c>
    </row>
    <row r="47" spans="1:6" ht="12.75">
      <c r="A47" s="117">
        <f t="shared" si="0"/>
        <v>40</v>
      </c>
      <c r="B47" s="123" t="s">
        <v>139</v>
      </c>
      <c r="C47" s="93">
        <v>6679</v>
      </c>
      <c r="D47" s="42" t="s">
        <v>141</v>
      </c>
      <c r="E47" s="42" t="s">
        <v>140</v>
      </c>
      <c r="F47" s="109">
        <v>1024.36</v>
      </c>
    </row>
    <row r="48" spans="1:6" ht="12.75">
      <c r="A48" s="117">
        <f t="shared" si="0"/>
        <v>41</v>
      </c>
      <c r="B48" s="123" t="s">
        <v>139</v>
      </c>
      <c r="C48" s="93">
        <v>6694</v>
      </c>
      <c r="D48" s="42" t="s">
        <v>94</v>
      </c>
      <c r="E48" s="42" t="s">
        <v>142</v>
      </c>
      <c r="F48" s="109">
        <v>42.84</v>
      </c>
    </row>
    <row r="49" spans="1:6" ht="12.75">
      <c r="A49" s="117">
        <f t="shared" si="0"/>
        <v>42</v>
      </c>
      <c r="B49" s="123" t="s">
        <v>139</v>
      </c>
      <c r="C49" s="93">
        <v>6695</v>
      </c>
      <c r="D49" s="42" t="s">
        <v>143</v>
      </c>
      <c r="E49" s="42" t="s">
        <v>144</v>
      </c>
      <c r="F49" s="109">
        <v>1061.83</v>
      </c>
    </row>
    <row r="50" spans="1:6" ht="12.75">
      <c r="A50" s="117">
        <f t="shared" si="0"/>
        <v>43</v>
      </c>
      <c r="B50" s="123" t="s">
        <v>139</v>
      </c>
      <c r="C50" s="93">
        <v>6672</v>
      </c>
      <c r="D50" s="42" t="s">
        <v>145</v>
      </c>
      <c r="E50" s="42" t="s">
        <v>99</v>
      </c>
      <c r="F50" s="109">
        <v>46.59</v>
      </c>
    </row>
    <row r="51" spans="1:6" ht="12.75">
      <c r="A51" s="117">
        <f t="shared" si="0"/>
        <v>44</v>
      </c>
      <c r="B51" s="123" t="s">
        <v>139</v>
      </c>
      <c r="C51" s="93">
        <v>6673</v>
      </c>
      <c r="D51" s="42" t="s">
        <v>107</v>
      </c>
      <c r="E51" s="42" t="s">
        <v>99</v>
      </c>
      <c r="F51" s="109">
        <v>117.01</v>
      </c>
    </row>
    <row r="52" spans="1:6" ht="12.75">
      <c r="A52" s="117">
        <f t="shared" si="0"/>
        <v>45</v>
      </c>
      <c r="B52" s="123" t="s">
        <v>139</v>
      </c>
      <c r="C52" s="93">
        <v>6675</v>
      </c>
      <c r="D52" s="42" t="s">
        <v>103</v>
      </c>
      <c r="E52" s="42" t="s">
        <v>99</v>
      </c>
      <c r="F52" s="109">
        <v>3094</v>
      </c>
    </row>
    <row r="53" spans="1:6" ht="12.75">
      <c r="A53" s="117">
        <f t="shared" si="0"/>
        <v>46</v>
      </c>
      <c r="B53" s="123" t="s">
        <v>139</v>
      </c>
      <c r="C53" s="93">
        <v>6677</v>
      </c>
      <c r="D53" s="42" t="s">
        <v>103</v>
      </c>
      <c r="E53" s="42" t="s">
        <v>99</v>
      </c>
      <c r="F53" s="109">
        <v>15842.62</v>
      </c>
    </row>
    <row r="54" spans="1:6" ht="12.75">
      <c r="A54" s="117">
        <f t="shared" si="0"/>
        <v>47</v>
      </c>
      <c r="B54" s="123" t="s">
        <v>139</v>
      </c>
      <c r="C54" s="93">
        <v>6696</v>
      </c>
      <c r="D54" s="42" t="s">
        <v>146</v>
      </c>
      <c r="E54" s="42" t="s">
        <v>99</v>
      </c>
      <c r="F54" s="109">
        <v>9472.4</v>
      </c>
    </row>
    <row r="55" spans="1:6" ht="12.75">
      <c r="A55" s="117">
        <f t="shared" si="0"/>
        <v>48</v>
      </c>
      <c r="B55" s="123" t="s">
        <v>139</v>
      </c>
      <c r="C55" s="93">
        <v>6684</v>
      </c>
      <c r="D55" s="42" t="s">
        <v>147</v>
      </c>
      <c r="E55" s="42" t="s">
        <v>148</v>
      </c>
      <c r="F55" s="109">
        <v>448.63</v>
      </c>
    </row>
    <row r="56" spans="1:6" ht="12.75">
      <c r="A56" s="117">
        <f t="shared" si="0"/>
        <v>49</v>
      </c>
      <c r="B56" s="123" t="s">
        <v>139</v>
      </c>
      <c r="C56" s="93">
        <v>6678</v>
      </c>
      <c r="D56" s="42" t="s">
        <v>141</v>
      </c>
      <c r="E56" s="42" t="s">
        <v>149</v>
      </c>
      <c r="F56" s="109">
        <v>160.65</v>
      </c>
    </row>
    <row r="57" spans="1:6" ht="13.5" thickBot="1">
      <c r="A57" s="117">
        <f t="shared" si="0"/>
        <v>50</v>
      </c>
      <c r="B57" s="123" t="s">
        <v>139</v>
      </c>
      <c r="C57" s="93">
        <v>6693</v>
      </c>
      <c r="D57" s="42" t="s">
        <v>122</v>
      </c>
      <c r="E57" s="42" t="s">
        <v>123</v>
      </c>
      <c r="F57" s="109">
        <v>1175.72</v>
      </c>
    </row>
    <row r="58" spans="1:6" ht="17.25" customHeight="1" thickBot="1">
      <c r="A58" s="110"/>
      <c r="B58" s="111"/>
      <c r="C58" s="111"/>
      <c r="D58" s="111"/>
      <c r="E58" s="112" t="s">
        <v>150</v>
      </c>
      <c r="F58" s="113">
        <f>SUM(F8:F57)</f>
        <v>493686.7500000002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40" t="s">
        <v>16</v>
      </c>
      <c r="B3" s="40"/>
      <c r="C3" s="40"/>
      <c r="D3" s="11"/>
    </row>
    <row r="4" spans="1:10" ht="30" customHeight="1">
      <c r="A4" s="41" t="s">
        <v>24</v>
      </c>
      <c r="B4" s="41"/>
      <c r="C4" s="41"/>
      <c r="D4" s="41"/>
      <c r="E4" s="4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16-20 mai 2022</v>
      </c>
      <c r="D6" s="15"/>
      <c r="E6" s="12"/>
      <c r="F6" s="12"/>
      <c r="G6" s="12"/>
      <c r="H6" s="12"/>
      <c r="I6" s="13"/>
      <c r="J6" s="13"/>
    </row>
    <row r="7" ht="13.5" thickBot="1"/>
    <row r="8" spans="1:5" ht="24" customHeight="1" thickBot="1">
      <c r="A8" s="25" t="s">
        <v>11</v>
      </c>
      <c r="B8" s="26" t="s">
        <v>12</v>
      </c>
      <c r="C8" s="26" t="s">
        <v>13</v>
      </c>
      <c r="D8" s="26" t="s">
        <v>31</v>
      </c>
      <c r="E8" s="27" t="s">
        <v>14</v>
      </c>
    </row>
    <row r="9" spans="1:5" s="16" customFormat="1" ht="25.5">
      <c r="A9" s="135" t="s">
        <v>160</v>
      </c>
      <c r="B9" s="130" t="s">
        <v>179</v>
      </c>
      <c r="C9" s="131" t="s">
        <v>180</v>
      </c>
      <c r="D9" s="132" t="s">
        <v>181</v>
      </c>
      <c r="E9" s="136">
        <v>9763.96</v>
      </c>
    </row>
    <row r="10" spans="1:5" s="16" customFormat="1" ht="25.5">
      <c r="A10" s="135" t="s">
        <v>160</v>
      </c>
      <c r="B10" s="130" t="s">
        <v>182</v>
      </c>
      <c r="C10" s="131" t="s">
        <v>183</v>
      </c>
      <c r="D10" s="132" t="s">
        <v>181</v>
      </c>
      <c r="E10" s="136">
        <v>54031.94</v>
      </c>
    </row>
    <row r="11" spans="1:5" s="16" customFormat="1" ht="25.5">
      <c r="A11" s="135" t="s">
        <v>160</v>
      </c>
      <c r="B11" s="130" t="s">
        <v>184</v>
      </c>
      <c r="C11" s="131" t="s">
        <v>185</v>
      </c>
      <c r="D11" s="133" t="s">
        <v>207</v>
      </c>
      <c r="E11" s="136">
        <v>120.12</v>
      </c>
    </row>
    <row r="12" spans="1:5" s="16" customFormat="1" ht="25.5">
      <c r="A12" s="135" t="s">
        <v>160</v>
      </c>
      <c r="B12" s="130" t="s">
        <v>186</v>
      </c>
      <c r="C12" s="131" t="s">
        <v>187</v>
      </c>
      <c r="D12" s="133" t="s">
        <v>207</v>
      </c>
      <c r="E12" s="136">
        <v>629.88</v>
      </c>
    </row>
    <row r="13" spans="1:5" s="16" customFormat="1" ht="25.5">
      <c r="A13" s="135" t="s">
        <v>160</v>
      </c>
      <c r="B13" s="130" t="s">
        <v>188</v>
      </c>
      <c r="C13" s="131" t="s">
        <v>185</v>
      </c>
      <c r="D13" s="133" t="s">
        <v>207</v>
      </c>
      <c r="E13" s="136">
        <v>120.12</v>
      </c>
    </row>
    <row r="14" spans="1:5" s="16" customFormat="1" ht="25.5">
      <c r="A14" s="135" t="s">
        <v>160</v>
      </c>
      <c r="B14" s="130" t="s">
        <v>189</v>
      </c>
      <c r="C14" s="131" t="s">
        <v>187</v>
      </c>
      <c r="D14" s="133" t="s">
        <v>207</v>
      </c>
      <c r="E14" s="136">
        <v>629.88</v>
      </c>
    </row>
    <row r="15" spans="1:5" s="16" customFormat="1" ht="25.5">
      <c r="A15" s="135" t="s">
        <v>160</v>
      </c>
      <c r="B15" s="130" t="s">
        <v>190</v>
      </c>
      <c r="C15" s="131" t="s">
        <v>185</v>
      </c>
      <c r="D15" s="133" t="s">
        <v>207</v>
      </c>
      <c r="E15" s="136">
        <v>120.12</v>
      </c>
    </row>
    <row r="16" spans="1:5" s="16" customFormat="1" ht="25.5">
      <c r="A16" s="135" t="s">
        <v>160</v>
      </c>
      <c r="B16" s="130" t="s">
        <v>191</v>
      </c>
      <c r="C16" s="131" t="s">
        <v>187</v>
      </c>
      <c r="D16" s="133" t="s">
        <v>207</v>
      </c>
      <c r="E16" s="136">
        <v>629.88</v>
      </c>
    </row>
    <row r="17" spans="1:5" s="16" customFormat="1" ht="38.25">
      <c r="A17" s="137" t="s">
        <v>151</v>
      </c>
      <c r="B17" s="134" t="s">
        <v>192</v>
      </c>
      <c r="C17" s="131" t="s">
        <v>193</v>
      </c>
      <c r="D17" s="133" t="s">
        <v>194</v>
      </c>
      <c r="E17" s="138">
        <v>815.06</v>
      </c>
    </row>
    <row r="18" spans="1:5" ht="39" thickBot="1">
      <c r="A18" s="139" t="s">
        <v>151</v>
      </c>
      <c r="B18" s="140" t="s">
        <v>195</v>
      </c>
      <c r="C18" s="141" t="s">
        <v>196</v>
      </c>
      <c r="D18" s="142" t="s">
        <v>194</v>
      </c>
      <c r="E18" s="143">
        <v>4273.94</v>
      </c>
    </row>
    <row r="19" spans="1:5" ht="19.5" customHeight="1" thickBot="1">
      <c r="A19" s="144"/>
      <c r="B19" s="145"/>
      <c r="C19" s="145" t="s">
        <v>5</v>
      </c>
      <c r="D19" s="145"/>
      <c r="E19" s="146">
        <f>SUM(E9:E18)</f>
        <v>71134.90000000001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40" t="s">
        <v>16</v>
      </c>
      <c r="B3" s="40"/>
      <c r="C3" s="40"/>
      <c r="D3" s="11"/>
    </row>
    <row r="4" spans="1:10" ht="19.5" customHeight="1">
      <c r="A4" s="41" t="s">
        <v>17</v>
      </c>
      <c r="B4" s="41"/>
      <c r="C4" s="41"/>
      <c r="D4" s="41"/>
      <c r="E4" s="41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16-20 mai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5" t="s">
        <v>11</v>
      </c>
      <c r="B8" s="26" t="s">
        <v>12</v>
      </c>
      <c r="C8" s="26" t="s">
        <v>13</v>
      </c>
      <c r="D8" s="26" t="s">
        <v>31</v>
      </c>
      <c r="E8" s="27" t="s">
        <v>14</v>
      </c>
    </row>
    <row r="9" spans="1:5" s="16" customFormat="1" ht="25.5">
      <c r="A9" s="196" t="s">
        <v>165</v>
      </c>
      <c r="B9" s="193">
        <v>6588</v>
      </c>
      <c r="C9" s="194" t="s">
        <v>208</v>
      </c>
      <c r="D9" s="195" t="s">
        <v>209</v>
      </c>
      <c r="E9" s="197">
        <v>3766302.4</v>
      </c>
    </row>
    <row r="10" spans="1:5" s="16" customFormat="1" ht="25.5">
      <c r="A10" s="196" t="s">
        <v>151</v>
      </c>
      <c r="B10" s="193">
        <v>6594</v>
      </c>
      <c r="C10" s="194" t="s">
        <v>210</v>
      </c>
      <c r="D10" s="195" t="s">
        <v>211</v>
      </c>
      <c r="E10" s="197">
        <v>6578.61</v>
      </c>
    </row>
    <row r="11" spans="1:5" s="16" customFormat="1" ht="38.25">
      <c r="A11" s="196" t="s">
        <v>154</v>
      </c>
      <c r="B11" s="193">
        <v>6685</v>
      </c>
      <c r="C11" s="194" t="s">
        <v>212</v>
      </c>
      <c r="D11" s="195" t="s">
        <v>207</v>
      </c>
      <c r="E11" s="197">
        <v>1371.49</v>
      </c>
    </row>
    <row r="12" spans="1:5" s="16" customFormat="1" ht="13.5" thickBot="1">
      <c r="A12" s="31"/>
      <c r="B12" s="198"/>
      <c r="C12" s="32"/>
      <c r="D12" s="32"/>
      <c r="E12" s="33"/>
    </row>
    <row r="13" spans="1:5" ht="20.25" customHeight="1" thickBot="1">
      <c r="A13" s="28" t="s">
        <v>15</v>
      </c>
      <c r="B13" s="29"/>
      <c r="C13" s="29"/>
      <c r="D13" s="29"/>
      <c r="E13" s="30">
        <f>SUM(E9:E12)</f>
        <v>3774252.5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79">
      <selection activeCell="A96" sqref="A96:IV96"/>
    </sheetView>
  </sheetViews>
  <sheetFormatPr defaultColWidth="9.140625" defaultRowHeight="12.75"/>
  <cols>
    <col min="1" max="1" width="9.140625" style="126" customWidth="1"/>
    <col min="2" max="2" width="16.28125" style="126" customWidth="1"/>
    <col min="3" max="3" width="17.421875" style="126" customWidth="1"/>
    <col min="4" max="4" width="23.8515625" style="126" customWidth="1"/>
    <col min="5" max="5" width="35.421875" style="126" customWidth="1"/>
    <col min="6" max="6" width="25.140625" style="127" customWidth="1"/>
    <col min="7" max="8" width="9.140625" style="126" customWidth="1"/>
    <col min="9" max="9" width="9.140625" style="128" customWidth="1"/>
    <col min="10" max="10" width="34.00390625" style="126" customWidth="1"/>
    <col min="11" max="16384" width="9.140625" style="126" customWidth="1"/>
  </cols>
  <sheetData>
    <row r="2" ht="12.75">
      <c r="A2" s="19" t="s">
        <v>30</v>
      </c>
    </row>
    <row r="3" ht="12.75">
      <c r="A3" s="19"/>
    </row>
    <row r="4" ht="12.75">
      <c r="A4" s="19" t="s">
        <v>26</v>
      </c>
    </row>
    <row r="5" spans="1:5" ht="12.75">
      <c r="A5" s="19" t="s">
        <v>19</v>
      </c>
      <c r="D5" s="129" t="s">
        <v>25</v>
      </c>
      <c r="E5" s="39" t="str">
        <f>personal!E6</f>
        <v>16-20 mai 2022</v>
      </c>
    </row>
    <row r="6" ht="13.5" thickBot="1"/>
    <row r="7" spans="1:9" ht="46.5" customHeight="1" thickBot="1">
      <c r="A7" s="162" t="s">
        <v>7</v>
      </c>
      <c r="B7" s="163" t="s">
        <v>8</v>
      </c>
      <c r="C7" s="163" t="s">
        <v>9</v>
      </c>
      <c r="D7" s="163" t="s">
        <v>20</v>
      </c>
      <c r="E7" s="163" t="s">
        <v>27</v>
      </c>
      <c r="F7" s="164" t="s">
        <v>22</v>
      </c>
      <c r="I7" s="126"/>
    </row>
    <row r="8" spans="1:9" ht="18.75" customHeight="1">
      <c r="A8" s="157">
        <v>1</v>
      </c>
      <c r="B8" s="158" t="s">
        <v>151</v>
      </c>
      <c r="C8" s="158">
        <v>6657</v>
      </c>
      <c r="D8" s="159" t="s">
        <v>152</v>
      </c>
      <c r="E8" s="160" t="s">
        <v>153</v>
      </c>
      <c r="F8" s="161">
        <v>2000</v>
      </c>
      <c r="I8" s="126"/>
    </row>
    <row r="9" spans="1:9" ht="19.5" customHeight="1">
      <c r="A9" s="154">
        <v>2</v>
      </c>
      <c r="B9" s="147" t="s">
        <v>154</v>
      </c>
      <c r="C9" s="147">
        <v>6713</v>
      </c>
      <c r="D9" s="148" t="s">
        <v>152</v>
      </c>
      <c r="E9" s="149" t="s">
        <v>155</v>
      </c>
      <c r="F9" s="155">
        <v>2500</v>
      </c>
      <c r="I9" s="126"/>
    </row>
    <row r="10" spans="1:6" ht="18" customHeight="1">
      <c r="A10" s="154">
        <v>3</v>
      </c>
      <c r="B10" s="147" t="s">
        <v>154</v>
      </c>
      <c r="C10" s="147">
        <v>6714</v>
      </c>
      <c r="D10" s="148" t="s">
        <v>152</v>
      </c>
      <c r="E10" s="149" t="s">
        <v>156</v>
      </c>
      <c r="F10" s="155">
        <v>1300</v>
      </c>
    </row>
    <row r="11" spans="1:6" ht="18" customHeight="1">
      <c r="A11" s="154">
        <v>4</v>
      </c>
      <c r="B11" s="147" t="s">
        <v>154</v>
      </c>
      <c r="C11" s="147">
        <v>6715</v>
      </c>
      <c r="D11" s="148" t="s">
        <v>152</v>
      </c>
      <c r="E11" s="149" t="s">
        <v>157</v>
      </c>
      <c r="F11" s="155">
        <v>1500</v>
      </c>
    </row>
    <row r="12" spans="1:6" ht="18" customHeight="1">
      <c r="A12" s="154">
        <v>5</v>
      </c>
      <c r="B12" s="147" t="s">
        <v>154</v>
      </c>
      <c r="C12" s="147">
        <v>6724</v>
      </c>
      <c r="D12" s="148" t="s">
        <v>152</v>
      </c>
      <c r="E12" s="149" t="s">
        <v>158</v>
      </c>
      <c r="F12" s="155">
        <v>2000</v>
      </c>
    </row>
    <row r="13" spans="1:6" ht="18" customHeight="1">
      <c r="A13" s="154">
        <v>6</v>
      </c>
      <c r="B13" s="147" t="s">
        <v>154</v>
      </c>
      <c r="C13" s="147">
        <v>6725</v>
      </c>
      <c r="D13" s="148" t="s">
        <v>152</v>
      </c>
      <c r="E13" s="149" t="s">
        <v>158</v>
      </c>
      <c r="F13" s="155">
        <v>2000</v>
      </c>
    </row>
    <row r="14" spans="1:6" ht="25.5">
      <c r="A14" s="154">
        <v>7</v>
      </c>
      <c r="B14" s="147" t="s">
        <v>154</v>
      </c>
      <c r="C14" s="147">
        <v>6726</v>
      </c>
      <c r="D14" s="148" t="s">
        <v>152</v>
      </c>
      <c r="E14" s="149" t="s">
        <v>159</v>
      </c>
      <c r="F14" s="155">
        <v>1000</v>
      </c>
    </row>
    <row r="15" spans="1:6" ht="18" customHeight="1">
      <c r="A15" s="154">
        <v>8</v>
      </c>
      <c r="B15" s="150">
        <v>44697</v>
      </c>
      <c r="C15" s="151">
        <v>6514</v>
      </c>
      <c r="D15" s="151" t="s">
        <v>163</v>
      </c>
      <c r="E15" s="152" t="s">
        <v>197</v>
      </c>
      <c r="F15" s="156">
        <v>10000</v>
      </c>
    </row>
    <row r="16" spans="1:6" ht="18" customHeight="1">
      <c r="A16" s="154">
        <v>9</v>
      </c>
      <c r="B16" s="150">
        <v>44697</v>
      </c>
      <c r="C16" s="151">
        <v>6515</v>
      </c>
      <c r="D16" s="151" t="s">
        <v>163</v>
      </c>
      <c r="E16" s="152" t="s">
        <v>198</v>
      </c>
      <c r="F16" s="156">
        <v>3734</v>
      </c>
    </row>
    <row r="17" spans="1:6" ht="18" customHeight="1">
      <c r="A17" s="154">
        <v>10</v>
      </c>
      <c r="B17" s="150">
        <v>44697</v>
      </c>
      <c r="C17" s="153">
        <v>6516</v>
      </c>
      <c r="D17" s="151" t="s">
        <v>161</v>
      </c>
      <c r="E17" s="152" t="s">
        <v>199</v>
      </c>
      <c r="F17" s="156">
        <v>6528.24</v>
      </c>
    </row>
    <row r="18" spans="1:6" ht="18" customHeight="1">
      <c r="A18" s="154">
        <v>11</v>
      </c>
      <c r="B18" s="150">
        <v>44697</v>
      </c>
      <c r="C18" s="153">
        <v>6517</v>
      </c>
      <c r="D18" s="151" t="s">
        <v>161</v>
      </c>
      <c r="E18" s="152" t="s">
        <v>200</v>
      </c>
      <c r="F18" s="156">
        <v>585.5</v>
      </c>
    </row>
    <row r="19" spans="1:6" ht="18" customHeight="1">
      <c r="A19" s="154">
        <v>12</v>
      </c>
      <c r="B19" s="150">
        <v>44697</v>
      </c>
      <c r="C19" s="151">
        <v>6520</v>
      </c>
      <c r="D19" s="151" t="s">
        <v>163</v>
      </c>
      <c r="E19" s="152" t="s">
        <v>197</v>
      </c>
      <c r="F19" s="156">
        <v>4450</v>
      </c>
    </row>
    <row r="20" spans="1:6" ht="18" customHeight="1">
      <c r="A20" s="154">
        <v>13</v>
      </c>
      <c r="B20" s="150">
        <v>44697</v>
      </c>
      <c r="C20" s="151">
        <v>6522</v>
      </c>
      <c r="D20" s="151" t="s">
        <v>163</v>
      </c>
      <c r="E20" s="152" t="s">
        <v>197</v>
      </c>
      <c r="F20" s="156">
        <v>1000</v>
      </c>
    </row>
    <row r="21" spans="1:6" ht="18" customHeight="1">
      <c r="A21" s="154">
        <v>14</v>
      </c>
      <c r="B21" s="150">
        <v>44697</v>
      </c>
      <c r="C21" s="151">
        <v>6524</v>
      </c>
      <c r="D21" s="151" t="s">
        <v>161</v>
      </c>
      <c r="E21" s="152" t="s">
        <v>200</v>
      </c>
      <c r="F21" s="156">
        <v>4030</v>
      </c>
    </row>
    <row r="22" spans="1:6" ht="18" customHeight="1">
      <c r="A22" s="154">
        <v>15</v>
      </c>
      <c r="B22" s="150">
        <v>44697</v>
      </c>
      <c r="C22" s="151">
        <v>6526</v>
      </c>
      <c r="D22" s="151" t="s">
        <v>161</v>
      </c>
      <c r="E22" s="152" t="s">
        <v>198</v>
      </c>
      <c r="F22" s="156">
        <v>2153.44</v>
      </c>
    </row>
    <row r="23" spans="1:6" ht="18" customHeight="1">
      <c r="A23" s="154">
        <v>16</v>
      </c>
      <c r="B23" s="150">
        <v>44697</v>
      </c>
      <c r="C23" s="151">
        <v>6528</v>
      </c>
      <c r="D23" s="151" t="s">
        <v>161</v>
      </c>
      <c r="E23" s="152" t="s">
        <v>199</v>
      </c>
      <c r="F23" s="156">
        <v>12497.5</v>
      </c>
    </row>
    <row r="24" spans="1:6" ht="18" customHeight="1">
      <c r="A24" s="154">
        <v>17</v>
      </c>
      <c r="B24" s="150">
        <v>44697</v>
      </c>
      <c r="C24" s="151">
        <v>6506</v>
      </c>
      <c r="D24" s="151" t="s">
        <v>163</v>
      </c>
      <c r="E24" s="152" t="s">
        <v>201</v>
      </c>
      <c r="F24" s="156">
        <v>352802.28</v>
      </c>
    </row>
    <row r="25" spans="1:6" ht="18" customHeight="1">
      <c r="A25" s="154">
        <v>18</v>
      </c>
      <c r="B25" s="150">
        <v>44697</v>
      </c>
      <c r="C25" s="151">
        <v>6531</v>
      </c>
      <c r="D25" s="151" t="s">
        <v>161</v>
      </c>
      <c r="E25" s="152" t="s">
        <v>200</v>
      </c>
      <c r="F25" s="156">
        <v>3614.54</v>
      </c>
    </row>
    <row r="26" spans="1:6" ht="18" customHeight="1">
      <c r="A26" s="154">
        <v>19</v>
      </c>
      <c r="B26" s="150">
        <v>44697</v>
      </c>
      <c r="C26" s="151">
        <v>6530</v>
      </c>
      <c r="D26" s="151" t="s">
        <v>161</v>
      </c>
      <c r="E26" s="152" t="s">
        <v>200</v>
      </c>
      <c r="F26" s="156">
        <v>4922.5</v>
      </c>
    </row>
    <row r="27" spans="1:6" ht="18" customHeight="1">
      <c r="A27" s="154">
        <v>20</v>
      </c>
      <c r="B27" s="150">
        <v>44697</v>
      </c>
      <c r="C27" s="151">
        <v>6529</v>
      </c>
      <c r="D27" s="151" t="s">
        <v>163</v>
      </c>
      <c r="E27" s="152" t="s">
        <v>198</v>
      </c>
      <c r="F27" s="156">
        <v>8354.99</v>
      </c>
    </row>
    <row r="28" spans="1:6" ht="18" customHeight="1">
      <c r="A28" s="154">
        <v>21</v>
      </c>
      <c r="B28" s="150">
        <v>44697</v>
      </c>
      <c r="C28" s="151">
        <v>6527</v>
      </c>
      <c r="D28" s="151" t="s">
        <v>163</v>
      </c>
      <c r="E28" s="152" t="s">
        <v>202</v>
      </c>
      <c r="F28" s="156">
        <v>130.9</v>
      </c>
    </row>
    <row r="29" spans="1:6" ht="18" customHeight="1">
      <c r="A29" s="154">
        <v>22</v>
      </c>
      <c r="B29" s="150">
        <v>44697</v>
      </c>
      <c r="C29" s="151">
        <v>6525</v>
      </c>
      <c r="D29" s="151" t="s">
        <v>163</v>
      </c>
      <c r="E29" s="152" t="s">
        <v>202</v>
      </c>
      <c r="F29" s="156">
        <v>31</v>
      </c>
    </row>
    <row r="30" spans="1:6" ht="18" customHeight="1">
      <c r="A30" s="154">
        <v>23</v>
      </c>
      <c r="B30" s="150">
        <v>44697</v>
      </c>
      <c r="C30" s="151">
        <v>6523</v>
      </c>
      <c r="D30" s="151" t="s">
        <v>161</v>
      </c>
      <c r="E30" s="152" t="s">
        <v>199</v>
      </c>
      <c r="F30" s="156">
        <v>2380</v>
      </c>
    </row>
    <row r="31" spans="1:6" ht="18" customHeight="1">
      <c r="A31" s="154">
        <v>24</v>
      </c>
      <c r="B31" s="150">
        <v>44697</v>
      </c>
      <c r="C31" s="151">
        <v>6521</v>
      </c>
      <c r="D31" s="151" t="s">
        <v>163</v>
      </c>
      <c r="E31" s="152" t="s">
        <v>198</v>
      </c>
      <c r="F31" s="156">
        <v>949.3</v>
      </c>
    </row>
    <row r="32" spans="1:6" ht="18" customHeight="1">
      <c r="A32" s="154">
        <v>25</v>
      </c>
      <c r="B32" s="150">
        <v>44697</v>
      </c>
      <c r="C32" s="151">
        <v>6518</v>
      </c>
      <c r="D32" s="151" t="s">
        <v>161</v>
      </c>
      <c r="E32" s="152" t="s">
        <v>198</v>
      </c>
      <c r="F32" s="156">
        <v>1450.37</v>
      </c>
    </row>
    <row r="33" spans="1:6" ht="18" customHeight="1">
      <c r="A33" s="154">
        <v>26</v>
      </c>
      <c r="B33" s="150">
        <v>44697</v>
      </c>
      <c r="C33" s="151">
        <v>6519</v>
      </c>
      <c r="D33" s="151" t="s">
        <v>161</v>
      </c>
      <c r="E33" s="152" t="s">
        <v>199</v>
      </c>
      <c r="F33" s="156">
        <v>2000</v>
      </c>
    </row>
    <row r="34" spans="1:6" ht="18" customHeight="1">
      <c r="A34" s="154">
        <v>27</v>
      </c>
      <c r="B34" s="150">
        <v>44698</v>
      </c>
      <c r="C34" s="151">
        <v>6552</v>
      </c>
      <c r="D34" s="151" t="s">
        <v>203</v>
      </c>
      <c r="E34" s="152" t="s">
        <v>204</v>
      </c>
      <c r="F34" s="156">
        <v>50</v>
      </c>
    </row>
    <row r="35" spans="1:6" ht="18" customHeight="1">
      <c r="A35" s="154">
        <v>28</v>
      </c>
      <c r="B35" s="150">
        <v>44698</v>
      </c>
      <c r="C35" s="151">
        <v>6553</v>
      </c>
      <c r="D35" s="151" t="s">
        <v>203</v>
      </c>
      <c r="E35" s="152" t="s">
        <v>204</v>
      </c>
      <c r="F35" s="156">
        <v>180</v>
      </c>
    </row>
    <row r="36" spans="1:6" ht="18" customHeight="1">
      <c r="A36" s="154">
        <v>29</v>
      </c>
      <c r="B36" s="150">
        <v>44698</v>
      </c>
      <c r="C36" s="151">
        <v>6558</v>
      </c>
      <c r="D36" s="151" t="s">
        <v>203</v>
      </c>
      <c r="E36" s="152" t="s">
        <v>204</v>
      </c>
      <c r="F36" s="156">
        <v>520</v>
      </c>
    </row>
    <row r="37" spans="1:6" ht="18" customHeight="1">
      <c r="A37" s="154">
        <v>30</v>
      </c>
      <c r="B37" s="150">
        <v>44698</v>
      </c>
      <c r="C37" s="151">
        <v>6560</v>
      </c>
      <c r="D37" s="151" t="s">
        <v>161</v>
      </c>
      <c r="E37" s="152" t="s">
        <v>199</v>
      </c>
      <c r="F37" s="156">
        <v>4468.75</v>
      </c>
    </row>
    <row r="38" spans="1:6" ht="18" customHeight="1">
      <c r="A38" s="154">
        <v>31</v>
      </c>
      <c r="B38" s="150">
        <v>44698</v>
      </c>
      <c r="C38" s="151">
        <v>6562</v>
      </c>
      <c r="D38" s="151" t="s">
        <v>161</v>
      </c>
      <c r="E38" s="152" t="s">
        <v>199</v>
      </c>
      <c r="F38" s="156">
        <v>3938.95</v>
      </c>
    </row>
    <row r="39" spans="1:6" ht="18" customHeight="1">
      <c r="A39" s="154">
        <v>32</v>
      </c>
      <c r="B39" s="150">
        <v>44698</v>
      </c>
      <c r="C39" s="151">
        <v>6564</v>
      </c>
      <c r="D39" s="151" t="s">
        <v>161</v>
      </c>
      <c r="E39" s="152" t="s">
        <v>199</v>
      </c>
      <c r="F39" s="156">
        <v>500</v>
      </c>
    </row>
    <row r="40" spans="1:6" ht="18" customHeight="1">
      <c r="A40" s="154">
        <v>33</v>
      </c>
      <c r="B40" s="150">
        <v>44698</v>
      </c>
      <c r="C40" s="151">
        <v>6566</v>
      </c>
      <c r="D40" s="151" t="s">
        <v>161</v>
      </c>
      <c r="E40" s="152" t="s">
        <v>198</v>
      </c>
      <c r="F40" s="156">
        <v>187.16</v>
      </c>
    </row>
    <row r="41" spans="1:6" ht="18" customHeight="1">
      <c r="A41" s="154">
        <v>34</v>
      </c>
      <c r="B41" s="150">
        <v>44698</v>
      </c>
      <c r="C41" s="151">
        <v>6568</v>
      </c>
      <c r="D41" s="151" t="s">
        <v>161</v>
      </c>
      <c r="E41" s="152" t="s">
        <v>198</v>
      </c>
      <c r="F41" s="156">
        <v>433.29</v>
      </c>
    </row>
    <row r="42" spans="1:6" ht="18" customHeight="1">
      <c r="A42" s="154">
        <v>35</v>
      </c>
      <c r="B42" s="150">
        <v>44698</v>
      </c>
      <c r="C42" s="151">
        <v>6569</v>
      </c>
      <c r="D42" s="151" t="s">
        <v>163</v>
      </c>
      <c r="E42" s="152" t="s">
        <v>199</v>
      </c>
      <c r="F42" s="156">
        <v>433</v>
      </c>
    </row>
    <row r="43" spans="1:6" ht="18" customHeight="1">
      <c r="A43" s="154">
        <v>36</v>
      </c>
      <c r="B43" s="150">
        <v>44698</v>
      </c>
      <c r="C43" s="151">
        <v>6567</v>
      </c>
      <c r="D43" s="151" t="s">
        <v>161</v>
      </c>
      <c r="E43" s="152" t="s">
        <v>198</v>
      </c>
      <c r="F43" s="156">
        <v>657.72</v>
      </c>
    </row>
    <row r="44" spans="1:6" ht="18" customHeight="1">
      <c r="A44" s="154">
        <v>37</v>
      </c>
      <c r="B44" s="150">
        <v>44698</v>
      </c>
      <c r="C44" s="151">
        <v>6565</v>
      </c>
      <c r="D44" s="151" t="s">
        <v>163</v>
      </c>
      <c r="E44" s="152" t="s">
        <v>200</v>
      </c>
      <c r="F44" s="156">
        <v>1767.1</v>
      </c>
    </row>
    <row r="45" spans="1:6" ht="18" customHeight="1">
      <c r="A45" s="154">
        <v>38</v>
      </c>
      <c r="B45" s="150">
        <v>44698</v>
      </c>
      <c r="C45" s="151">
        <v>6563</v>
      </c>
      <c r="D45" s="151" t="s">
        <v>161</v>
      </c>
      <c r="E45" s="152" t="s">
        <v>199</v>
      </c>
      <c r="F45" s="156">
        <v>800</v>
      </c>
    </row>
    <row r="46" spans="1:6" ht="18" customHeight="1">
      <c r="A46" s="154">
        <v>39</v>
      </c>
      <c r="B46" s="150">
        <v>44698</v>
      </c>
      <c r="C46" s="151">
        <v>6561</v>
      </c>
      <c r="D46" s="151" t="s">
        <v>161</v>
      </c>
      <c r="E46" s="152" t="s">
        <v>199</v>
      </c>
      <c r="F46" s="156">
        <v>102</v>
      </c>
    </row>
    <row r="47" spans="1:6" ht="18" customHeight="1">
      <c r="A47" s="154">
        <v>40</v>
      </c>
      <c r="B47" s="150">
        <v>44698</v>
      </c>
      <c r="C47" s="151">
        <v>6559</v>
      </c>
      <c r="D47" s="151" t="s">
        <v>161</v>
      </c>
      <c r="E47" s="152" t="s">
        <v>199</v>
      </c>
      <c r="F47" s="156">
        <v>4468.75</v>
      </c>
    </row>
    <row r="48" spans="1:6" ht="18" customHeight="1">
      <c r="A48" s="154">
        <v>41</v>
      </c>
      <c r="B48" s="150">
        <v>44698</v>
      </c>
      <c r="C48" s="151">
        <v>6556</v>
      </c>
      <c r="D48" s="151" t="s">
        <v>163</v>
      </c>
      <c r="E48" s="152" t="s">
        <v>199</v>
      </c>
      <c r="F48" s="156">
        <v>4040</v>
      </c>
    </row>
    <row r="49" spans="1:6" ht="18" customHeight="1">
      <c r="A49" s="154">
        <v>42</v>
      </c>
      <c r="B49" s="150">
        <v>44698</v>
      </c>
      <c r="C49" s="151">
        <v>6555</v>
      </c>
      <c r="D49" s="151" t="s">
        <v>161</v>
      </c>
      <c r="E49" s="152" t="s">
        <v>199</v>
      </c>
      <c r="F49" s="156">
        <v>100</v>
      </c>
    </row>
    <row r="50" spans="1:6" ht="18" customHeight="1">
      <c r="A50" s="154">
        <v>43</v>
      </c>
      <c r="B50" s="150">
        <v>44699</v>
      </c>
      <c r="C50" s="151">
        <v>6606</v>
      </c>
      <c r="D50" s="151" t="s">
        <v>161</v>
      </c>
      <c r="E50" s="152" t="s">
        <v>199</v>
      </c>
      <c r="F50" s="156">
        <v>533</v>
      </c>
    </row>
    <row r="51" spans="1:6" ht="18" customHeight="1">
      <c r="A51" s="154">
        <v>44</v>
      </c>
      <c r="B51" s="150">
        <v>44699</v>
      </c>
      <c r="C51" s="151">
        <v>6608</v>
      </c>
      <c r="D51" s="151" t="s">
        <v>161</v>
      </c>
      <c r="E51" s="152" t="s">
        <v>198</v>
      </c>
      <c r="F51" s="156">
        <v>2391.12</v>
      </c>
    </row>
    <row r="52" spans="1:6" ht="18" customHeight="1">
      <c r="A52" s="154">
        <v>45</v>
      </c>
      <c r="B52" s="150">
        <v>44699</v>
      </c>
      <c r="C52" s="151">
        <v>6611</v>
      </c>
      <c r="D52" s="151" t="s">
        <v>161</v>
      </c>
      <c r="E52" s="152" t="s">
        <v>198</v>
      </c>
      <c r="F52" s="156">
        <v>1511.35</v>
      </c>
    </row>
    <row r="53" spans="1:6" ht="18" customHeight="1">
      <c r="A53" s="154">
        <v>46</v>
      </c>
      <c r="B53" s="150">
        <v>44699</v>
      </c>
      <c r="C53" s="151">
        <v>6613</v>
      </c>
      <c r="D53" s="151" t="s">
        <v>161</v>
      </c>
      <c r="E53" s="152" t="s">
        <v>198</v>
      </c>
      <c r="F53" s="156">
        <v>11139.12</v>
      </c>
    </row>
    <row r="54" spans="1:6" ht="18" customHeight="1">
      <c r="A54" s="154">
        <v>47</v>
      </c>
      <c r="B54" s="150">
        <v>44699</v>
      </c>
      <c r="C54" s="151">
        <v>6615</v>
      </c>
      <c r="D54" s="151" t="s">
        <v>161</v>
      </c>
      <c r="E54" s="152" t="s">
        <v>199</v>
      </c>
      <c r="F54" s="156">
        <v>2000</v>
      </c>
    </row>
    <row r="55" spans="1:6" ht="18" customHeight="1">
      <c r="A55" s="154">
        <v>48</v>
      </c>
      <c r="B55" s="150">
        <v>44699</v>
      </c>
      <c r="C55" s="151">
        <v>6617</v>
      </c>
      <c r="D55" s="151" t="s">
        <v>161</v>
      </c>
      <c r="E55" s="152" t="s">
        <v>199</v>
      </c>
      <c r="F55" s="156">
        <v>2500</v>
      </c>
    </row>
    <row r="56" spans="1:6" ht="18" customHeight="1">
      <c r="A56" s="154">
        <v>49</v>
      </c>
      <c r="B56" s="150">
        <v>44699</v>
      </c>
      <c r="C56" s="151">
        <v>6619</v>
      </c>
      <c r="D56" s="151" t="s">
        <v>161</v>
      </c>
      <c r="E56" s="152" t="s">
        <v>198</v>
      </c>
      <c r="F56" s="156">
        <v>3552.71</v>
      </c>
    </row>
    <row r="57" spans="1:6" ht="18" customHeight="1">
      <c r="A57" s="154">
        <v>50</v>
      </c>
      <c r="B57" s="150">
        <v>44699</v>
      </c>
      <c r="C57" s="151">
        <v>6621</v>
      </c>
      <c r="D57" s="151" t="s">
        <v>163</v>
      </c>
      <c r="E57" s="152" t="s">
        <v>199</v>
      </c>
      <c r="F57" s="156">
        <v>5020</v>
      </c>
    </row>
    <row r="58" spans="1:6" ht="18" customHeight="1">
      <c r="A58" s="154">
        <v>51</v>
      </c>
      <c r="B58" s="150">
        <v>44699</v>
      </c>
      <c r="C58" s="151">
        <v>6628</v>
      </c>
      <c r="D58" s="151" t="s">
        <v>161</v>
      </c>
      <c r="E58" s="152" t="s">
        <v>199</v>
      </c>
      <c r="F58" s="156">
        <v>6108</v>
      </c>
    </row>
    <row r="59" spans="1:6" ht="18" customHeight="1">
      <c r="A59" s="154">
        <v>52</v>
      </c>
      <c r="B59" s="150">
        <v>44699</v>
      </c>
      <c r="C59" s="151">
        <v>6627</v>
      </c>
      <c r="D59" s="151" t="s">
        <v>161</v>
      </c>
      <c r="E59" s="152" t="s">
        <v>198</v>
      </c>
      <c r="F59" s="156">
        <v>2577</v>
      </c>
    </row>
    <row r="60" spans="1:6" ht="18" customHeight="1">
      <c r="A60" s="154">
        <v>53</v>
      </c>
      <c r="B60" s="150">
        <v>44699</v>
      </c>
      <c r="C60" s="151">
        <v>6626</v>
      </c>
      <c r="D60" s="151" t="s">
        <v>161</v>
      </c>
      <c r="E60" s="152" t="s">
        <v>199</v>
      </c>
      <c r="F60" s="156">
        <v>100</v>
      </c>
    </row>
    <row r="61" spans="1:6" ht="18" customHeight="1">
      <c r="A61" s="154">
        <v>54</v>
      </c>
      <c r="B61" s="150">
        <v>44699</v>
      </c>
      <c r="C61" s="151">
        <v>6625</v>
      </c>
      <c r="D61" s="151" t="s">
        <v>161</v>
      </c>
      <c r="E61" s="152" t="s">
        <v>199</v>
      </c>
      <c r="F61" s="156">
        <v>6</v>
      </c>
    </row>
    <row r="62" spans="1:6" ht="18" customHeight="1">
      <c r="A62" s="154">
        <v>55</v>
      </c>
      <c r="B62" s="150">
        <v>44699</v>
      </c>
      <c r="C62" s="151">
        <v>6624</v>
      </c>
      <c r="D62" s="151" t="s">
        <v>161</v>
      </c>
      <c r="E62" s="152" t="s">
        <v>199</v>
      </c>
      <c r="F62" s="156">
        <v>18.3</v>
      </c>
    </row>
    <row r="63" spans="1:6" ht="18" customHeight="1">
      <c r="A63" s="154">
        <v>56</v>
      </c>
      <c r="B63" s="150">
        <v>44699</v>
      </c>
      <c r="C63" s="151">
        <v>6623</v>
      </c>
      <c r="D63" s="151" t="s">
        <v>161</v>
      </c>
      <c r="E63" s="152" t="s">
        <v>200</v>
      </c>
      <c r="F63" s="156">
        <v>571</v>
      </c>
    </row>
    <row r="64" spans="1:6" ht="18" customHeight="1">
      <c r="A64" s="154">
        <v>57</v>
      </c>
      <c r="B64" s="150">
        <v>44699</v>
      </c>
      <c r="C64" s="151">
        <v>6622</v>
      </c>
      <c r="D64" s="151" t="s">
        <v>161</v>
      </c>
      <c r="E64" s="152" t="s">
        <v>199</v>
      </c>
      <c r="F64" s="156">
        <v>4600</v>
      </c>
    </row>
    <row r="65" spans="1:6" ht="18" customHeight="1">
      <c r="A65" s="154">
        <v>58</v>
      </c>
      <c r="B65" s="150">
        <v>44699</v>
      </c>
      <c r="C65" s="151">
        <v>6620</v>
      </c>
      <c r="D65" s="151" t="s">
        <v>161</v>
      </c>
      <c r="E65" s="152" t="s">
        <v>200</v>
      </c>
      <c r="F65" s="156">
        <v>578.47</v>
      </c>
    </row>
    <row r="66" spans="1:6" ht="18" customHeight="1">
      <c r="A66" s="154">
        <v>59</v>
      </c>
      <c r="B66" s="150">
        <v>44699</v>
      </c>
      <c r="C66" s="151">
        <v>6618</v>
      </c>
      <c r="D66" s="151" t="s">
        <v>161</v>
      </c>
      <c r="E66" s="152" t="s">
        <v>199</v>
      </c>
      <c r="F66" s="156">
        <v>2500</v>
      </c>
    </row>
    <row r="67" spans="1:6" ht="18" customHeight="1">
      <c r="A67" s="154">
        <v>60</v>
      </c>
      <c r="B67" s="150">
        <v>44699</v>
      </c>
      <c r="C67" s="151">
        <v>6616</v>
      </c>
      <c r="D67" s="151" t="s">
        <v>161</v>
      </c>
      <c r="E67" s="152" t="s">
        <v>199</v>
      </c>
      <c r="F67" s="156">
        <v>2000</v>
      </c>
    </row>
    <row r="68" spans="1:6" ht="18" customHeight="1">
      <c r="A68" s="154">
        <v>61</v>
      </c>
      <c r="B68" s="150">
        <v>44699</v>
      </c>
      <c r="C68" s="151">
        <v>6614</v>
      </c>
      <c r="D68" s="151" t="s">
        <v>161</v>
      </c>
      <c r="E68" s="152" t="s">
        <v>199</v>
      </c>
      <c r="F68" s="156">
        <v>2550</v>
      </c>
    </row>
    <row r="69" spans="1:6" ht="18" customHeight="1">
      <c r="A69" s="154">
        <v>62</v>
      </c>
      <c r="B69" s="150">
        <v>44699</v>
      </c>
      <c r="C69" s="151">
        <v>6612</v>
      </c>
      <c r="D69" s="151" t="s">
        <v>163</v>
      </c>
      <c r="E69" s="152" t="s">
        <v>199</v>
      </c>
      <c r="F69" s="156">
        <v>33550</v>
      </c>
    </row>
    <row r="70" spans="1:6" ht="18" customHeight="1">
      <c r="A70" s="154">
        <v>63</v>
      </c>
      <c r="B70" s="150">
        <v>44699</v>
      </c>
      <c r="C70" s="151">
        <v>6609</v>
      </c>
      <c r="D70" s="151" t="s">
        <v>161</v>
      </c>
      <c r="E70" s="152" t="s">
        <v>200</v>
      </c>
      <c r="F70" s="156">
        <v>371.79</v>
      </c>
    </row>
    <row r="71" spans="1:6" ht="18" customHeight="1">
      <c r="A71" s="154">
        <v>64</v>
      </c>
      <c r="B71" s="150">
        <v>44699</v>
      </c>
      <c r="C71" s="151">
        <v>6610</v>
      </c>
      <c r="D71" s="151" t="s">
        <v>161</v>
      </c>
      <c r="E71" s="152" t="s">
        <v>198</v>
      </c>
      <c r="F71" s="156">
        <v>625.94</v>
      </c>
    </row>
    <row r="72" spans="1:6" ht="18" customHeight="1">
      <c r="A72" s="154">
        <v>65</v>
      </c>
      <c r="B72" s="150">
        <v>44700</v>
      </c>
      <c r="C72" s="151">
        <v>6658</v>
      </c>
      <c r="D72" s="151" t="s">
        <v>161</v>
      </c>
      <c r="E72" s="152" t="s">
        <v>199</v>
      </c>
      <c r="F72" s="156">
        <v>170.68</v>
      </c>
    </row>
    <row r="73" spans="1:6" ht="18" customHeight="1">
      <c r="A73" s="154">
        <v>66</v>
      </c>
      <c r="B73" s="150">
        <v>44700</v>
      </c>
      <c r="C73" s="151">
        <v>6659</v>
      </c>
      <c r="D73" s="151" t="s">
        <v>161</v>
      </c>
      <c r="E73" s="152" t="s">
        <v>199</v>
      </c>
      <c r="F73" s="156">
        <v>1851.72</v>
      </c>
    </row>
    <row r="74" spans="1:6" ht="18" customHeight="1">
      <c r="A74" s="154">
        <v>67</v>
      </c>
      <c r="B74" s="150">
        <v>44700</v>
      </c>
      <c r="C74" s="151">
        <v>6660</v>
      </c>
      <c r="D74" s="151" t="s">
        <v>161</v>
      </c>
      <c r="E74" s="152" t="s">
        <v>199</v>
      </c>
      <c r="F74" s="156">
        <v>1785</v>
      </c>
    </row>
    <row r="75" spans="1:6" ht="18" customHeight="1">
      <c r="A75" s="154">
        <v>68</v>
      </c>
      <c r="B75" s="150">
        <v>44700</v>
      </c>
      <c r="C75" s="151">
        <v>6661</v>
      </c>
      <c r="D75" s="151" t="s">
        <v>161</v>
      </c>
      <c r="E75" s="152" t="s">
        <v>199</v>
      </c>
      <c r="F75" s="156">
        <v>350</v>
      </c>
    </row>
    <row r="76" spans="1:6" ht="18" customHeight="1">
      <c r="A76" s="154">
        <v>69</v>
      </c>
      <c r="B76" s="150">
        <v>44700</v>
      </c>
      <c r="C76" s="151">
        <v>6667</v>
      </c>
      <c r="D76" s="151" t="s">
        <v>161</v>
      </c>
      <c r="E76" s="152" t="s">
        <v>198</v>
      </c>
      <c r="F76" s="156">
        <v>406.75</v>
      </c>
    </row>
    <row r="77" spans="1:6" ht="18" customHeight="1">
      <c r="A77" s="154">
        <v>70</v>
      </c>
      <c r="B77" s="150">
        <v>44700</v>
      </c>
      <c r="C77" s="151">
        <v>6670</v>
      </c>
      <c r="D77" s="151" t="s">
        <v>161</v>
      </c>
      <c r="E77" s="152" t="s">
        <v>199</v>
      </c>
      <c r="F77" s="156">
        <v>12362.4</v>
      </c>
    </row>
    <row r="78" spans="1:6" ht="18" customHeight="1">
      <c r="A78" s="154">
        <v>71</v>
      </c>
      <c r="B78" s="150">
        <v>44700</v>
      </c>
      <c r="C78" s="151">
        <v>6671</v>
      </c>
      <c r="D78" s="151" t="s">
        <v>161</v>
      </c>
      <c r="E78" s="152" t="s">
        <v>200</v>
      </c>
      <c r="F78" s="156">
        <v>1688.61</v>
      </c>
    </row>
    <row r="79" spans="1:6" ht="18" customHeight="1">
      <c r="A79" s="154">
        <v>72</v>
      </c>
      <c r="B79" s="150">
        <v>44700</v>
      </c>
      <c r="C79" s="151">
        <v>6681</v>
      </c>
      <c r="D79" s="151" t="s">
        <v>161</v>
      </c>
      <c r="E79" s="152" t="s">
        <v>205</v>
      </c>
      <c r="F79" s="156">
        <v>1000</v>
      </c>
    </row>
    <row r="80" spans="1:6" ht="18" customHeight="1">
      <c r="A80" s="154">
        <v>73</v>
      </c>
      <c r="B80" s="150">
        <v>44700</v>
      </c>
      <c r="C80" s="151">
        <v>6683</v>
      </c>
      <c r="D80" s="151" t="s">
        <v>161</v>
      </c>
      <c r="E80" s="152" t="s">
        <v>199</v>
      </c>
      <c r="F80" s="156">
        <v>21788.8</v>
      </c>
    </row>
    <row r="81" spans="1:6" ht="18" customHeight="1">
      <c r="A81" s="154">
        <v>74</v>
      </c>
      <c r="B81" s="150">
        <v>44701</v>
      </c>
      <c r="C81" s="151">
        <v>6711</v>
      </c>
      <c r="D81" s="151" t="s">
        <v>161</v>
      </c>
      <c r="E81" s="152" t="s">
        <v>206</v>
      </c>
      <c r="F81" s="156">
        <v>46901.35</v>
      </c>
    </row>
    <row r="82" spans="1:6" ht="18" customHeight="1">
      <c r="A82" s="154">
        <v>75</v>
      </c>
      <c r="B82" s="150">
        <v>44701</v>
      </c>
      <c r="C82" s="151">
        <v>6712</v>
      </c>
      <c r="D82" s="151" t="s">
        <v>163</v>
      </c>
      <c r="E82" s="152" t="s">
        <v>199</v>
      </c>
      <c r="F82" s="156">
        <v>112689.73</v>
      </c>
    </row>
    <row r="83" spans="1:6" ht="18" customHeight="1">
      <c r="A83" s="154">
        <v>76</v>
      </c>
      <c r="B83" s="150">
        <v>44701</v>
      </c>
      <c r="C83" s="151">
        <v>6716</v>
      </c>
      <c r="D83" s="151" t="s">
        <v>161</v>
      </c>
      <c r="E83" s="152" t="s">
        <v>199</v>
      </c>
      <c r="F83" s="156">
        <v>685</v>
      </c>
    </row>
    <row r="84" spans="1:6" ht="18" customHeight="1">
      <c r="A84" s="154">
        <v>77</v>
      </c>
      <c r="B84" s="150">
        <v>44701</v>
      </c>
      <c r="C84" s="151">
        <v>6718</v>
      </c>
      <c r="D84" s="151" t="s">
        <v>161</v>
      </c>
      <c r="E84" s="152" t="s">
        <v>199</v>
      </c>
      <c r="F84" s="156">
        <v>1000</v>
      </c>
    </row>
    <row r="85" spans="1:6" ht="18" customHeight="1">
      <c r="A85" s="154">
        <v>78</v>
      </c>
      <c r="B85" s="150">
        <v>44701</v>
      </c>
      <c r="C85" s="151">
        <v>6719</v>
      </c>
      <c r="D85" s="151" t="s">
        <v>161</v>
      </c>
      <c r="E85" s="152" t="s">
        <v>199</v>
      </c>
      <c r="F85" s="156">
        <v>1666.66</v>
      </c>
    </row>
    <row r="86" spans="1:6" ht="18" customHeight="1">
      <c r="A86" s="154">
        <v>79</v>
      </c>
      <c r="B86" s="150">
        <v>44701</v>
      </c>
      <c r="C86" s="151">
        <v>6720</v>
      </c>
      <c r="D86" s="151" t="s">
        <v>161</v>
      </c>
      <c r="E86" s="152" t="s">
        <v>199</v>
      </c>
      <c r="F86" s="156">
        <v>4600</v>
      </c>
    </row>
    <row r="87" spans="1:6" ht="18" customHeight="1">
      <c r="A87" s="154">
        <v>80</v>
      </c>
      <c r="B87" s="150">
        <v>44701</v>
      </c>
      <c r="C87" s="151">
        <v>6721</v>
      </c>
      <c r="D87" s="151" t="s">
        <v>161</v>
      </c>
      <c r="E87" s="152" t="s">
        <v>199</v>
      </c>
      <c r="F87" s="156">
        <v>2480</v>
      </c>
    </row>
    <row r="88" spans="1:6" ht="18" customHeight="1">
      <c r="A88" s="154">
        <v>81</v>
      </c>
      <c r="B88" s="150">
        <v>44701</v>
      </c>
      <c r="C88" s="151">
        <v>6722</v>
      </c>
      <c r="D88" s="151" t="s">
        <v>161</v>
      </c>
      <c r="E88" s="152" t="s">
        <v>199</v>
      </c>
      <c r="F88" s="156">
        <v>700</v>
      </c>
    </row>
    <row r="89" spans="1:6" ht="18" customHeight="1">
      <c r="A89" s="154">
        <v>82</v>
      </c>
      <c r="B89" s="150">
        <v>44701</v>
      </c>
      <c r="C89" s="151">
        <v>6723</v>
      </c>
      <c r="D89" s="151" t="s">
        <v>163</v>
      </c>
      <c r="E89" s="152" t="s">
        <v>199</v>
      </c>
      <c r="F89" s="156">
        <v>6300</v>
      </c>
    </row>
    <row r="90" spans="1:6" ht="18" customHeight="1">
      <c r="A90" s="154">
        <v>83</v>
      </c>
      <c r="B90" s="150">
        <v>44701</v>
      </c>
      <c r="C90" s="151">
        <v>6687</v>
      </c>
      <c r="D90" s="151" t="s">
        <v>163</v>
      </c>
      <c r="E90" s="152" t="s">
        <v>199</v>
      </c>
      <c r="F90" s="156">
        <v>1047.2</v>
      </c>
    </row>
    <row r="91" spans="1:6" ht="18" customHeight="1">
      <c r="A91" s="154">
        <v>84</v>
      </c>
      <c r="B91" s="150">
        <v>44701</v>
      </c>
      <c r="C91" s="151">
        <v>6688</v>
      </c>
      <c r="D91" s="151" t="s">
        <v>161</v>
      </c>
      <c r="E91" s="152" t="s">
        <v>200</v>
      </c>
      <c r="F91" s="156">
        <v>604</v>
      </c>
    </row>
    <row r="92" spans="1:6" ht="18" customHeight="1">
      <c r="A92" s="154">
        <v>85</v>
      </c>
      <c r="B92" s="150">
        <v>44701</v>
      </c>
      <c r="C92" s="151">
        <v>6689</v>
      </c>
      <c r="D92" s="151" t="s">
        <v>161</v>
      </c>
      <c r="E92" s="152" t="s">
        <v>198</v>
      </c>
      <c r="F92" s="156">
        <v>3590</v>
      </c>
    </row>
    <row r="93" spans="1:6" ht="18" customHeight="1">
      <c r="A93" s="154">
        <v>86</v>
      </c>
      <c r="B93" s="150">
        <v>44701</v>
      </c>
      <c r="C93" s="151">
        <v>6690</v>
      </c>
      <c r="D93" s="151" t="s">
        <v>161</v>
      </c>
      <c r="E93" s="152" t="s">
        <v>198</v>
      </c>
      <c r="F93" s="156">
        <v>50</v>
      </c>
    </row>
    <row r="94" spans="1:6" ht="18" customHeight="1">
      <c r="A94" s="154">
        <v>87</v>
      </c>
      <c r="B94" s="150">
        <v>44701</v>
      </c>
      <c r="C94" s="151">
        <v>6691</v>
      </c>
      <c r="D94" s="151" t="s">
        <v>163</v>
      </c>
      <c r="E94" s="152" t="s">
        <v>198</v>
      </c>
      <c r="F94" s="156">
        <v>74.97</v>
      </c>
    </row>
    <row r="95" spans="1:6" ht="18" customHeight="1">
      <c r="A95" s="154">
        <v>88</v>
      </c>
      <c r="B95" s="150">
        <v>44701</v>
      </c>
      <c r="C95" s="151">
        <v>6692</v>
      </c>
      <c r="D95" s="151" t="s">
        <v>163</v>
      </c>
      <c r="E95" s="152" t="s">
        <v>202</v>
      </c>
      <c r="F95" s="156">
        <v>119</v>
      </c>
    </row>
    <row r="96" spans="1:6" ht="18" customHeight="1" thickBot="1">
      <c r="A96" s="165"/>
      <c r="B96" s="166"/>
      <c r="C96" s="167"/>
      <c r="D96" s="167"/>
      <c r="E96" s="168"/>
      <c r="F96" s="169"/>
    </row>
    <row r="97" spans="1:9" s="19" customFormat="1" ht="18" customHeight="1" thickBot="1">
      <c r="A97" s="170"/>
      <c r="B97" s="171"/>
      <c r="C97" s="172"/>
      <c r="D97" s="172"/>
      <c r="E97" s="172" t="s">
        <v>5</v>
      </c>
      <c r="F97" s="173">
        <f>SUM(F8:F96)</f>
        <v>765276.9499999998</v>
      </c>
      <c r="I97" s="174"/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26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26"/>
    </row>
    <row r="253" ht="18" customHeight="1">
      <c r="I253" s="126"/>
    </row>
    <row r="254" ht="18" customHeight="1">
      <c r="I254" s="126"/>
    </row>
    <row r="255" ht="18" customHeight="1">
      <c r="I255" s="126"/>
    </row>
    <row r="256" ht="18" customHeight="1">
      <c r="I256" s="126"/>
    </row>
    <row r="257" ht="18" customHeight="1">
      <c r="I257" s="126"/>
    </row>
    <row r="258" ht="18" customHeight="1">
      <c r="I258" s="126"/>
    </row>
    <row r="259" ht="18" customHeight="1">
      <c r="I259" s="126"/>
    </row>
    <row r="260" ht="18" customHeight="1">
      <c r="I260" s="126"/>
    </row>
    <row r="261" ht="18" customHeight="1">
      <c r="I261" s="126"/>
    </row>
    <row r="262" ht="18" customHeight="1">
      <c r="I262" s="126"/>
    </row>
    <row r="263" ht="18" customHeight="1">
      <c r="I263" s="126"/>
    </row>
    <row r="264" ht="18" customHeight="1">
      <c r="I264" s="126"/>
    </row>
    <row r="265" ht="18" customHeight="1">
      <c r="I265" s="126"/>
    </row>
    <row r="266" ht="18" customHeight="1">
      <c r="I266" s="126"/>
    </row>
    <row r="267" ht="18" customHeight="1">
      <c r="I267" s="126"/>
    </row>
    <row r="268" ht="18" customHeight="1">
      <c r="I268" s="126"/>
    </row>
    <row r="269" ht="18" customHeight="1">
      <c r="I269" s="126"/>
    </row>
    <row r="270" ht="18" customHeight="1">
      <c r="I270" s="126"/>
    </row>
    <row r="271" ht="18" customHeight="1">
      <c r="I271" s="126"/>
    </row>
    <row r="272" ht="18" customHeight="1">
      <c r="I272" s="126"/>
    </row>
    <row r="273" ht="18" customHeight="1">
      <c r="I273" s="126"/>
    </row>
    <row r="274" ht="18" customHeight="1">
      <c r="I274" s="126"/>
    </row>
    <row r="275" ht="18" customHeight="1">
      <c r="I275" s="126"/>
    </row>
    <row r="276" ht="18" customHeight="1">
      <c r="I276" s="126"/>
    </row>
    <row r="277" ht="18" customHeight="1">
      <c r="I277" s="126"/>
    </row>
    <row r="278" ht="18" customHeight="1">
      <c r="I278" s="126"/>
    </row>
    <row r="279" ht="18" customHeight="1">
      <c r="I279" s="126"/>
    </row>
    <row r="280" ht="18" customHeight="1">
      <c r="I280" s="126"/>
    </row>
    <row r="281" ht="18" customHeight="1">
      <c r="I281" s="126"/>
    </row>
    <row r="282" ht="18" customHeight="1">
      <c r="I282" s="126"/>
    </row>
    <row r="283" ht="18" customHeight="1">
      <c r="I283" s="126"/>
    </row>
    <row r="284" ht="18" customHeight="1">
      <c r="I284" s="126"/>
    </row>
    <row r="285" ht="18" customHeight="1">
      <c r="I285" s="126"/>
    </row>
    <row r="286" ht="18" customHeight="1">
      <c r="I286" s="126"/>
    </row>
    <row r="287" ht="18" customHeight="1">
      <c r="I287" s="126"/>
    </row>
    <row r="288" ht="18" customHeight="1">
      <c r="I288" s="126"/>
    </row>
    <row r="289" ht="18" customHeight="1">
      <c r="I289" s="126"/>
    </row>
    <row r="290" ht="18" customHeight="1">
      <c r="I290" s="126"/>
    </row>
    <row r="291" ht="18" customHeight="1">
      <c r="I291" s="126"/>
    </row>
    <row r="292" ht="18" customHeight="1">
      <c r="I292" s="126"/>
    </row>
    <row r="293" ht="18" customHeight="1">
      <c r="I293" s="126"/>
    </row>
    <row r="294" ht="18" customHeight="1">
      <c r="I294" s="126"/>
    </row>
    <row r="295" ht="18" customHeight="1">
      <c r="I295" s="126"/>
    </row>
    <row r="296" ht="18" customHeight="1">
      <c r="I296" s="126"/>
    </row>
    <row r="297" ht="18" customHeight="1">
      <c r="I297" s="126"/>
    </row>
    <row r="298" ht="18" customHeight="1">
      <c r="I298" s="126"/>
    </row>
    <row r="299" ht="18" customHeight="1">
      <c r="I299" s="126"/>
    </row>
    <row r="300" ht="18" customHeight="1">
      <c r="I300" s="126"/>
    </row>
    <row r="301" ht="18" customHeight="1">
      <c r="I301" s="126"/>
    </row>
    <row r="302" ht="18" customHeight="1">
      <c r="I302" s="126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I30" sqref="I30"/>
    </sheetView>
  </sheetViews>
  <sheetFormatPr defaultColWidth="10.421875" defaultRowHeight="12.75"/>
  <cols>
    <col min="1" max="1" width="9.421875" style="176" customWidth="1"/>
    <col min="2" max="2" width="17.28125" style="176" customWidth="1"/>
    <col min="3" max="3" width="14.7109375" style="176" customWidth="1"/>
    <col min="4" max="4" width="24.7109375" style="176" customWidth="1"/>
    <col min="5" max="5" width="39.421875" style="176" customWidth="1"/>
    <col min="6" max="6" width="15.00390625" style="176" customWidth="1"/>
    <col min="7" max="16384" width="10.421875" style="176" customWidth="1"/>
  </cols>
  <sheetData>
    <row r="1" spans="1:6" ht="12.75">
      <c r="A1" s="7" t="s">
        <v>30</v>
      </c>
      <c r="B1" s="175"/>
      <c r="C1" s="5"/>
      <c r="D1" s="5"/>
      <c r="E1" s="175"/>
      <c r="F1" s="175"/>
    </row>
    <row r="2" spans="2:6" ht="12.75">
      <c r="B2" s="175"/>
      <c r="C2" s="175"/>
      <c r="D2" s="175"/>
      <c r="E2" s="175"/>
      <c r="F2" s="175"/>
    </row>
    <row r="3" spans="1:6" ht="12.75">
      <c r="A3" s="7" t="s">
        <v>18</v>
      </c>
      <c r="B3" s="5"/>
      <c r="C3" s="175"/>
      <c r="D3" s="5"/>
      <c r="E3" s="177"/>
      <c r="F3" s="175"/>
    </row>
    <row r="4" spans="1:6" ht="12.75">
      <c r="A4" s="7" t="s">
        <v>23</v>
      </c>
      <c r="B4" s="5"/>
      <c r="C4" s="175"/>
      <c r="D4" s="5"/>
      <c r="E4" s="175"/>
      <c r="F4" s="5"/>
    </row>
    <row r="5" spans="1:6" ht="12.75">
      <c r="A5" s="175"/>
      <c r="B5" s="5"/>
      <c r="C5" s="175"/>
      <c r="D5" s="175"/>
      <c r="E5" s="175"/>
      <c r="F5" s="175"/>
    </row>
    <row r="6" spans="1:6" ht="12.75">
      <c r="A6" s="175"/>
      <c r="B6" s="6"/>
      <c r="C6" s="18" t="s">
        <v>25</v>
      </c>
      <c r="D6" s="20" t="str">
        <f>personal!E6</f>
        <v>16-20 mai 2022</v>
      </c>
      <c r="E6" s="175"/>
      <c r="F6" s="175"/>
    </row>
    <row r="7" spans="1:6" ht="13.5" thickBot="1">
      <c r="A7" s="175"/>
      <c r="B7" s="175"/>
      <c r="C7" s="175"/>
      <c r="D7" s="175"/>
      <c r="E7" s="175"/>
      <c r="F7" s="175"/>
    </row>
    <row r="8" spans="1:6" ht="51.75" thickBot="1">
      <c r="A8" s="34" t="s">
        <v>7</v>
      </c>
      <c r="B8" s="35" t="s">
        <v>8</v>
      </c>
      <c r="C8" s="36" t="s">
        <v>9</v>
      </c>
      <c r="D8" s="35" t="s">
        <v>20</v>
      </c>
      <c r="E8" s="35" t="s">
        <v>21</v>
      </c>
      <c r="F8" s="37" t="s">
        <v>22</v>
      </c>
    </row>
    <row r="9" spans="1:6" ht="14.25" customHeight="1">
      <c r="A9" s="178">
        <v>1</v>
      </c>
      <c r="B9" s="179" t="s">
        <v>160</v>
      </c>
      <c r="C9" s="179">
        <v>6554</v>
      </c>
      <c r="D9" s="180" t="s">
        <v>161</v>
      </c>
      <c r="E9" s="190" t="s">
        <v>162</v>
      </c>
      <c r="F9" s="181">
        <v>2000</v>
      </c>
    </row>
    <row r="10" spans="1:6" ht="12.75">
      <c r="A10" s="178">
        <v>2</v>
      </c>
      <c r="B10" s="179" t="s">
        <v>160</v>
      </c>
      <c r="C10" s="179">
        <v>6557</v>
      </c>
      <c r="D10" s="180" t="s">
        <v>163</v>
      </c>
      <c r="E10" s="190" t="s">
        <v>164</v>
      </c>
      <c r="F10" s="181">
        <v>112243</v>
      </c>
    </row>
    <row r="11" spans="1:6" ht="12.75">
      <c r="A11" s="178">
        <v>3</v>
      </c>
      <c r="B11" s="179" t="s">
        <v>165</v>
      </c>
      <c r="C11" s="179">
        <v>545</v>
      </c>
      <c r="D11" s="180" t="s">
        <v>163</v>
      </c>
      <c r="E11" s="190" t="s">
        <v>166</v>
      </c>
      <c r="F11" s="181">
        <v>64414.75</v>
      </c>
    </row>
    <row r="12" spans="1:6" ht="12.75">
      <c r="A12" s="178">
        <v>4</v>
      </c>
      <c r="B12" s="179" t="s">
        <v>165</v>
      </c>
      <c r="C12" s="179">
        <v>6596</v>
      </c>
      <c r="D12" s="180" t="s">
        <v>161</v>
      </c>
      <c r="E12" s="190" t="s">
        <v>167</v>
      </c>
      <c r="F12" s="181">
        <v>24738.5</v>
      </c>
    </row>
    <row r="13" spans="1:256" ht="12.75">
      <c r="A13" s="178">
        <v>5</v>
      </c>
      <c r="B13" s="179" t="s">
        <v>165</v>
      </c>
      <c r="C13" s="179">
        <v>6597</v>
      </c>
      <c r="D13" s="180" t="s">
        <v>161</v>
      </c>
      <c r="E13" s="190" t="s">
        <v>167</v>
      </c>
      <c r="F13" s="181">
        <v>24738.5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  <c r="ET13" s="182"/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2"/>
      <c r="FK13" s="182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/>
      <c r="FV13" s="182"/>
      <c r="FW13" s="182"/>
      <c r="FX13" s="182"/>
      <c r="FY13" s="182"/>
      <c r="FZ13" s="182"/>
      <c r="GA13" s="182"/>
      <c r="GB13" s="182"/>
      <c r="GC13" s="182"/>
      <c r="GD13" s="182"/>
      <c r="GE13" s="182"/>
      <c r="GF13" s="182"/>
      <c r="GG13" s="182"/>
      <c r="GH13" s="182"/>
      <c r="GI13" s="182"/>
      <c r="GJ13" s="182"/>
      <c r="GK13" s="182"/>
      <c r="GL13" s="182"/>
      <c r="GM13" s="182"/>
      <c r="GN13" s="182"/>
      <c r="GO13" s="182"/>
      <c r="GP13" s="182"/>
      <c r="GQ13" s="182"/>
      <c r="GR13" s="182"/>
      <c r="GS13" s="182"/>
      <c r="GT13" s="182"/>
      <c r="GU13" s="182"/>
      <c r="GV13" s="182"/>
      <c r="GW13" s="182"/>
      <c r="GX13" s="182"/>
      <c r="GY13" s="182"/>
      <c r="GZ13" s="182"/>
      <c r="HA13" s="182"/>
      <c r="HB13" s="182"/>
      <c r="HC13" s="182"/>
      <c r="HD13" s="182"/>
      <c r="HE13" s="182"/>
      <c r="HF13" s="182"/>
      <c r="HG13" s="182"/>
      <c r="HH13" s="182"/>
      <c r="HI13" s="182"/>
      <c r="HJ13" s="182"/>
      <c r="HK13" s="182"/>
      <c r="HL13" s="182"/>
      <c r="HM13" s="182"/>
      <c r="HN13" s="182"/>
      <c r="HO13" s="182"/>
      <c r="HP13" s="182"/>
      <c r="HQ13" s="182"/>
      <c r="HR13" s="182"/>
      <c r="HS13" s="182"/>
      <c r="HT13" s="182"/>
      <c r="HU13" s="182"/>
      <c r="HV13" s="182"/>
      <c r="HW13" s="182"/>
      <c r="HX13" s="182"/>
      <c r="HY13" s="182"/>
      <c r="HZ13" s="182"/>
      <c r="IA13" s="182"/>
      <c r="IB13" s="182"/>
      <c r="IC13" s="182"/>
      <c r="ID13" s="182"/>
      <c r="IE13" s="182"/>
      <c r="IF13" s="182"/>
      <c r="IG13" s="182"/>
      <c r="IH13" s="182"/>
      <c r="II13" s="182"/>
      <c r="IJ13" s="182"/>
      <c r="IK13" s="182"/>
      <c r="IL13" s="182"/>
      <c r="IM13" s="182"/>
      <c r="IN13" s="182"/>
      <c r="IO13" s="182"/>
      <c r="IP13" s="182"/>
      <c r="IQ13" s="182"/>
      <c r="IR13" s="182"/>
      <c r="IS13" s="182"/>
      <c r="IT13" s="182"/>
      <c r="IU13" s="182"/>
      <c r="IV13" s="182"/>
    </row>
    <row r="14" spans="1:6" ht="12.75">
      <c r="A14" s="178">
        <v>6</v>
      </c>
      <c r="B14" s="179" t="s">
        <v>165</v>
      </c>
      <c r="C14" s="179">
        <v>6599</v>
      </c>
      <c r="D14" s="180" t="s">
        <v>161</v>
      </c>
      <c r="E14" s="190" t="s">
        <v>167</v>
      </c>
      <c r="F14" s="181">
        <v>4947.7</v>
      </c>
    </row>
    <row r="15" spans="1:6" ht="12.75">
      <c r="A15" s="178">
        <v>7</v>
      </c>
      <c r="B15" s="179" t="s">
        <v>165</v>
      </c>
      <c r="C15" s="179">
        <v>6601</v>
      </c>
      <c r="D15" s="180" t="s">
        <v>161</v>
      </c>
      <c r="E15" s="190" t="s">
        <v>167</v>
      </c>
      <c r="F15" s="181">
        <v>14843.1</v>
      </c>
    </row>
    <row r="16" spans="1:6" ht="12.75">
      <c r="A16" s="178">
        <v>8</v>
      </c>
      <c r="B16" s="179" t="s">
        <v>165</v>
      </c>
      <c r="C16" s="179">
        <v>6603</v>
      </c>
      <c r="D16" s="180" t="s">
        <v>161</v>
      </c>
      <c r="E16" s="190" t="s">
        <v>167</v>
      </c>
      <c r="F16" s="181">
        <v>14843.1</v>
      </c>
    </row>
    <row r="17" spans="1:6" ht="12.75">
      <c r="A17" s="178">
        <v>9</v>
      </c>
      <c r="B17" s="179" t="s">
        <v>165</v>
      </c>
      <c r="C17" s="179">
        <v>6605</v>
      </c>
      <c r="D17" s="180" t="s">
        <v>161</v>
      </c>
      <c r="E17" s="190" t="s">
        <v>168</v>
      </c>
      <c r="F17" s="181">
        <v>1667</v>
      </c>
    </row>
    <row r="18" spans="1:6" ht="25.5">
      <c r="A18" s="178">
        <v>10</v>
      </c>
      <c r="B18" s="179" t="s">
        <v>165</v>
      </c>
      <c r="C18" s="179">
        <v>6607</v>
      </c>
      <c r="D18" s="180" t="s">
        <v>163</v>
      </c>
      <c r="E18" s="191" t="s">
        <v>169</v>
      </c>
      <c r="F18" s="181">
        <v>18976.65</v>
      </c>
    </row>
    <row r="19" spans="1:6" ht="12.75">
      <c r="A19" s="178">
        <v>11</v>
      </c>
      <c r="B19" s="179" t="s">
        <v>165</v>
      </c>
      <c r="C19" s="179">
        <v>6604</v>
      </c>
      <c r="D19" s="180" t="s">
        <v>161</v>
      </c>
      <c r="E19" s="190" t="s">
        <v>167</v>
      </c>
      <c r="F19" s="181">
        <v>4947.7</v>
      </c>
    </row>
    <row r="20" spans="1:6" ht="12.75">
      <c r="A20" s="178">
        <v>12</v>
      </c>
      <c r="B20" s="179" t="s">
        <v>165</v>
      </c>
      <c r="C20" s="179">
        <v>6602</v>
      </c>
      <c r="D20" s="180" t="s">
        <v>161</v>
      </c>
      <c r="E20" s="190" t="s">
        <v>167</v>
      </c>
      <c r="F20" s="181">
        <v>24738.5</v>
      </c>
    </row>
    <row r="21" spans="1:6" ht="12.75">
      <c r="A21" s="178">
        <v>13</v>
      </c>
      <c r="B21" s="179" t="s">
        <v>165</v>
      </c>
      <c r="C21" s="179">
        <v>6600</v>
      </c>
      <c r="D21" s="180" t="s">
        <v>161</v>
      </c>
      <c r="E21" s="190" t="s">
        <v>167</v>
      </c>
      <c r="F21" s="181">
        <v>14843.1</v>
      </c>
    </row>
    <row r="22" spans="1:6" ht="12.75">
      <c r="A22" s="178">
        <v>14</v>
      </c>
      <c r="B22" s="179" t="s">
        <v>165</v>
      </c>
      <c r="C22" s="179">
        <v>6598</v>
      </c>
      <c r="D22" s="180" t="s">
        <v>161</v>
      </c>
      <c r="E22" s="190" t="s">
        <v>167</v>
      </c>
      <c r="F22" s="181">
        <v>4947.7</v>
      </c>
    </row>
    <row r="23" spans="1:6" ht="12.75">
      <c r="A23" s="178">
        <v>15</v>
      </c>
      <c r="B23" s="179" t="s">
        <v>151</v>
      </c>
      <c r="C23" s="179">
        <v>6665</v>
      </c>
      <c r="D23" s="180" t="s">
        <v>161</v>
      </c>
      <c r="E23" s="190" t="s">
        <v>167</v>
      </c>
      <c r="F23" s="181">
        <v>14841.6</v>
      </c>
    </row>
    <row r="24" spans="1:6" ht="25.5">
      <c r="A24" s="178">
        <v>16</v>
      </c>
      <c r="B24" s="179" t="s">
        <v>151</v>
      </c>
      <c r="C24" s="179">
        <v>6666</v>
      </c>
      <c r="D24" s="180" t="s">
        <v>163</v>
      </c>
      <c r="E24" s="191" t="s">
        <v>170</v>
      </c>
      <c r="F24" s="181">
        <v>751.01</v>
      </c>
    </row>
    <row r="25" spans="1:6" ht="12.75">
      <c r="A25" s="178">
        <v>17</v>
      </c>
      <c r="B25" s="179" t="s">
        <v>151</v>
      </c>
      <c r="C25" s="179">
        <v>6669</v>
      </c>
      <c r="D25" s="180" t="s">
        <v>161</v>
      </c>
      <c r="E25" s="190" t="s">
        <v>171</v>
      </c>
      <c r="F25" s="181">
        <v>266173.56</v>
      </c>
    </row>
    <row r="26" spans="1:6" ht="12.75">
      <c r="A26" s="178">
        <v>18</v>
      </c>
      <c r="B26" s="179" t="s">
        <v>151</v>
      </c>
      <c r="C26" s="179">
        <v>6682</v>
      </c>
      <c r="D26" s="180" t="s">
        <v>163</v>
      </c>
      <c r="E26" s="190" t="s">
        <v>172</v>
      </c>
      <c r="F26" s="181">
        <v>79939</v>
      </c>
    </row>
    <row r="27" spans="1:6" ht="12.75">
      <c r="A27" s="178">
        <v>19</v>
      </c>
      <c r="B27" s="179" t="s">
        <v>151</v>
      </c>
      <c r="C27" s="179">
        <v>6680</v>
      </c>
      <c r="D27" s="180" t="s">
        <v>161</v>
      </c>
      <c r="E27" s="190" t="s">
        <v>173</v>
      </c>
      <c r="F27" s="181">
        <v>16</v>
      </c>
    </row>
    <row r="28" spans="1:6" ht="12.75">
      <c r="A28" s="178">
        <v>20</v>
      </c>
      <c r="B28" s="179" t="s">
        <v>151</v>
      </c>
      <c r="C28" s="179">
        <v>6668</v>
      </c>
      <c r="D28" s="180" t="s">
        <v>161</v>
      </c>
      <c r="E28" s="190" t="s">
        <v>174</v>
      </c>
      <c r="F28" s="181">
        <v>177120</v>
      </c>
    </row>
    <row r="29" spans="1:6" ht="12.75">
      <c r="A29" s="178">
        <v>21</v>
      </c>
      <c r="B29" s="179" t="s">
        <v>154</v>
      </c>
      <c r="C29" s="179">
        <v>557</v>
      </c>
      <c r="D29" s="180" t="s">
        <v>163</v>
      </c>
      <c r="E29" s="190" t="s">
        <v>175</v>
      </c>
      <c r="F29" s="181">
        <v>543056.81</v>
      </c>
    </row>
    <row r="30" spans="1:6" ht="12.75">
      <c r="A30" s="178">
        <v>22</v>
      </c>
      <c r="B30" s="179" t="s">
        <v>154</v>
      </c>
      <c r="C30" s="179">
        <v>558</v>
      </c>
      <c r="D30" s="180" t="s">
        <v>163</v>
      </c>
      <c r="E30" s="190" t="s">
        <v>176</v>
      </c>
      <c r="F30" s="181">
        <v>560577.86</v>
      </c>
    </row>
    <row r="31" spans="1:6" ht="12.75">
      <c r="A31" s="178">
        <v>23</v>
      </c>
      <c r="B31" s="179" t="s">
        <v>154</v>
      </c>
      <c r="C31" s="179">
        <v>559</v>
      </c>
      <c r="D31" s="180" t="s">
        <v>163</v>
      </c>
      <c r="E31" s="190" t="s">
        <v>177</v>
      </c>
      <c r="F31" s="181">
        <v>290561.5</v>
      </c>
    </row>
    <row r="32" spans="1:6" ht="12.75">
      <c r="A32" s="178">
        <v>24</v>
      </c>
      <c r="B32" s="179" t="s">
        <v>154</v>
      </c>
      <c r="C32" s="179">
        <v>560</v>
      </c>
      <c r="D32" s="180" t="s">
        <v>163</v>
      </c>
      <c r="E32" s="190" t="s">
        <v>178</v>
      </c>
      <c r="F32" s="181">
        <v>706683.06</v>
      </c>
    </row>
    <row r="33" spans="1:6" ht="12.75">
      <c r="A33" s="178">
        <v>25</v>
      </c>
      <c r="B33" s="179" t="s">
        <v>154</v>
      </c>
      <c r="C33" s="179">
        <v>6710</v>
      </c>
      <c r="D33" s="180" t="s">
        <v>161</v>
      </c>
      <c r="E33" s="190" t="s">
        <v>167</v>
      </c>
      <c r="F33" s="181">
        <v>37105.5</v>
      </c>
    </row>
    <row r="34" spans="1:6" ht="13.5" thickBot="1">
      <c r="A34" s="183">
        <v>26</v>
      </c>
      <c r="B34" s="184" t="s">
        <v>154</v>
      </c>
      <c r="C34" s="184">
        <v>6717</v>
      </c>
      <c r="D34" s="185" t="s">
        <v>161</v>
      </c>
      <c r="E34" s="192" t="s">
        <v>167</v>
      </c>
      <c r="F34" s="186">
        <v>22263.3</v>
      </c>
    </row>
    <row r="35" spans="1:6" ht="20.25" customHeight="1" thickBot="1">
      <c r="A35" s="187" t="s">
        <v>5</v>
      </c>
      <c r="B35" s="125"/>
      <c r="C35" s="125"/>
      <c r="D35" s="125"/>
      <c r="E35" s="188"/>
      <c r="F35" s="189">
        <f>SUM(F9:F34)</f>
        <v>3031978.5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2022-05-25T11:09:55Z</cp:lastPrinted>
  <dcterms:created xsi:type="dcterms:W3CDTF">2016-01-19T13:06:09Z</dcterms:created>
  <dcterms:modified xsi:type="dcterms:W3CDTF">2022-05-25T11:16:37Z</dcterms:modified>
  <cp:category/>
  <cp:version/>
  <cp:contentType/>
  <cp:contentStatus/>
</cp:coreProperties>
</file>