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cotizatii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<sst xmlns="http://schemas.openxmlformats.org/spreadsheetml/2006/main" count="482" uniqueCount="138">
  <si>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</si>
  <si>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</si>
  <si>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</si>
  <si>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</si>
  <si>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</si>
  <si>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</si>
  <si>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</si>
  <si>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</si>
  <si>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</si>
  <si>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</si>
  <si>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</si>
  <si>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</si>
  <si>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</si>
  <si>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</si>
  <si>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</si>
  <si>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</si>
  <si>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</si>
  <si>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</si>
  <si>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</si>
  <si>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</si>
  <si>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</si>
  <si>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</si>
  <si>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</si>
  <si>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</si>
  <si>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</si>
  <si>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</si>
  <si>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</si>
  <si>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</si>
  <si>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</si>
  <si>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</si>
  <si>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</si>
  <si>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</si>
  <si>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19.04.2022</t>
  </si>
  <si>
    <t>BIROU EXPERTIZE</t>
  </si>
  <si>
    <t>onorariu expertize dosar 8075/221/2021</t>
  </si>
  <si>
    <t>onorariu expertize dosar 18126/196/2019</t>
  </si>
  <si>
    <t>onorariu expertize dosar 2097/322/2021</t>
  </si>
  <si>
    <t>21.04.2022</t>
  </si>
  <si>
    <t>onorariu expertize dosar 1974/314/2020</t>
  </si>
  <si>
    <t>onorariu expertize dosar 13533/215/2018</t>
  </si>
  <si>
    <t>onorariu expertize dosar 20001/245/2021</t>
  </si>
  <si>
    <t>onorariu expertize dosar 19386/212/2021</t>
  </si>
  <si>
    <t>PERSOANA FIZICA</t>
  </si>
  <si>
    <t>despagubire CEDO</t>
  </si>
  <si>
    <t>20.04.2022</t>
  </si>
  <si>
    <t>PERSOANA JURIDICA</t>
  </si>
  <si>
    <t>poprire DE 96/2021</t>
  </si>
  <si>
    <t>poprire DE 112/2021</t>
  </si>
  <si>
    <t>poprire DE 94/2021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</si>
  <si>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</si>
  <si>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</si>
  <si>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</si>
  <si>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</si>
  <si>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</si>
  <si>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</si>
  <si>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</si>
  <si>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</si>
  <si>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</si>
  <si>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</si>
  <si>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</si>
  <si>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</si>
  <si>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</si>
  <si>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</si>
  <si>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</si>
  <si>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</si>
  <si>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</si>
  <si>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</si>
  <si>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</si>
  <si>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</si>
  <si>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</si>
  <si>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</si>
  <si>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</si>
  <si>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</si>
  <si>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</si>
  <si>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</si>
  <si>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</si>
  <si>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</si>
  <si>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</si>
  <si>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</si>
  <si>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</si>
  <si>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</si>
  <si>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</si>
  <si>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</si>
  <si>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</si>
  <si>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</si>
  <si>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</si>
  <si>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</si>
  <si>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</si>
  <si>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</si>
  <si>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</si>
  <si>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</si>
  <si>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</si>
  <si>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18,04,2022</t>
  </si>
  <si>
    <t>pf</t>
  </si>
  <si>
    <t>ch deplasare</t>
  </si>
  <si>
    <t>mf</t>
  </si>
  <si>
    <t>comision gaze</t>
  </si>
  <si>
    <t>19,04,2022</t>
  </si>
  <si>
    <t>servicii adobe</t>
  </si>
  <si>
    <t>tva</t>
  </si>
  <si>
    <t>comision bancar</t>
  </si>
  <si>
    <t>20,04,2022</t>
  </si>
  <si>
    <t>gdv power</t>
  </si>
  <si>
    <t>carburanti</t>
  </si>
  <si>
    <t>servicii</t>
  </si>
  <si>
    <t>vectyra exim</t>
  </si>
  <si>
    <t>socomat</t>
  </si>
  <si>
    <t>obiecte</t>
  </si>
  <si>
    <t>travel</t>
  </si>
  <si>
    <t>bilet avion</t>
  </si>
  <si>
    <t>rapps</t>
  </si>
  <si>
    <t>chirie+utilitati</t>
  </si>
  <si>
    <t>21,04,2022</t>
  </si>
  <si>
    <t>business information</t>
  </si>
  <si>
    <t>eta2u</t>
  </si>
  <si>
    <t>dante</t>
  </si>
  <si>
    <t>total</t>
  </si>
  <si>
    <t>cheltuieli judecata</t>
  </si>
  <si>
    <t xml:space="preserve">cheltuieli judecata </t>
  </si>
  <si>
    <t>cheltuieli executare</t>
  </si>
  <si>
    <t>BUGET DE STAT</t>
  </si>
  <si>
    <t>cheltuieli judiciare</t>
  </si>
  <si>
    <t>cheltuieli judecata si executare</t>
  </si>
  <si>
    <t>cheltuieli fotocopiere</t>
  </si>
  <si>
    <t>cheltuieli judecata CEDO</t>
  </si>
  <si>
    <t xml:space="preserve">onorariu curator </t>
  </si>
  <si>
    <t>18 - 21 aprilie 2022</t>
  </si>
  <si>
    <t>OP 5237</t>
  </si>
  <si>
    <t>ACHIZITIE CARBURANT AUTO - PROIECT SIPOCA 449 - 58.02.01</t>
  </si>
  <si>
    <t>OMV PETROM MARKETING</t>
  </si>
  <si>
    <t>OP 5238</t>
  </si>
  <si>
    <t>ACHIZITIE CARBURANT AUTO - PROIECT SIPOCA 449 - 58.02.02</t>
  </si>
  <si>
    <t>18.04.2022</t>
  </si>
  <si>
    <t>OP 5230</t>
  </si>
  <si>
    <t>ALIMENTARE CONT CUMPARARE VALUTA OECD BEPS</t>
  </si>
  <si>
    <t>MF</t>
  </si>
  <si>
    <t>OP 5231</t>
  </si>
  <si>
    <t>ALIMENTARE CONT CUMPARARE VALUTA OECD FORUMUL GLOBAL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</si>
</sst>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  <numFmt numFmtId="170" formatCode="[$-409]d\-mmm\-yy;@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9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0" fontId="25" fillId="25" borderId="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center"/>
    </xf>
    <xf numFmtId="169" fontId="0" fillId="0" borderId="4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14" fontId="0" fillId="0" borderId="21" xfId="0" applyNumberFormat="1" applyFont="1" applyBorder="1" applyAlignment="1">
      <alignment horizontal="center"/>
    </xf>
    <xf numFmtId="164" fontId="0" fillId="0" borderId="39" xfId="42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9" fillId="0" borderId="50" xfId="0" applyFont="1" applyBorder="1" applyAlignment="1">
      <alignment horizontal="right"/>
    </xf>
    <xf numFmtId="164" fontId="19" fillId="0" borderId="51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justify"/>
    </xf>
    <xf numFmtId="14" fontId="25" fillId="25" borderId="52" xfId="0" applyNumberFormat="1" applyFont="1" applyFill="1" applyBorder="1" applyAlignment="1">
      <alignment horizontal="center" vertical="center" wrapText="1"/>
    </xf>
    <xf numFmtId="0" fontId="25" fillId="25" borderId="52" xfId="0" applyFont="1" applyFill="1" applyBorder="1" applyAlignment="1">
      <alignment horizontal="center" vertical="center" wrapText="1"/>
    </xf>
    <xf numFmtId="0" fontId="25" fillId="25" borderId="52" xfId="0" applyFont="1" applyFill="1" applyBorder="1" applyAlignment="1">
      <alignment horizontal="left" vertical="center" wrapText="1"/>
    </xf>
    <xf numFmtId="0" fontId="25" fillId="25" borderId="52" xfId="0" applyFont="1" applyFill="1" applyBorder="1" applyAlignment="1">
      <alignment horizontal="center" wrapText="1"/>
    </xf>
    <xf numFmtId="14" fontId="25" fillId="25" borderId="17" xfId="0" applyNumberFormat="1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7" fillId="25" borderId="14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justify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6" fillId="0" borderId="54" xfId="62" applyFont="1" applyFill="1" applyBorder="1" applyAlignment="1">
      <alignment horizontal="center"/>
      <protection/>
    </xf>
    <xf numFmtId="168" fontId="26" fillId="0" borderId="44" xfId="0" applyNumberFormat="1" applyFont="1" applyBorder="1" applyAlignment="1">
      <alignment/>
    </xf>
    <xf numFmtId="0" fontId="26" fillId="0" borderId="55" xfId="62" applyFont="1" applyFill="1" applyBorder="1" applyAlignment="1">
      <alignment horizontal="center"/>
      <protection/>
    </xf>
    <xf numFmtId="168" fontId="26" fillId="0" borderId="45" xfId="0" applyNumberFormat="1" applyFont="1" applyBorder="1" applyAlignment="1">
      <alignment/>
    </xf>
    <xf numFmtId="43" fontId="25" fillId="25" borderId="45" xfId="0" applyNumberFormat="1" applyFont="1" applyFill="1" applyBorder="1" applyAlignment="1">
      <alignment horizontal="right" vertical="center" wrapText="1"/>
    </xf>
    <xf numFmtId="43" fontId="25" fillId="25" borderId="18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Border="1" applyAlignment="1">
      <alignment/>
    </xf>
    <xf numFmtId="0" fontId="26" fillId="0" borderId="56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57" xfId="59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6" fillId="0" borderId="58" xfId="59" applyFont="1" applyFill="1" applyBorder="1" applyAlignment="1">
      <alignment horizontal="center"/>
      <protection/>
    </xf>
    <xf numFmtId="0" fontId="26" fillId="0" borderId="58" xfId="0" applyFont="1" applyBorder="1" applyAlignment="1">
      <alignment horizontal="justify"/>
    </xf>
    <xf numFmtId="168" fontId="29" fillId="0" borderId="59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60" xfId="59" applyFont="1" applyFill="1" applyBorder="1" applyAlignment="1">
      <alignment horizontal="center"/>
      <protection/>
    </xf>
    <xf numFmtId="0" fontId="0" fillId="0" borderId="61" xfId="0" applyFont="1" applyBorder="1" applyAlignment="1">
      <alignment horizontal="center"/>
    </xf>
    <xf numFmtId="0" fontId="26" fillId="0" borderId="61" xfId="59" applyFont="1" applyFill="1" applyBorder="1" applyAlignment="1">
      <alignment horizontal="center"/>
      <protection/>
    </xf>
    <xf numFmtId="0" fontId="26" fillId="0" borderId="61" xfId="0" applyFont="1" applyBorder="1" applyAlignment="1">
      <alignment horizontal="justify"/>
    </xf>
    <xf numFmtId="168" fontId="29" fillId="0" borderId="62" xfId="0" applyNumberFormat="1" applyFont="1" applyBorder="1" applyAlignment="1">
      <alignment/>
    </xf>
    <xf numFmtId="0" fontId="30" fillId="0" borderId="63" xfId="61" applyFont="1" applyFill="1" applyBorder="1" applyAlignment="1">
      <alignment/>
      <protection/>
    </xf>
    <xf numFmtId="0" fontId="26" fillId="0" borderId="56" xfId="0" applyFont="1" applyBorder="1" applyAlignment="1">
      <alignment/>
    </xf>
    <xf numFmtId="168" fontId="28" fillId="0" borderId="64" xfId="61" applyNumberFormat="1" applyFont="1" applyFill="1" applyBorder="1" applyAlignment="1">
      <alignment horizontal="right"/>
      <protection/>
    </xf>
    <xf numFmtId="0" fontId="29" fillId="0" borderId="52" xfId="0" applyFont="1" applyBorder="1" applyAlignment="1">
      <alignment horizontal="center"/>
    </xf>
    <xf numFmtId="2" fontId="29" fillId="0" borderId="52" xfId="0" applyNumberFormat="1" applyFont="1" applyBorder="1" applyAlignment="1">
      <alignment vertical="center" wrapText="1"/>
    </xf>
    <xf numFmtId="0" fontId="29" fillId="0" borderId="52" xfId="0" applyFont="1" applyBorder="1" applyAlignment="1">
      <alignment horizontal="center" wrapText="1"/>
    </xf>
    <xf numFmtId="14" fontId="14" fillId="0" borderId="19" xfId="0" applyNumberFormat="1" applyFont="1" applyBorder="1" applyAlignment="1">
      <alignment horizontal="center"/>
    </xf>
    <xf numFmtId="0" fontId="14" fillId="0" borderId="19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center" wrapText="1"/>
      <protection/>
    </xf>
    <xf numFmtId="0" fontId="14" fillId="0" borderId="19" xfId="57" applyFont="1" applyBorder="1" applyAlignment="1">
      <alignment horizontal="center"/>
      <protection/>
    </xf>
    <xf numFmtId="14" fontId="14" fillId="0" borderId="32" xfId="0" applyNumberFormat="1" applyFont="1" applyBorder="1" applyAlignment="1">
      <alignment horizontal="center"/>
    </xf>
    <xf numFmtId="4" fontId="14" fillId="0" borderId="33" xfId="57" applyNumberFormat="1" applyFont="1" applyBorder="1" applyAlignment="1">
      <alignment horizontal="right"/>
      <protection/>
    </xf>
    <xf numFmtId="166" fontId="14" fillId="0" borderId="32" xfId="57" applyNumberFormat="1" applyFont="1" applyBorder="1" applyAlignment="1">
      <alignment horizontal="center"/>
      <protection/>
    </xf>
    <xf numFmtId="170" fontId="29" fillId="0" borderId="55" xfId="0" applyNumberFormat="1" applyFont="1" applyBorder="1" applyAlignment="1">
      <alignment horizontal="center"/>
    </xf>
    <xf numFmtId="4" fontId="29" fillId="0" borderId="45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1.7109375" style="0" customWidth="1"/>
    <col min="2" max="2" width="11.28125" style="0" customWidth="1"/>
    <col min="3" max="3" width="8.28125" style="0" customWidth="1"/>
    <col min="4" max="4" width="18.5742187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25</v>
      </c>
      <c r="E6" s="44" t="s">
        <v>126</v>
      </c>
      <c r="F6" s="2"/>
    </row>
    <row r="7" spans="2:4" ht="13.5" thickBot="1">
      <c r="B7" s="1"/>
      <c r="C7" s="1"/>
      <c r="D7" s="1"/>
    </row>
    <row r="8" spans="1:5" ht="19.5" customHeight="1">
      <c r="A8" s="19"/>
      <c r="B8" s="20" t="s">
        <v>2</v>
      </c>
      <c r="C8" s="20" t="s">
        <v>3</v>
      </c>
      <c r="D8" s="20" t="s">
        <v>22</v>
      </c>
      <c r="E8" s="21" t="s">
        <v>4</v>
      </c>
    </row>
    <row r="9" spans="1:8" ht="12.75" customHeight="1">
      <c r="A9" s="78" t="s">
        <v>49</v>
      </c>
      <c r="B9" s="47"/>
      <c r="C9" s="47"/>
      <c r="D9" s="48">
        <v>55506100</v>
      </c>
      <c r="E9" s="79"/>
      <c r="F9" s="43"/>
      <c r="G9" s="43"/>
      <c r="H9" s="43"/>
    </row>
    <row r="10" spans="1:8" ht="12.75">
      <c r="A10" s="80" t="s">
        <v>50</v>
      </c>
      <c r="B10" s="66" t="s">
        <v>51</v>
      </c>
      <c r="C10" s="67">
        <v>12</v>
      </c>
      <c r="D10" s="50">
        <f>504185</f>
        <v>504185</v>
      </c>
      <c r="E10" s="81"/>
      <c r="F10" s="43"/>
      <c r="G10" s="43"/>
      <c r="H10" s="43"/>
    </row>
    <row r="11" spans="1:8" ht="12.75">
      <c r="A11" s="80"/>
      <c r="B11" s="66"/>
      <c r="C11" s="67">
        <v>14</v>
      </c>
      <c r="D11" s="50">
        <f>-19449</f>
        <v>-19449</v>
      </c>
      <c r="E11" s="81"/>
      <c r="F11" s="43"/>
      <c r="G11" s="43"/>
      <c r="H11" s="43"/>
    </row>
    <row r="12" spans="1:8" ht="12.75">
      <c r="A12" s="80"/>
      <c r="B12" s="66"/>
      <c r="C12" s="67"/>
      <c r="D12" s="50"/>
      <c r="E12" s="81"/>
      <c r="F12" s="43"/>
      <c r="G12" s="43"/>
      <c r="H12" s="43"/>
    </row>
    <row r="13" spans="1:8" ht="13.5" thickBot="1">
      <c r="A13" s="82" t="s">
        <v>52</v>
      </c>
      <c r="B13" s="68"/>
      <c r="C13" s="69"/>
      <c r="D13" s="51">
        <f>SUM(D9:D12)</f>
        <v>55990836</v>
      </c>
      <c r="E13" s="83"/>
      <c r="F13" s="43"/>
      <c r="G13" s="43"/>
      <c r="H13" s="43"/>
    </row>
    <row r="14" spans="1:8" ht="12.75">
      <c r="A14" s="84" t="s">
        <v>53</v>
      </c>
      <c r="B14" s="70"/>
      <c r="C14" s="71"/>
      <c r="D14" s="50">
        <v>5326589</v>
      </c>
      <c r="E14" s="85"/>
      <c r="F14" s="43"/>
      <c r="G14" s="43"/>
      <c r="H14" s="43"/>
    </row>
    <row r="15" spans="1:8" ht="12.75">
      <c r="A15" s="86" t="s">
        <v>54</v>
      </c>
      <c r="B15" s="66" t="s">
        <v>51</v>
      </c>
      <c r="C15" s="67">
        <v>14</v>
      </c>
      <c r="D15" s="65">
        <f>-2756</f>
        <v>-2756</v>
      </c>
      <c r="E15" s="81"/>
      <c r="F15" s="43"/>
      <c r="G15" s="43"/>
      <c r="H15" s="43"/>
    </row>
    <row r="16" spans="1:8" ht="12.75">
      <c r="A16" s="87"/>
      <c r="B16" s="72"/>
      <c r="C16" s="72"/>
      <c r="D16" s="53"/>
      <c r="E16" s="88"/>
      <c r="F16" s="43"/>
      <c r="G16" s="43"/>
      <c r="H16" s="43"/>
    </row>
    <row r="17" spans="1:8" ht="13.5" thickBot="1">
      <c r="A17" s="82" t="s">
        <v>55</v>
      </c>
      <c r="B17" s="69"/>
      <c r="C17" s="69"/>
      <c r="D17" s="51">
        <f>SUM(D14:D16)</f>
        <v>5323833</v>
      </c>
      <c r="E17" s="83"/>
      <c r="F17" s="43"/>
      <c r="G17" s="43"/>
      <c r="H17" s="43"/>
    </row>
    <row r="18" spans="1:8" ht="12.75">
      <c r="A18" s="84" t="s">
        <v>56</v>
      </c>
      <c r="B18" s="70"/>
      <c r="C18" s="71"/>
      <c r="D18" s="54">
        <v>164857</v>
      </c>
      <c r="E18" s="85"/>
      <c r="F18" s="43"/>
      <c r="G18" s="43"/>
      <c r="H18" s="43"/>
    </row>
    <row r="19" spans="1:8" ht="12.75">
      <c r="A19" s="86" t="s">
        <v>57</v>
      </c>
      <c r="B19" s="66"/>
      <c r="C19" s="67"/>
      <c r="D19" s="50"/>
      <c r="E19" s="81"/>
      <c r="F19" s="43"/>
      <c r="G19" s="43"/>
      <c r="H19" s="43"/>
    </row>
    <row r="20" spans="1:8" ht="12.75">
      <c r="A20" s="87"/>
      <c r="B20" s="72"/>
      <c r="C20" s="72"/>
      <c r="D20" s="55"/>
      <c r="E20" s="88"/>
      <c r="F20" s="43"/>
      <c r="G20" s="43"/>
      <c r="H20" s="43"/>
    </row>
    <row r="21" spans="1:8" ht="13.5" thickBot="1">
      <c r="A21" s="82" t="s">
        <v>58</v>
      </c>
      <c r="B21" s="69"/>
      <c r="C21" s="69"/>
      <c r="D21" s="51">
        <f>SUM(D18:D20)</f>
        <v>164857</v>
      </c>
      <c r="E21" s="83"/>
      <c r="F21" s="43"/>
      <c r="G21" s="43"/>
      <c r="H21" s="43"/>
    </row>
    <row r="22" spans="1:8" ht="12.75">
      <c r="A22" s="89" t="s">
        <v>59</v>
      </c>
      <c r="B22" s="73"/>
      <c r="C22" s="73"/>
      <c r="D22" s="56">
        <v>649913</v>
      </c>
      <c r="E22" s="90"/>
      <c r="F22" s="57"/>
      <c r="G22" s="43"/>
      <c r="H22" s="43"/>
    </row>
    <row r="23" spans="1:8" ht="12.75">
      <c r="A23" s="86" t="s">
        <v>60</v>
      </c>
      <c r="B23" s="66" t="s">
        <v>51</v>
      </c>
      <c r="C23" s="74"/>
      <c r="D23" s="65"/>
      <c r="E23" s="81"/>
      <c r="F23" s="57"/>
      <c r="G23" s="43"/>
      <c r="H23" s="43"/>
    </row>
    <row r="24" spans="1:8" ht="12" customHeight="1">
      <c r="A24" s="87"/>
      <c r="B24" s="75"/>
      <c r="C24" s="75"/>
      <c r="D24" s="53"/>
      <c r="E24" s="88"/>
      <c r="F24" s="57"/>
      <c r="G24" s="43"/>
      <c r="H24" s="43"/>
    </row>
    <row r="25" spans="1:8" ht="13.5" thickBot="1">
      <c r="A25" s="82" t="s">
        <v>61</v>
      </c>
      <c r="B25" s="76"/>
      <c r="C25" s="76"/>
      <c r="D25" s="51">
        <f>SUM(D22:D24)</f>
        <v>649913</v>
      </c>
      <c r="E25" s="83"/>
      <c r="F25" s="57"/>
      <c r="G25" s="43"/>
      <c r="H25" s="43"/>
    </row>
    <row r="26" spans="1:8" ht="12.75">
      <c r="A26" s="89" t="s">
        <v>62</v>
      </c>
      <c r="B26" s="75"/>
      <c r="C26" s="75"/>
      <c r="D26" s="55">
        <v>83455</v>
      </c>
      <c r="E26" s="88"/>
      <c r="F26" s="57"/>
      <c r="G26" s="43"/>
      <c r="H26" s="43"/>
    </row>
    <row r="27" spans="1:8" ht="12.75">
      <c r="A27" s="87" t="s">
        <v>63</v>
      </c>
      <c r="B27" s="66"/>
      <c r="C27" s="67"/>
      <c r="D27" s="50"/>
      <c r="E27" s="81"/>
      <c r="F27" s="57"/>
      <c r="G27" s="43"/>
      <c r="H27" s="43"/>
    </row>
    <row r="28" spans="1:8" ht="12.75">
      <c r="A28" s="87"/>
      <c r="B28" s="75"/>
      <c r="C28" s="75"/>
      <c r="D28" s="55"/>
      <c r="E28" s="88"/>
      <c r="F28" s="57"/>
      <c r="G28" s="43"/>
      <c r="H28" s="43"/>
    </row>
    <row r="29" spans="1:8" ht="13.5" thickBot="1">
      <c r="A29" s="82" t="s">
        <v>64</v>
      </c>
      <c r="B29" s="76"/>
      <c r="C29" s="76"/>
      <c r="D29" s="51">
        <f>SUM(D26:D28)</f>
        <v>83455</v>
      </c>
      <c r="E29" s="83"/>
      <c r="F29" s="57"/>
      <c r="G29" s="43"/>
      <c r="H29" s="43"/>
    </row>
    <row r="30" spans="1:8" ht="12.75">
      <c r="A30" s="91" t="s">
        <v>65</v>
      </c>
      <c r="B30" s="73"/>
      <c r="C30" s="73"/>
      <c r="D30" s="50">
        <v>106790</v>
      </c>
      <c r="E30" s="92"/>
      <c r="F30" s="57"/>
      <c r="G30" s="43"/>
      <c r="H30" s="43"/>
    </row>
    <row r="31" spans="1:8" ht="12.75">
      <c r="A31" s="86" t="s">
        <v>66</v>
      </c>
      <c r="B31" s="66" t="s">
        <v>51</v>
      </c>
      <c r="C31" s="75">
        <v>11</v>
      </c>
      <c r="D31" s="43">
        <v>2000</v>
      </c>
      <c r="E31" s="81"/>
      <c r="F31" s="57"/>
      <c r="G31" s="43"/>
      <c r="H31" s="43"/>
    </row>
    <row r="32" spans="1:8" ht="12.75">
      <c r="A32" s="93"/>
      <c r="B32" s="67"/>
      <c r="C32" s="77"/>
      <c r="D32" s="50"/>
      <c r="E32" s="81"/>
      <c r="F32" s="57"/>
      <c r="G32" s="43"/>
      <c r="H32" s="43"/>
    </row>
    <row r="33" spans="1:8" ht="13.5" thickBot="1">
      <c r="A33" s="94" t="s">
        <v>67</v>
      </c>
      <c r="B33" s="76"/>
      <c r="C33" s="76"/>
      <c r="D33" s="51">
        <f>SUM(D30:D32)</f>
        <v>108790</v>
      </c>
      <c r="E33" s="95"/>
      <c r="F33" s="57"/>
      <c r="G33" s="43"/>
      <c r="H33" s="43"/>
    </row>
    <row r="34" spans="1:8" ht="12.75">
      <c r="A34" s="89" t="s">
        <v>68</v>
      </c>
      <c r="B34" s="73"/>
      <c r="C34" s="73"/>
      <c r="D34" s="56">
        <v>1794977</v>
      </c>
      <c r="E34" s="90"/>
      <c r="F34" s="57"/>
      <c r="G34" s="43"/>
      <c r="H34" s="43"/>
    </row>
    <row r="35" spans="1:8" ht="12.75">
      <c r="A35" s="96" t="s">
        <v>69</v>
      </c>
      <c r="B35" s="66" t="s">
        <v>51</v>
      </c>
      <c r="C35" s="74">
        <v>14</v>
      </c>
      <c r="D35" s="65">
        <f>-626</f>
        <v>-626</v>
      </c>
      <c r="E35" s="81"/>
      <c r="F35" s="57"/>
      <c r="G35" s="43"/>
      <c r="H35" s="43"/>
    </row>
    <row r="36" spans="1:8" ht="12" customHeight="1">
      <c r="A36" s="87"/>
      <c r="B36" s="75"/>
      <c r="C36" s="75"/>
      <c r="D36" s="53"/>
      <c r="E36" s="88"/>
      <c r="F36" s="57"/>
      <c r="G36" s="43"/>
      <c r="H36" s="43"/>
    </row>
    <row r="37" spans="1:8" ht="13.5" thickBot="1">
      <c r="A37" s="82" t="s">
        <v>70</v>
      </c>
      <c r="B37" s="76"/>
      <c r="C37" s="76"/>
      <c r="D37" s="51">
        <f>SUM(D34:D36)</f>
        <v>1794351</v>
      </c>
      <c r="E37" s="83"/>
      <c r="F37" s="57"/>
      <c r="G37" s="43"/>
      <c r="H37" s="43"/>
    </row>
    <row r="38" spans="1:8" ht="12.75">
      <c r="A38" s="91" t="s">
        <v>71</v>
      </c>
      <c r="B38" s="73"/>
      <c r="C38" s="73"/>
      <c r="D38" s="50">
        <v>1016313</v>
      </c>
      <c r="E38" s="92"/>
      <c r="F38" s="57"/>
      <c r="G38" s="43"/>
      <c r="H38" s="43"/>
    </row>
    <row r="39" spans="1:8" ht="12.75">
      <c r="A39" s="97" t="s">
        <v>72</v>
      </c>
      <c r="B39" s="66" t="s">
        <v>51</v>
      </c>
      <c r="C39" s="66"/>
      <c r="D39" s="65"/>
      <c r="E39" s="81"/>
      <c r="F39" s="57"/>
      <c r="G39" s="43"/>
      <c r="H39" s="43"/>
    </row>
    <row r="40" spans="1:8" ht="12.75">
      <c r="A40" s="86"/>
      <c r="B40" s="75"/>
      <c r="C40" s="75"/>
      <c r="D40" s="53"/>
      <c r="E40" s="81"/>
      <c r="F40" s="57"/>
      <c r="G40" s="43"/>
      <c r="H40" s="43"/>
    </row>
    <row r="41" spans="1:8" ht="13.5" thickBot="1">
      <c r="A41" s="82" t="s">
        <v>73</v>
      </c>
      <c r="B41" s="76"/>
      <c r="C41" s="76"/>
      <c r="D41" s="51">
        <f>SUM(D38:D40)</f>
        <v>1016313</v>
      </c>
      <c r="E41" s="98"/>
      <c r="F41" s="57"/>
      <c r="G41" s="43"/>
      <c r="H41" s="43"/>
    </row>
    <row r="42" spans="1:8" ht="12.75">
      <c r="A42" s="91" t="s">
        <v>74</v>
      </c>
      <c r="B42" s="73"/>
      <c r="C42" s="73"/>
      <c r="D42" s="58">
        <v>5043</v>
      </c>
      <c r="E42" s="99"/>
      <c r="F42" s="57"/>
      <c r="G42" s="43"/>
      <c r="H42" s="43"/>
    </row>
    <row r="43" spans="1:8" ht="12.75">
      <c r="A43" s="100" t="s">
        <v>78</v>
      </c>
      <c r="B43" s="66"/>
      <c r="C43" s="66"/>
      <c r="D43" s="59"/>
      <c r="E43" s="101"/>
      <c r="F43" s="57"/>
      <c r="G43" s="43"/>
      <c r="H43" s="43"/>
    </row>
    <row r="44" spans="1:8" ht="12.75">
      <c r="A44" s="87"/>
      <c r="B44" s="75"/>
      <c r="C44" s="75"/>
      <c r="D44" s="59"/>
      <c r="E44" s="101"/>
      <c r="F44" s="57"/>
      <c r="G44" s="43"/>
      <c r="H44" s="43"/>
    </row>
    <row r="45" spans="1:8" ht="13.5" thickBot="1">
      <c r="A45" s="82" t="s">
        <v>79</v>
      </c>
      <c r="B45" s="76"/>
      <c r="C45" s="76"/>
      <c r="D45" s="60">
        <f>SUM(D42:D44)</f>
        <v>5043</v>
      </c>
      <c r="E45" s="102"/>
      <c r="F45" s="57"/>
      <c r="G45" s="43"/>
      <c r="H45" s="43"/>
    </row>
    <row r="46" spans="1:8" ht="12.75">
      <c r="A46" s="91" t="s">
        <v>75</v>
      </c>
      <c r="B46" s="73"/>
      <c r="C46" s="73"/>
      <c r="D46" s="58">
        <v>160</v>
      </c>
      <c r="E46" s="99"/>
      <c r="F46" s="57"/>
      <c r="G46" s="43"/>
      <c r="H46" s="43"/>
    </row>
    <row r="47" spans="1:8" ht="12.75">
      <c r="A47" s="100" t="s">
        <v>80</v>
      </c>
      <c r="B47" s="66"/>
      <c r="C47" s="66"/>
      <c r="D47" s="59"/>
      <c r="E47" s="101"/>
      <c r="F47" s="57"/>
      <c r="G47" s="43"/>
      <c r="H47" s="43"/>
    </row>
    <row r="48" spans="1:8" ht="12.75">
      <c r="A48" s="87"/>
      <c r="B48" s="75"/>
      <c r="C48" s="75"/>
      <c r="D48" s="59"/>
      <c r="E48" s="101"/>
      <c r="F48" s="57"/>
      <c r="G48" s="43"/>
      <c r="H48" s="43"/>
    </row>
    <row r="49" spans="1:8" ht="13.5" thickBot="1">
      <c r="A49" s="82" t="s">
        <v>81</v>
      </c>
      <c r="B49" s="76"/>
      <c r="C49" s="76"/>
      <c r="D49" s="60">
        <f>SUM(D46:D48)</f>
        <v>160</v>
      </c>
      <c r="E49" s="102"/>
      <c r="F49" s="57"/>
      <c r="G49" s="43"/>
      <c r="H49" s="43"/>
    </row>
    <row r="50" spans="1:8" ht="12.75">
      <c r="A50" s="91" t="s">
        <v>76</v>
      </c>
      <c r="B50" s="73"/>
      <c r="C50" s="73"/>
      <c r="D50" s="58">
        <v>1660</v>
      </c>
      <c r="E50" s="99"/>
      <c r="F50" s="57"/>
      <c r="G50" s="43"/>
      <c r="H50" s="43"/>
    </row>
    <row r="51" spans="1:8" ht="12.75">
      <c r="A51" s="100" t="s">
        <v>82</v>
      </c>
      <c r="B51" s="66"/>
      <c r="C51" s="66"/>
      <c r="D51" s="59"/>
      <c r="E51" s="101"/>
      <c r="F51" s="57"/>
      <c r="G51" s="43"/>
      <c r="H51" s="43"/>
    </row>
    <row r="52" spans="1:8" ht="12.75">
      <c r="A52" s="87"/>
      <c r="B52" s="75"/>
      <c r="C52" s="75"/>
      <c r="D52" s="59"/>
      <c r="E52" s="101"/>
      <c r="F52" s="57"/>
      <c r="G52" s="43"/>
      <c r="H52" s="43"/>
    </row>
    <row r="53" spans="1:8" ht="13.5" thickBot="1">
      <c r="A53" s="82" t="s">
        <v>81</v>
      </c>
      <c r="B53" s="76"/>
      <c r="C53" s="76"/>
      <c r="D53" s="60">
        <f>SUM(D50:D52)</f>
        <v>1660</v>
      </c>
      <c r="E53" s="102"/>
      <c r="F53" s="57"/>
      <c r="G53" s="43"/>
      <c r="H53" s="43"/>
    </row>
    <row r="54" spans="1:8" ht="12.75">
      <c r="A54" s="91" t="s">
        <v>77</v>
      </c>
      <c r="B54" s="73"/>
      <c r="C54" s="73"/>
      <c r="D54" s="58">
        <v>48</v>
      </c>
      <c r="E54" s="99"/>
      <c r="F54" s="57"/>
      <c r="G54" s="43"/>
      <c r="H54" s="43"/>
    </row>
    <row r="55" spans="1:8" ht="12.75">
      <c r="A55" s="100" t="s">
        <v>83</v>
      </c>
      <c r="B55" s="66"/>
      <c r="C55" s="66"/>
      <c r="D55" s="59"/>
      <c r="E55" s="101"/>
      <c r="F55" s="57"/>
      <c r="G55" s="43"/>
      <c r="H55" s="43"/>
    </row>
    <row r="56" spans="1:8" ht="12.75">
      <c r="A56" s="87"/>
      <c r="B56" s="75"/>
      <c r="C56" s="75"/>
      <c r="D56" s="59"/>
      <c r="E56" s="101"/>
      <c r="F56" s="57"/>
      <c r="G56" s="43"/>
      <c r="H56" s="43"/>
    </row>
    <row r="57" spans="1:8" ht="13.5" thickBot="1">
      <c r="A57" s="82"/>
      <c r="B57" s="76"/>
      <c r="C57" s="76"/>
      <c r="D57" s="60">
        <f>SUM(D54:D56)</f>
        <v>48</v>
      </c>
      <c r="E57" s="102"/>
      <c r="F57" s="57"/>
      <c r="G57" s="43"/>
      <c r="H57" s="43"/>
    </row>
    <row r="58" spans="1:8" ht="12.75">
      <c r="A58" s="91" t="s">
        <v>84</v>
      </c>
      <c r="B58" s="73"/>
      <c r="C58" s="73"/>
      <c r="D58" s="58">
        <v>271</v>
      </c>
      <c r="E58" s="99"/>
      <c r="F58" s="57"/>
      <c r="G58" s="43"/>
      <c r="H58" s="43"/>
    </row>
    <row r="59" spans="1:8" ht="12.75">
      <c r="A59" s="100" t="s">
        <v>85</v>
      </c>
      <c r="B59" s="66"/>
      <c r="C59" s="66"/>
      <c r="D59" s="59"/>
      <c r="E59" s="101"/>
      <c r="F59" s="57"/>
      <c r="G59" s="43"/>
      <c r="H59" s="43"/>
    </row>
    <row r="60" spans="1:8" ht="12.75">
      <c r="A60" s="87"/>
      <c r="B60" s="75"/>
      <c r="C60" s="75"/>
      <c r="D60" s="59"/>
      <c r="E60" s="101"/>
      <c r="F60" s="57"/>
      <c r="G60" s="43"/>
      <c r="H60" s="43"/>
    </row>
    <row r="61" spans="1:8" ht="13.5" thickBot="1">
      <c r="A61" s="82" t="s">
        <v>81</v>
      </c>
      <c r="B61" s="76"/>
      <c r="C61" s="76"/>
      <c r="D61" s="60">
        <f>SUM(D58:D60)</f>
        <v>271</v>
      </c>
      <c r="E61" s="102"/>
      <c r="F61" s="57"/>
      <c r="G61" s="43"/>
      <c r="H61" s="43"/>
    </row>
    <row r="62" spans="1:8" ht="12.75">
      <c r="A62" s="91" t="s">
        <v>86</v>
      </c>
      <c r="B62" s="73"/>
      <c r="C62" s="73"/>
      <c r="D62" s="61">
        <v>1449600</v>
      </c>
      <c r="E62" s="103"/>
      <c r="F62" s="57"/>
      <c r="G62" s="43"/>
      <c r="H62" s="43"/>
    </row>
    <row r="63" spans="1:5" ht="12.75">
      <c r="A63" s="100" t="s">
        <v>87</v>
      </c>
      <c r="B63" s="66" t="s">
        <v>51</v>
      </c>
      <c r="C63" s="66">
        <v>14</v>
      </c>
      <c r="D63" s="43">
        <f>-514</f>
        <v>-514</v>
      </c>
      <c r="E63" s="104"/>
    </row>
    <row r="64" spans="1:5" ht="12.75">
      <c r="A64" s="87"/>
      <c r="B64" s="75"/>
      <c r="C64" s="75"/>
      <c r="D64" s="55"/>
      <c r="E64" s="81"/>
    </row>
    <row r="65" spans="1:5" ht="13.5" thickBot="1">
      <c r="A65" s="82" t="s">
        <v>88</v>
      </c>
      <c r="B65" s="76"/>
      <c r="C65" s="76"/>
      <c r="D65" s="51">
        <f>SUM(D62:D64)</f>
        <v>1449086</v>
      </c>
      <c r="E65" s="95"/>
    </row>
    <row r="66" spans="1:5" ht="12.75">
      <c r="A66" s="91" t="s">
        <v>89</v>
      </c>
      <c r="B66" s="73"/>
      <c r="C66" s="73"/>
      <c r="D66" s="62">
        <v>475127</v>
      </c>
      <c r="E66" s="92"/>
    </row>
    <row r="67" spans="1:5" ht="12.75">
      <c r="A67" s="100" t="s">
        <v>90</v>
      </c>
      <c r="B67" s="66" t="s">
        <v>51</v>
      </c>
      <c r="C67" s="66"/>
      <c r="D67" s="65"/>
      <c r="E67" s="81"/>
    </row>
    <row r="68" spans="1:5" ht="12.75">
      <c r="A68" s="87"/>
      <c r="B68" s="75"/>
      <c r="C68" s="75"/>
      <c r="D68" s="53"/>
      <c r="E68" s="81"/>
    </row>
    <row r="69" spans="1:5" ht="13.5" thickBot="1">
      <c r="A69" s="105" t="s">
        <v>91</v>
      </c>
      <c r="B69" s="106"/>
      <c r="C69" s="106"/>
      <c r="D69" s="107">
        <f>SUM(D66:D68)</f>
        <v>475127</v>
      </c>
      <c r="E69" s="10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25</v>
      </c>
      <c r="E5" s="44" t="str">
        <f>personal!E6</f>
        <v>18 - 21 aprilie 2022</v>
      </c>
    </row>
    <row r="6" ht="13.5" thickBot="1"/>
    <row r="7" spans="1:6" ht="68.25" customHeight="1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22</v>
      </c>
    </row>
    <row r="8" spans="1:6" ht="12.75">
      <c r="A8" s="111">
        <v>1</v>
      </c>
      <c r="B8" s="109" t="s">
        <v>92</v>
      </c>
      <c r="C8" s="110">
        <v>5226</v>
      </c>
      <c r="D8" s="49" t="s">
        <v>93</v>
      </c>
      <c r="E8" s="49" t="s">
        <v>94</v>
      </c>
      <c r="F8" s="112">
        <v>202.73</v>
      </c>
    </row>
    <row r="9" spans="1:6" ht="12.75">
      <c r="A9" s="111">
        <f aca="true" t="shared" si="0" ref="A9:A24">A8+1</f>
        <v>2</v>
      </c>
      <c r="B9" s="109" t="s">
        <v>92</v>
      </c>
      <c r="C9" s="110">
        <v>5227</v>
      </c>
      <c r="D9" s="49" t="s">
        <v>93</v>
      </c>
      <c r="E9" s="49" t="s">
        <v>94</v>
      </c>
      <c r="F9" s="112">
        <v>197.72</v>
      </c>
    </row>
    <row r="10" spans="1:6" ht="12.75">
      <c r="A10" s="111">
        <f t="shared" si="0"/>
        <v>3</v>
      </c>
      <c r="B10" s="109" t="s">
        <v>92</v>
      </c>
      <c r="C10" s="110">
        <v>5228</v>
      </c>
      <c r="D10" s="49" t="s">
        <v>93</v>
      </c>
      <c r="E10" s="49" t="s">
        <v>94</v>
      </c>
      <c r="F10" s="112">
        <v>193.66</v>
      </c>
    </row>
    <row r="11" spans="1:6" ht="12.75">
      <c r="A11" s="111">
        <f t="shared" si="0"/>
        <v>4</v>
      </c>
      <c r="B11" s="109" t="s">
        <v>92</v>
      </c>
      <c r="C11" s="110">
        <v>5229</v>
      </c>
      <c r="D11" s="49" t="s">
        <v>93</v>
      </c>
      <c r="E11" s="49" t="s">
        <v>94</v>
      </c>
      <c r="F11" s="112">
        <v>204.39</v>
      </c>
    </row>
    <row r="12" spans="1:6" ht="12.75">
      <c r="A12" s="111">
        <f t="shared" si="0"/>
        <v>5</v>
      </c>
      <c r="B12" s="109" t="s">
        <v>92</v>
      </c>
      <c r="C12" s="110">
        <v>5232</v>
      </c>
      <c r="D12" s="49" t="s">
        <v>95</v>
      </c>
      <c r="E12" s="49" t="s">
        <v>96</v>
      </c>
      <c r="F12" s="112">
        <v>420</v>
      </c>
    </row>
    <row r="13" spans="1:6" ht="12.75">
      <c r="A13" s="111">
        <f t="shared" si="0"/>
        <v>6</v>
      </c>
      <c r="B13" s="109" t="s">
        <v>97</v>
      </c>
      <c r="C13" s="110">
        <v>5234</v>
      </c>
      <c r="D13" s="49" t="s">
        <v>93</v>
      </c>
      <c r="E13" s="49" t="s">
        <v>98</v>
      </c>
      <c r="F13" s="112">
        <v>251.35</v>
      </c>
    </row>
    <row r="14" spans="1:6" ht="12.75">
      <c r="A14" s="111">
        <f t="shared" si="0"/>
        <v>7</v>
      </c>
      <c r="B14" s="109" t="s">
        <v>97</v>
      </c>
      <c r="C14" s="110">
        <v>5235</v>
      </c>
      <c r="D14" s="49" t="s">
        <v>95</v>
      </c>
      <c r="E14" s="49" t="s">
        <v>99</v>
      </c>
      <c r="F14" s="112">
        <v>47</v>
      </c>
    </row>
    <row r="15" spans="1:6" ht="12.75">
      <c r="A15" s="111">
        <f t="shared" si="0"/>
        <v>8</v>
      </c>
      <c r="B15" s="109" t="s">
        <v>97</v>
      </c>
      <c r="C15" s="110">
        <v>5298</v>
      </c>
      <c r="D15" s="49" t="s">
        <v>95</v>
      </c>
      <c r="E15" s="49" t="s">
        <v>100</v>
      </c>
      <c r="F15" s="112">
        <v>148.42</v>
      </c>
    </row>
    <row r="16" spans="1:6" ht="12.75">
      <c r="A16" s="111">
        <f t="shared" si="0"/>
        <v>9</v>
      </c>
      <c r="B16" s="109" t="s">
        <v>101</v>
      </c>
      <c r="C16" s="110">
        <v>5333</v>
      </c>
      <c r="D16" s="49" t="s">
        <v>102</v>
      </c>
      <c r="E16" s="49" t="s">
        <v>103</v>
      </c>
      <c r="F16" s="112">
        <v>6587.93</v>
      </c>
    </row>
    <row r="17" spans="1:6" ht="12.75">
      <c r="A17" s="111">
        <f t="shared" si="0"/>
        <v>10</v>
      </c>
      <c r="B17" s="109" t="s">
        <v>101</v>
      </c>
      <c r="C17" s="110">
        <v>5334</v>
      </c>
      <c r="D17" s="49" t="s">
        <v>102</v>
      </c>
      <c r="E17" s="49" t="s">
        <v>104</v>
      </c>
      <c r="F17" s="112">
        <v>999.6</v>
      </c>
    </row>
    <row r="18" spans="1:6" ht="12.75">
      <c r="A18" s="111">
        <f t="shared" si="0"/>
        <v>11</v>
      </c>
      <c r="B18" s="109" t="s">
        <v>101</v>
      </c>
      <c r="C18" s="110">
        <v>5335</v>
      </c>
      <c r="D18" s="49" t="s">
        <v>105</v>
      </c>
      <c r="E18" s="49" t="s">
        <v>104</v>
      </c>
      <c r="F18" s="112">
        <v>1654.1</v>
      </c>
    </row>
    <row r="19" spans="1:6" ht="12.75">
      <c r="A19" s="111">
        <f t="shared" si="0"/>
        <v>12</v>
      </c>
      <c r="B19" s="109" t="s">
        <v>101</v>
      </c>
      <c r="C19" s="110">
        <v>5326</v>
      </c>
      <c r="D19" s="49" t="s">
        <v>106</v>
      </c>
      <c r="E19" s="49" t="s">
        <v>107</v>
      </c>
      <c r="F19" s="112">
        <v>9520</v>
      </c>
    </row>
    <row r="20" spans="1:6" ht="12.75">
      <c r="A20" s="111">
        <f t="shared" si="0"/>
        <v>13</v>
      </c>
      <c r="B20" s="109" t="s">
        <v>101</v>
      </c>
      <c r="C20" s="110">
        <v>5299</v>
      </c>
      <c r="D20" s="49" t="s">
        <v>108</v>
      </c>
      <c r="E20" s="49" t="s">
        <v>109</v>
      </c>
      <c r="F20" s="112">
        <v>5135.38</v>
      </c>
    </row>
    <row r="21" spans="1:6" ht="12.75">
      <c r="A21" s="111">
        <f t="shared" si="0"/>
        <v>14</v>
      </c>
      <c r="B21" s="109" t="s">
        <v>101</v>
      </c>
      <c r="C21" s="110">
        <v>5307</v>
      </c>
      <c r="D21" s="49" t="s">
        <v>110</v>
      </c>
      <c r="E21" s="49" t="s">
        <v>111</v>
      </c>
      <c r="F21" s="112">
        <v>3259.3</v>
      </c>
    </row>
    <row r="22" spans="1:6" ht="12.75">
      <c r="A22" s="111">
        <f t="shared" si="0"/>
        <v>15</v>
      </c>
      <c r="B22" s="109" t="s">
        <v>112</v>
      </c>
      <c r="C22" s="110">
        <v>5352</v>
      </c>
      <c r="D22" s="49" t="s">
        <v>113</v>
      </c>
      <c r="E22" s="49" t="s">
        <v>104</v>
      </c>
      <c r="F22" s="112">
        <v>10141.78</v>
      </c>
    </row>
    <row r="23" spans="1:6" ht="12.75">
      <c r="A23" s="111">
        <f t="shared" si="0"/>
        <v>16</v>
      </c>
      <c r="B23" s="109" t="s">
        <v>112</v>
      </c>
      <c r="C23" s="110">
        <v>5353</v>
      </c>
      <c r="D23" s="49" t="s">
        <v>114</v>
      </c>
      <c r="E23" s="49" t="s">
        <v>104</v>
      </c>
      <c r="F23" s="112">
        <v>407037.49</v>
      </c>
    </row>
    <row r="24" spans="1:6" ht="13.5" thickBot="1">
      <c r="A24" s="113">
        <f t="shared" si="0"/>
        <v>17</v>
      </c>
      <c r="B24" s="114" t="s">
        <v>112</v>
      </c>
      <c r="C24" s="71">
        <v>5395</v>
      </c>
      <c r="D24" s="52" t="s">
        <v>115</v>
      </c>
      <c r="E24" s="52" t="s">
        <v>107</v>
      </c>
      <c r="F24" s="115">
        <v>1439.98</v>
      </c>
    </row>
    <row r="25" spans="1:6" ht="17.25" customHeight="1" thickBot="1">
      <c r="A25" s="28"/>
      <c r="B25" s="116"/>
      <c r="C25" s="117"/>
      <c r="D25" s="117"/>
      <c r="E25" s="118" t="s">
        <v>116</v>
      </c>
      <c r="F25" s="119">
        <f>SUM(F8:F24)</f>
        <v>447440.82999999996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45" t="s">
        <v>17</v>
      </c>
      <c r="B3" s="45"/>
      <c r="C3" s="45"/>
      <c r="D3" s="11"/>
    </row>
    <row r="4" spans="1:10" ht="30" customHeight="1">
      <c r="A4" s="46" t="s">
        <v>16</v>
      </c>
      <c r="B4" s="46"/>
      <c r="C4" s="46"/>
      <c r="D4" s="46"/>
      <c r="E4" s="46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18 - 21 aprilie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19.5" customHeight="1" thickBot="1">
      <c r="A8" s="29" t="s">
        <v>11</v>
      </c>
      <c r="B8" s="30" t="s">
        <v>12</v>
      </c>
      <c r="C8" s="30" t="s">
        <v>13</v>
      </c>
      <c r="D8" s="30" t="s">
        <v>31</v>
      </c>
      <c r="E8" s="31" t="s">
        <v>14</v>
      </c>
    </row>
    <row r="9" spans="1:5" s="16" customFormat="1" ht="31.5" customHeight="1">
      <c r="A9" s="175" t="s">
        <v>132</v>
      </c>
      <c r="B9" s="171" t="s">
        <v>133</v>
      </c>
      <c r="C9" s="172" t="s">
        <v>134</v>
      </c>
      <c r="D9" s="173" t="s">
        <v>135</v>
      </c>
      <c r="E9" s="176">
        <v>107500</v>
      </c>
    </row>
    <row r="10" spans="1:5" s="16" customFormat="1" ht="25.5">
      <c r="A10" s="177" t="s">
        <v>132</v>
      </c>
      <c r="B10" s="174" t="s">
        <v>136</v>
      </c>
      <c r="C10" s="172" t="s">
        <v>137</v>
      </c>
      <c r="D10" s="173" t="s">
        <v>135</v>
      </c>
      <c r="E10" s="176">
        <v>117000</v>
      </c>
    </row>
    <row r="11" spans="1:5" s="16" customFormat="1" ht="13.5" thickBot="1">
      <c r="A11" s="35"/>
      <c r="B11" s="36"/>
      <c r="C11" s="37"/>
      <c r="D11" s="37"/>
      <c r="E11" s="38"/>
    </row>
    <row r="12" spans="1:5" ht="21" customHeight="1" thickBot="1">
      <c r="A12" s="32" t="s">
        <v>15</v>
      </c>
      <c r="B12" s="33"/>
      <c r="C12" s="33"/>
      <c r="D12" s="33"/>
      <c r="E12" s="34">
        <f>SUM(E9:E11)</f>
        <v>224500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45" t="s">
        <v>17</v>
      </c>
      <c r="B3" s="45"/>
      <c r="C3" s="45"/>
      <c r="D3" s="11"/>
    </row>
    <row r="4" spans="1:10" ht="30" customHeight="1">
      <c r="A4" s="46" t="s">
        <v>24</v>
      </c>
      <c r="B4" s="46"/>
      <c r="C4" s="46"/>
      <c r="D4" s="46"/>
      <c r="E4" s="46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18 - 21 aprilie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1" customHeight="1" thickBot="1">
      <c r="A8" s="29" t="s">
        <v>11</v>
      </c>
      <c r="B8" s="30" t="s">
        <v>12</v>
      </c>
      <c r="C8" s="30" t="s">
        <v>13</v>
      </c>
      <c r="D8" s="30" t="s">
        <v>31</v>
      </c>
      <c r="E8" s="31" t="s">
        <v>14</v>
      </c>
    </row>
    <row r="9" spans="1:5" s="16" customFormat="1" ht="36" customHeight="1">
      <c r="A9" s="178" t="s">
        <v>32</v>
      </c>
      <c r="B9" s="168" t="s">
        <v>127</v>
      </c>
      <c r="C9" s="169" t="s">
        <v>128</v>
      </c>
      <c r="D9" s="170" t="s">
        <v>129</v>
      </c>
      <c r="E9" s="179">
        <v>103.53</v>
      </c>
    </row>
    <row r="10" spans="1:5" s="16" customFormat="1" ht="25.5">
      <c r="A10" s="178" t="s">
        <v>32</v>
      </c>
      <c r="B10" s="168" t="s">
        <v>130</v>
      </c>
      <c r="C10" s="169" t="s">
        <v>131</v>
      </c>
      <c r="D10" s="170" t="s">
        <v>129</v>
      </c>
      <c r="E10" s="179">
        <v>524.89</v>
      </c>
    </row>
    <row r="11" spans="1:5" s="16" customFormat="1" ht="13.5" thickBot="1">
      <c r="A11" s="35"/>
      <c r="B11" s="36"/>
      <c r="C11" s="37"/>
      <c r="D11" s="37"/>
      <c r="E11" s="38"/>
    </row>
    <row r="12" spans="1:5" ht="18.75" customHeight="1" thickBot="1">
      <c r="A12" s="32" t="s">
        <v>15</v>
      </c>
      <c r="B12" s="33"/>
      <c r="C12" s="33"/>
      <c r="D12" s="33"/>
      <c r="E12" s="34">
        <f>SUM(E9:E11)</f>
        <v>628.42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03"/>
  <sheetViews>
    <sheetView zoomScalePageLayoutView="0" workbookViewId="0" topLeftCell="A124">
      <selection activeCell="J117" sqref="J117"/>
    </sheetView>
  </sheetViews>
  <sheetFormatPr defaultColWidth="9.140625" defaultRowHeight="12.75"/>
  <cols>
    <col min="1" max="1" width="9.140625" style="120" customWidth="1"/>
    <col min="2" max="2" width="16.28125" style="120" customWidth="1"/>
    <col min="3" max="3" width="17.421875" style="120" customWidth="1"/>
    <col min="4" max="4" width="23.8515625" style="120" customWidth="1"/>
    <col min="5" max="5" width="35.421875" style="120" customWidth="1"/>
    <col min="6" max="6" width="25.140625" style="121" customWidth="1"/>
    <col min="7" max="8" width="9.140625" style="120" customWidth="1"/>
    <col min="9" max="9" width="9.140625" style="122" customWidth="1"/>
    <col min="10" max="10" width="34.00390625" style="120" customWidth="1"/>
    <col min="11" max="16384" width="9.140625" style="120" customWidth="1"/>
  </cols>
  <sheetData>
    <row r="2" ht="12.75">
      <c r="A2" s="22" t="s">
        <v>30</v>
      </c>
    </row>
    <row r="3" ht="12.75">
      <c r="A3" s="22"/>
    </row>
    <row r="4" ht="12.75">
      <c r="A4" s="22" t="s">
        <v>26</v>
      </c>
    </row>
    <row r="5" spans="1:5" ht="12.75">
      <c r="A5" s="22" t="s">
        <v>19</v>
      </c>
      <c r="D5" s="18" t="s">
        <v>25</v>
      </c>
      <c r="E5" s="44" t="str">
        <f>personal!E6</f>
        <v>18 - 21 aprilie 2022</v>
      </c>
    </row>
    <row r="6" ht="13.5" thickBot="1"/>
    <row r="7" spans="1:9" ht="46.5" customHeight="1" thickBot="1">
      <c r="A7" s="140" t="s">
        <v>7</v>
      </c>
      <c r="B7" s="141" t="s">
        <v>8</v>
      </c>
      <c r="C7" s="141" t="s">
        <v>9</v>
      </c>
      <c r="D7" s="141" t="s">
        <v>20</v>
      </c>
      <c r="E7" s="141" t="s">
        <v>27</v>
      </c>
      <c r="F7" s="142" t="s">
        <v>22</v>
      </c>
      <c r="I7" s="120"/>
    </row>
    <row r="8" spans="1:9" ht="15" customHeight="1">
      <c r="A8" s="143">
        <v>1</v>
      </c>
      <c r="B8" s="137" t="s">
        <v>32</v>
      </c>
      <c r="C8" s="137">
        <v>5294</v>
      </c>
      <c r="D8" s="138" t="s">
        <v>33</v>
      </c>
      <c r="E8" s="139" t="s">
        <v>34</v>
      </c>
      <c r="F8" s="144">
        <v>1000</v>
      </c>
      <c r="I8" s="120"/>
    </row>
    <row r="9" spans="1:9" ht="15" customHeight="1">
      <c r="A9" s="145">
        <v>2</v>
      </c>
      <c r="B9" s="124" t="s">
        <v>32</v>
      </c>
      <c r="C9" s="124">
        <v>5308</v>
      </c>
      <c r="D9" s="125" t="s">
        <v>33</v>
      </c>
      <c r="E9" s="126" t="s">
        <v>35</v>
      </c>
      <c r="F9" s="146">
        <v>1100</v>
      </c>
      <c r="I9" s="120"/>
    </row>
    <row r="10" spans="1:6" ht="15" customHeight="1">
      <c r="A10" s="145">
        <v>3</v>
      </c>
      <c r="B10" s="124" t="s">
        <v>32</v>
      </c>
      <c r="C10" s="124">
        <v>5309</v>
      </c>
      <c r="D10" s="125" t="s">
        <v>33</v>
      </c>
      <c r="E10" s="126" t="s">
        <v>36</v>
      </c>
      <c r="F10" s="146">
        <v>1500</v>
      </c>
    </row>
    <row r="11" spans="1:6" ht="15" customHeight="1">
      <c r="A11" s="145">
        <v>4</v>
      </c>
      <c r="B11" s="124" t="s">
        <v>37</v>
      </c>
      <c r="C11" s="124">
        <v>5354</v>
      </c>
      <c r="D11" s="125" t="s">
        <v>33</v>
      </c>
      <c r="E11" s="126" t="s">
        <v>38</v>
      </c>
      <c r="F11" s="146">
        <v>500</v>
      </c>
    </row>
    <row r="12" spans="1:6" ht="15" customHeight="1">
      <c r="A12" s="145">
        <v>5</v>
      </c>
      <c r="B12" s="124" t="s">
        <v>37</v>
      </c>
      <c r="C12" s="124">
        <v>5355</v>
      </c>
      <c r="D12" s="125" t="s">
        <v>33</v>
      </c>
      <c r="E12" s="126" t="s">
        <v>39</v>
      </c>
      <c r="F12" s="146">
        <v>400</v>
      </c>
    </row>
    <row r="13" spans="1:6" ht="15" customHeight="1">
      <c r="A13" s="145">
        <v>6</v>
      </c>
      <c r="B13" s="124" t="s">
        <v>37</v>
      </c>
      <c r="C13" s="124">
        <v>5356</v>
      </c>
      <c r="D13" s="125" t="s">
        <v>33</v>
      </c>
      <c r="E13" s="126" t="s">
        <v>40</v>
      </c>
      <c r="F13" s="146">
        <v>1000</v>
      </c>
    </row>
    <row r="14" spans="1:6" ht="18" customHeight="1">
      <c r="A14" s="145">
        <v>7</v>
      </c>
      <c r="B14" s="124" t="s">
        <v>37</v>
      </c>
      <c r="C14" s="124">
        <v>5394</v>
      </c>
      <c r="D14" s="125" t="s">
        <v>33</v>
      </c>
      <c r="E14" s="126" t="s">
        <v>41</v>
      </c>
      <c r="F14" s="146">
        <v>1200</v>
      </c>
    </row>
    <row r="15" spans="1:9" ht="18" customHeight="1">
      <c r="A15" s="145">
        <v>8</v>
      </c>
      <c r="B15" s="127">
        <v>44670</v>
      </c>
      <c r="C15" s="128">
        <v>5261</v>
      </c>
      <c r="D15" s="128" t="s">
        <v>42</v>
      </c>
      <c r="E15" s="129" t="s">
        <v>117</v>
      </c>
      <c r="F15" s="147">
        <v>251.1</v>
      </c>
      <c r="I15" s="120"/>
    </row>
    <row r="16" spans="1:9" ht="19.5" customHeight="1">
      <c r="A16" s="145">
        <v>9</v>
      </c>
      <c r="B16" s="127">
        <v>44670</v>
      </c>
      <c r="C16" s="128">
        <v>5262</v>
      </c>
      <c r="D16" s="128" t="s">
        <v>42</v>
      </c>
      <c r="E16" s="129" t="s">
        <v>117</v>
      </c>
      <c r="F16" s="147">
        <v>693.09</v>
      </c>
      <c r="I16" s="120"/>
    </row>
    <row r="17" spans="1:9" ht="18" customHeight="1">
      <c r="A17" s="145">
        <v>10</v>
      </c>
      <c r="B17" s="127">
        <v>44670</v>
      </c>
      <c r="C17" s="130">
        <v>5263</v>
      </c>
      <c r="D17" s="128" t="s">
        <v>42</v>
      </c>
      <c r="E17" s="129" t="s">
        <v>117</v>
      </c>
      <c r="F17" s="147">
        <v>1192.53</v>
      </c>
      <c r="I17" s="120"/>
    </row>
    <row r="18" spans="1:9" ht="18.75" customHeight="1">
      <c r="A18" s="145">
        <v>11</v>
      </c>
      <c r="B18" s="127">
        <v>44670</v>
      </c>
      <c r="C18" s="130">
        <v>5264</v>
      </c>
      <c r="D18" s="128" t="s">
        <v>42</v>
      </c>
      <c r="E18" s="129" t="s">
        <v>117</v>
      </c>
      <c r="F18" s="147">
        <v>54.74</v>
      </c>
      <c r="I18" s="120"/>
    </row>
    <row r="19" spans="1:6" ht="15.75" customHeight="1">
      <c r="A19" s="145">
        <v>12</v>
      </c>
      <c r="B19" s="127">
        <v>44670</v>
      </c>
      <c r="C19" s="128">
        <v>5265</v>
      </c>
      <c r="D19" s="128" t="s">
        <v>42</v>
      </c>
      <c r="E19" s="129" t="s">
        <v>117</v>
      </c>
      <c r="F19" s="147">
        <v>91.63</v>
      </c>
    </row>
    <row r="20" spans="1:11" ht="18.75" customHeight="1">
      <c r="A20" s="145">
        <v>13</v>
      </c>
      <c r="B20" s="127">
        <v>44670</v>
      </c>
      <c r="C20" s="128">
        <v>5266</v>
      </c>
      <c r="D20" s="128" t="s">
        <v>42</v>
      </c>
      <c r="E20" s="129" t="s">
        <v>117</v>
      </c>
      <c r="F20" s="147">
        <v>682.27</v>
      </c>
      <c r="J20" s="63"/>
      <c r="K20" s="64"/>
    </row>
    <row r="21" spans="1:11" ht="18" customHeight="1">
      <c r="A21" s="145">
        <v>14</v>
      </c>
      <c r="B21" s="127">
        <v>44670</v>
      </c>
      <c r="C21" s="128">
        <v>5267</v>
      </c>
      <c r="D21" s="128" t="s">
        <v>42</v>
      </c>
      <c r="E21" s="129" t="s">
        <v>117</v>
      </c>
      <c r="F21" s="147">
        <v>1534.72</v>
      </c>
      <c r="J21" s="63"/>
      <c r="K21" s="64"/>
    </row>
    <row r="22" spans="1:11" ht="18" customHeight="1">
      <c r="A22" s="145">
        <v>15</v>
      </c>
      <c r="B22" s="127">
        <v>44670</v>
      </c>
      <c r="C22" s="128">
        <v>5268</v>
      </c>
      <c r="D22" s="128" t="s">
        <v>42</v>
      </c>
      <c r="E22" s="129" t="s">
        <v>117</v>
      </c>
      <c r="F22" s="147">
        <v>3100</v>
      </c>
      <c r="I22" s="123"/>
      <c r="J22" s="63"/>
      <c r="K22" s="64"/>
    </row>
    <row r="23" spans="1:11" ht="18" customHeight="1">
      <c r="A23" s="145">
        <v>16</v>
      </c>
      <c r="B23" s="127">
        <v>44670</v>
      </c>
      <c r="C23" s="128">
        <v>5269</v>
      </c>
      <c r="D23" s="128" t="s">
        <v>42</v>
      </c>
      <c r="E23" s="129" t="s">
        <v>117</v>
      </c>
      <c r="F23" s="147">
        <v>1422.07</v>
      </c>
      <c r="I23" s="123"/>
      <c r="J23" s="63"/>
      <c r="K23" s="64"/>
    </row>
    <row r="24" spans="1:11" ht="18" customHeight="1">
      <c r="A24" s="145">
        <v>17</v>
      </c>
      <c r="B24" s="127">
        <v>44670</v>
      </c>
      <c r="C24" s="128">
        <v>5270</v>
      </c>
      <c r="D24" s="128" t="s">
        <v>42</v>
      </c>
      <c r="E24" s="129" t="s">
        <v>117</v>
      </c>
      <c r="F24" s="147">
        <v>5.18</v>
      </c>
      <c r="I24" s="123"/>
      <c r="J24" s="63"/>
      <c r="K24" s="64"/>
    </row>
    <row r="25" spans="1:11" ht="18" customHeight="1">
      <c r="A25" s="145">
        <v>18</v>
      </c>
      <c r="B25" s="127">
        <v>44670</v>
      </c>
      <c r="C25" s="128">
        <v>5271</v>
      </c>
      <c r="D25" s="128" t="s">
        <v>42</v>
      </c>
      <c r="E25" s="129" t="s">
        <v>117</v>
      </c>
      <c r="F25" s="147">
        <v>1367.51</v>
      </c>
      <c r="I25" s="123"/>
      <c r="J25" s="63"/>
      <c r="K25" s="64"/>
    </row>
    <row r="26" spans="1:11" ht="18" customHeight="1">
      <c r="A26" s="145">
        <v>19</v>
      </c>
      <c r="B26" s="127">
        <v>44670</v>
      </c>
      <c r="C26" s="128">
        <v>5272</v>
      </c>
      <c r="D26" s="128" t="s">
        <v>42</v>
      </c>
      <c r="E26" s="129" t="s">
        <v>117</v>
      </c>
      <c r="F26" s="147">
        <v>375.19</v>
      </c>
      <c r="I26" s="123"/>
      <c r="J26" s="57"/>
      <c r="K26" s="57"/>
    </row>
    <row r="27" spans="1:11" ht="18" customHeight="1">
      <c r="A27" s="145">
        <v>20</v>
      </c>
      <c r="B27" s="127">
        <v>44670</v>
      </c>
      <c r="C27" s="128">
        <v>5273</v>
      </c>
      <c r="D27" s="128" t="s">
        <v>42</v>
      </c>
      <c r="E27" s="129" t="s">
        <v>117</v>
      </c>
      <c r="F27" s="147">
        <v>258.23</v>
      </c>
      <c r="I27" s="123"/>
      <c r="J27" s="57"/>
      <c r="K27" s="57"/>
    </row>
    <row r="28" spans="1:11" ht="18" customHeight="1">
      <c r="A28" s="145">
        <v>21</v>
      </c>
      <c r="B28" s="127">
        <v>44670</v>
      </c>
      <c r="C28" s="128">
        <v>5274</v>
      </c>
      <c r="D28" s="128" t="s">
        <v>42</v>
      </c>
      <c r="E28" s="129" t="s">
        <v>117</v>
      </c>
      <c r="F28" s="147">
        <v>1497.38</v>
      </c>
      <c r="I28" s="123"/>
      <c r="J28" s="57"/>
      <c r="K28" s="57"/>
    </row>
    <row r="29" spans="1:11" ht="18" customHeight="1">
      <c r="A29" s="145">
        <v>22</v>
      </c>
      <c r="B29" s="127">
        <v>44670</v>
      </c>
      <c r="C29" s="128">
        <v>5275</v>
      </c>
      <c r="D29" s="128" t="s">
        <v>42</v>
      </c>
      <c r="E29" s="129" t="s">
        <v>117</v>
      </c>
      <c r="F29" s="147">
        <v>102.26</v>
      </c>
      <c r="I29" s="123"/>
      <c r="J29" s="57"/>
      <c r="K29" s="57"/>
    </row>
    <row r="30" spans="1:11" ht="18" customHeight="1">
      <c r="A30" s="145">
        <v>23</v>
      </c>
      <c r="B30" s="127">
        <v>44670</v>
      </c>
      <c r="C30" s="128">
        <v>5276</v>
      </c>
      <c r="D30" s="128" t="s">
        <v>42</v>
      </c>
      <c r="E30" s="129" t="s">
        <v>117</v>
      </c>
      <c r="F30" s="147">
        <v>2304.08</v>
      </c>
      <c r="I30" s="123"/>
      <c r="J30" s="57"/>
      <c r="K30" s="57"/>
    </row>
    <row r="31" spans="1:11" ht="18" customHeight="1">
      <c r="A31" s="145">
        <v>24</v>
      </c>
      <c r="B31" s="127">
        <v>44670</v>
      </c>
      <c r="C31" s="128">
        <v>5277</v>
      </c>
      <c r="D31" s="128" t="s">
        <v>42</v>
      </c>
      <c r="E31" s="129" t="s">
        <v>117</v>
      </c>
      <c r="F31" s="147">
        <v>9.28</v>
      </c>
      <c r="I31" s="123"/>
      <c r="J31" s="57"/>
      <c r="K31" s="57"/>
    </row>
    <row r="32" spans="1:11" ht="18" customHeight="1">
      <c r="A32" s="145">
        <v>25</v>
      </c>
      <c r="B32" s="127">
        <v>44670</v>
      </c>
      <c r="C32" s="128">
        <v>5278</v>
      </c>
      <c r="D32" s="128" t="s">
        <v>42</v>
      </c>
      <c r="E32" s="129" t="s">
        <v>117</v>
      </c>
      <c r="F32" s="147">
        <v>2070.9</v>
      </c>
      <c r="J32" s="57"/>
      <c r="K32" s="57"/>
    </row>
    <row r="33" spans="1:11" ht="18" customHeight="1">
      <c r="A33" s="145">
        <v>26</v>
      </c>
      <c r="B33" s="127">
        <v>44670</v>
      </c>
      <c r="C33" s="128">
        <v>5279</v>
      </c>
      <c r="D33" s="128" t="s">
        <v>42</v>
      </c>
      <c r="E33" s="129" t="s">
        <v>117</v>
      </c>
      <c r="F33" s="147">
        <v>29.96</v>
      </c>
      <c r="J33" s="57"/>
      <c r="K33" s="57"/>
    </row>
    <row r="34" spans="1:11" ht="18" customHeight="1">
      <c r="A34" s="145">
        <v>27</v>
      </c>
      <c r="B34" s="127">
        <v>44670</v>
      </c>
      <c r="C34" s="128">
        <v>5280</v>
      </c>
      <c r="D34" s="128" t="s">
        <v>42</v>
      </c>
      <c r="E34" s="129" t="s">
        <v>117</v>
      </c>
      <c r="F34" s="147">
        <v>1055.73</v>
      </c>
      <c r="J34" s="57"/>
      <c r="K34" s="57"/>
    </row>
    <row r="35" spans="1:11" ht="18" customHeight="1">
      <c r="A35" s="145">
        <v>28</v>
      </c>
      <c r="B35" s="127">
        <v>44670</v>
      </c>
      <c r="C35" s="128">
        <v>5281</v>
      </c>
      <c r="D35" s="128" t="s">
        <v>42</v>
      </c>
      <c r="E35" s="129" t="s">
        <v>118</v>
      </c>
      <c r="F35" s="147">
        <v>64.26</v>
      </c>
      <c r="J35" s="57"/>
      <c r="K35" s="57"/>
    </row>
    <row r="36" spans="1:11" ht="18" customHeight="1">
      <c r="A36" s="145">
        <v>29</v>
      </c>
      <c r="B36" s="127">
        <v>44670</v>
      </c>
      <c r="C36" s="128">
        <v>5282</v>
      </c>
      <c r="D36" s="128" t="s">
        <v>42</v>
      </c>
      <c r="E36" s="129" t="s">
        <v>117</v>
      </c>
      <c r="F36" s="147">
        <v>498.62</v>
      </c>
      <c r="J36" s="57"/>
      <c r="K36" s="57"/>
    </row>
    <row r="37" spans="1:11" ht="18" customHeight="1">
      <c r="A37" s="145">
        <v>30</v>
      </c>
      <c r="B37" s="127">
        <v>44670</v>
      </c>
      <c r="C37" s="128">
        <v>5283</v>
      </c>
      <c r="D37" s="128" t="s">
        <v>42</v>
      </c>
      <c r="E37" s="129" t="s">
        <v>118</v>
      </c>
      <c r="F37" s="147">
        <v>21.65</v>
      </c>
      <c r="J37" s="57"/>
      <c r="K37" s="57"/>
    </row>
    <row r="38" spans="1:11" ht="18" customHeight="1">
      <c r="A38" s="145">
        <v>31</v>
      </c>
      <c r="B38" s="127">
        <v>44670</v>
      </c>
      <c r="C38" s="128">
        <v>5284</v>
      </c>
      <c r="D38" s="128" t="s">
        <v>42</v>
      </c>
      <c r="E38" s="129" t="s">
        <v>119</v>
      </c>
      <c r="F38" s="147">
        <v>1106.71</v>
      </c>
      <c r="J38" s="57"/>
      <c r="K38" s="57"/>
    </row>
    <row r="39" spans="1:11" ht="18" customHeight="1">
      <c r="A39" s="145">
        <v>32</v>
      </c>
      <c r="B39" s="127">
        <v>44670</v>
      </c>
      <c r="C39" s="128">
        <v>5285</v>
      </c>
      <c r="D39" s="128" t="s">
        <v>42</v>
      </c>
      <c r="E39" s="129" t="s">
        <v>117</v>
      </c>
      <c r="F39" s="147">
        <v>5250</v>
      </c>
      <c r="J39" s="57"/>
      <c r="K39" s="57"/>
    </row>
    <row r="40" spans="1:11" ht="18" customHeight="1">
      <c r="A40" s="145">
        <v>33</v>
      </c>
      <c r="B40" s="127">
        <v>44670</v>
      </c>
      <c r="C40" s="128">
        <v>5286</v>
      </c>
      <c r="D40" s="128" t="s">
        <v>45</v>
      </c>
      <c r="E40" s="129" t="s">
        <v>117</v>
      </c>
      <c r="F40" s="147">
        <v>2622</v>
      </c>
      <c r="J40" s="57"/>
      <c r="K40" s="57"/>
    </row>
    <row r="41" spans="1:11" ht="18" customHeight="1">
      <c r="A41" s="145">
        <v>34</v>
      </c>
      <c r="B41" s="127">
        <v>44670</v>
      </c>
      <c r="C41" s="128">
        <v>5287</v>
      </c>
      <c r="D41" s="128" t="s">
        <v>42</v>
      </c>
      <c r="E41" s="129" t="s">
        <v>117</v>
      </c>
      <c r="F41" s="147">
        <v>6700</v>
      </c>
      <c r="J41" s="57"/>
      <c r="K41" s="57"/>
    </row>
    <row r="42" spans="1:11" ht="18" customHeight="1">
      <c r="A42" s="145">
        <v>35</v>
      </c>
      <c r="B42" s="127">
        <v>44670</v>
      </c>
      <c r="C42" s="128">
        <v>5288</v>
      </c>
      <c r="D42" s="128" t="s">
        <v>120</v>
      </c>
      <c r="E42" s="129" t="s">
        <v>121</v>
      </c>
      <c r="F42" s="147">
        <v>200</v>
      </c>
      <c r="J42" s="57"/>
      <c r="K42" s="57"/>
    </row>
    <row r="43" spans="1:11" ht="18" customHeight="1">
      <c r="A43" s="145">
        <v>36</v>
      </c>
      <c r="B43" s="127">
        <v>44670</v>
      </c>
      <c r="C43" s="128">
        <v>5289</v>
      </c>
      <c r="D43" s="128" t="s">
        <v>120</v>
      </c>
      <c r="E43" s="129" t="s">
        <v>121</v>
      </c>
      <c r="F43" s="147">
        <v>25</v>
      </c>
      <c r="J43" s="57"/>
      <c r="K43" s="57"/>
    </row>
    <row r="44" spans="1:11" ht="18" customHeight="1">
      <c r="A44" s="145">
        <v>37</v>
      </c>
      <c r="B44" s="127">
        <v>44670</v>
      </c>
      <c r="C44" s="128">
        <v>5290</v>
      </c>
      <c r="D44" s="128" t="s">
        <v>120</v>
      </c>
      <c r="E44" s="129" t="s">
        <v>121</v>
      </c>
      <c r="F44" s="147">
        <v>200</v>
      </c>
      <c r="J44" s="57"/>
      <c r="K44" s="57"/>
    </row>
    <row r="45" spans="1:11" ht="18.75" customHeight="1">
      <c r="A45" s="145">
        <v>38</v>
      </c>
      <c r="B45" s="127">
        <v>44670</v>
      </c>
      <c r="C45" s="128">
        <v>5291</v>
      </c>
      <c r="D45" s="128" t="s">
        <v>42</v>
      </c>
      <c r="E45" s="129" t="s">
        <v>117</v>
      </c>
      <c r="F45" s="147">
        <v>800</v>
      </c>
      <c r="J45" s="57"/>
      <c r="K45" s="57"/>
    </row>
    <row r="46" spans="1:11" ht="18" customHeight="1">
      <c r="A46" s="145">
        <v>39</v>
      </c>
      <c r="B46" s="127">
        <v>44670</v>
      </c>
      <c r="C46" s="128">
        <v>5292</v>
      </c>
      <c r="D46" s="128" t="s">
        <v>42</v>
      </c>
      <c r="E46" s="129" t="s">
        <v>117</v>
      </c>
      <c r="F46" s="147">
        <v>6260</v>
      </c>
      <c r="J46" s="57"/>
      <c r="K46" s="57"/>
    </row>
    <row r="47" spans="1:12" ht="18.75" customHeight="1">
      <c r="A47" s="145">
        <v>40</v>
      </c>
      <c r="B47" s="127">
        <v>44670</v>
      </c>
      <c r="C47" s="128">
        <v>5293</v>
      </c>
      <c r="D47" s="128" t="s">
        <v>42</v>
      </c>
      <c r="E47" s="129" t="s">
        <v>119</v>
      </c>
      <c r="F47" s="147">
        <v>346.29</v>
      </c>
      <c r="I47" s="123"/>
      <c r="J47" s="63"/>
      <c r="K47" s="64"/>
      <c r="L47" s="57"/>
    </row>
    <row r="48" spans="1:12" ht="17.25" customHeight="1">
      <c r="A48" s="145">
        <v>41</v>
      </c>
      <c r="B48" s="127">
        <v>44670</v>
      </c>
      <c r="C48" s="128">
        <v>5295</v>
      </c>
      <c r="D48" s="128" t="s">
        <v>42</v>
      </c>
      <c r="E48" s="129" t="s">
        <v>117</v>
      </c>
      <c r="F48" s="147">
        <v>13780</v>
      </c>
      <c r="I48" s="123"/>
      <c r="J48" s="63"/>
      <c r="K48" s="64"/>
      <c r="L48" s="57"/>
    </row>
    <row r="49" spans="1:12" ht="18" customHeight="1">
      <c r="A49" s="145">
        <v>42</v>
      </c>
      <c r="B49" s="127">
        <v>44670</v>
      </c>
      <c r="C49" s="128">
        <v>5296</v>
      </c>
      <c r="D49" s="128" t="s">
        <v>42</v>
      </c>
      <c r="E49" s="129" t="s">
        <v>117</v>
      </c>
      <c r="F49" s="147">
        <v>1900</v>
      </c>
      <c r="I49" s="123"/>
      <c r="J49" s="63"/>
      <c r="K49" s="64"/>
      <c r="L49" s="57"/>
    </row>
    <row r="50" spans="1:12" ht="18" customHeight="1">
      <c r="A50" s="145">
        <v>43</v>
      </c>
      <c r="B50" s="127">
        <v>44670</v>
      </c>
      <c r="C50" s="128">
        <v>5297</v>
      </c>
      <c r="D50" s="128" t="s">
        <v>120</v>
      </c>
      <c r="E50" s="129" t="s">
        <v>121</v>
      </c>
      <c r="F50" s="147">
        <v>210</v>
      </c>
      <c r="J50" s="63"/>
      <c r="K50" s="64"/>
      <c r="L50" s="57"/>
    </row>
    <row r="51" spans="1:12" ht="18" customHeight="1">
      <c r="A51" s="145">
        <v>44</v>
      </c>
      <c r="B51" s="127">
        <v>44670</v>
      </c>
      <c r="C51" s="128">
        <v>5310</v>
      </c>
      <c r="D51" s="128" t="s">
        <v>120</v>
      </c>
      <c r="E51" s="129" t="s">
        <v>121</v>
      </c>
      <c r="F51" s="147">
        <v>300</v>
      </c>
      <c r="J51" s="57"/>
      <c r="K51" s="57"/>
      <c r="L51" s="57"/>
    </row>
    <row r="52" spans="1:11" ht="18" customHeight="1">
      <c r="A52" s="145">
        <v>45</v>
      </c>
      <c r="B52" s="127">
        <v>44670</v>
      </c>
      <c r="C52" s="128">
        <v>5311</v>
      </c>
      <c r="D52" s="128" t="s">
        <v>42</v>
      </c>
      <c r="E52" s="129" t="s">
        <v>117</v>
      </c>
      <c r="F52" s="147">
        <v>1000</v>
      </c>
      <c r="J52" s="57"/>
      <c r="K52" s="57"/>
    </row>
    <row r="53" spans="1:11" ht="18" customHeight="1">
      <c r="A53" s="145">
        <v>46</v>
      </c>
      <c r="B53" s="127">
        <v>44670</v>
      </c>
      <c r="C53" s="128">
        <v>5312</v>
      </c>
      <c r="D53" s="128" t="s">
        <v>42</v>
      </c>
      <c r="E53" s="129" t="s">
        <v>119</v>
      </c>
      <c r="F53" s="147">
        <v>256.45</v>
      </c>
      <c r="J53" s="57"/>
      <c r="K53" s="57"/>
    </row>
    <row r="54" spans="1:11" ht="18" customHeight="1">
      <c r="A54" s="145">
        <v>47</v>
      </c>
      <c r="B54" s="127">
        <v>44670</v>
      </c>
      <c r="C54" s="128">
        <v>5313</v>
      </c>
      <c r="D54" s="128" t="s">
        <v>42</v>
      </c>
      <c r="E54" s="129" t="s">
        <v>119</v>
      </c>
      <c r="F54" s="147">
        <v>321.31</v>
      </c>
      <c r="J54" s="57"/>
      <c r="K54" s="57"/>
    </row>
    <row r="55" spans="1:11" ht="18" customHeight="1">
      <c r="A55" s="145">
        <v>48</v>
      </c>
      <c r="B55" s="127">
        <v>44670</v>
      </c>
      <c r="C55" s="128">
        <v>5314</v>
      </c>
      <c r="D55" s="128" t="s">
        <v>42</v>
      </c>
      <c r="E55" s="129" t="s">
        <v>119</v>
      </c>
      <c r="F55" s="147">
        <v>674.73</v>
      </c>
      <c r="J55" s="57"/>
      <c r="K55" s="57"/>
    </row>
    <row r="56" spans="1:11" ht="18" customHeight="1">
      <c r="A56" s="145">
        <v>49</v>
      </c>
      <c r="B56" s="127">
        <v>44670</v>
      </c>
      <c r="C56" s="128">
        <v>5315</v>
      </c>
      <c r="D56" s="128" t="s">
        <v>42</v>
      </c>
      <c r="E56" s="129" t="s">
        <v>119</v>
      </c>
      <c r="F56" s="147">
        <v>796.89</v>
      </c>
      <c r="J56" s="57"/>
      <c r="K56" s="57"/>
    </row>
    <row r="57" spans="1:11" ht="18" customHeight="1">
      <c r="A57" s="145">
        <v>50</v>
      </c>
      <c r="B57" s="127">
        <v>44670</v>
      </c>
      <c r="C57" s="128">
        <v>5316</v>
      </c>
      <c r="D57" s="128" t="s">
        <v>42</v>
      </c>
      <c r="E57" s="129" t="s">
        <v>122</v>
      </c>
      <c r="F57" s="147">
        <v>656.82</v>
      </c>
      <c r="J57" s="57"/>
      <c r="K57" s="57"/>
    </row>
    <row r="58" spans="1:11" ht="18" customHeight="1">
      <c r="A58" s="145">
        <v>51</v>
      </c>
      <c r="B58" s="127">
        <v>44670</v>
      </c>
      <c r="C58" s="128">
        <v>5317</v>
      </c>
      <c r="D58" s="128" t="s">
        <v>42</v>
      </c>
      <c r="E58" s="129" t="s">
        <v>119</v>
      </c>
      <c r="F58" s="147">
        <v>1186.4</v>
      </c>
      <c r="J58" s="57"/>
      <c r="K58" s="57"/>
    </row>
    <row r="59" spans="1:11" ht="18" customHeight="1">
      <c r="A59" s="145">
        <v>52</v>
      </c>
      <c r="B59" s="127">
        <v>44670</v>
      </c>
      <c r="C59" s="128">
        <v>5318</v>
      </c>
      <c r="D59" s="128" t="s">
        <v>42</v>
      </c>
      <c r="E59" s="129" t="s">
        <v>122</v>
      </c>
      <c r="F59" s="147">
        <v>2240.27</v>
      </c>
      <c r="J59" s="57"/>
      <c r="K59" s="57"/>
    </row>
    <row r="60" spans="1:11" ht="18" customHeight="1">
      <c r="A60" s="145">
        <v>53</v>
      </c>
      <c r="B60" s="127">
        <v>44670</v>
      </c>
      <c r="C60" s="128">
        <v>5319</v>
      </c>
      <c r="D60" s="128" t="s">
        <v>42</v>
      </c>
      <c r="E60" s="129" t="s">
        <v>117</v>
      </c>
      <c r="F60" s="147">
        <v>43.25</v>
      </c>
      <c r="J60" s="57"/>
      <c r="K60" s="57"/>
    </row>
    <row r="61" spans="1:11" ht="18" customHeight="1">
      <c r="A61" s="145">
        <v>54</v>
      </c>
      <c r="B61" s="127">
        <v>44670</v>
      </c>
      <c r="C61" s="128">
        <v>5320</v>
      </c>
      <c r="D61" s="128" t="s">
        <v>42</v>
      </c>
      <c r="E61" s="129" t="s">
        <v>119</v>
      </c>
      <c r="F61" s="147">
        <v>835.47</v>
      </c>
      <c r="J61" s="57"/>
      <c r="K61" s="57"/>
    </row>
    <row r="62" spans="1:11" ht="18" customHeight="1">
      <c r="A62" s="145">
        <v>55</v>
      </c>
      <c r="B62" s="127">
        <v>44670</v>
      </c>
      <c r="C62" s="128">
        <v>5321</v>
      </c>
      <c r="D62" s="128" t="s">
        <v>42</v>
      </c>
      <c r="E62" s="129" t="s">
        <v>117</v>
      </c>
      <c r="F62" s="147">
        <v>152.25</v>
      </c>
      <c r="J62" s="57"/>
      <c r="K62" s="57"/>
    </row>
    <row r="63" spans="1:11" ht="18" customHeight="1">
      <c r="A63" s="145">
        <v>56</v>
      </c>
      <c r="B63" s="127">
        <v>44670</v>
      </c>
      <c r="C63" s="128">
        <v>5322</v>
      </c>
      <c r="D63" s="128" t="s">
        <v>42</v>
      </c>
      <c r="E63" s="129" t="s">
        <v>119</v>
      </c>
      <c r="F63" s="147">
        <v>1744.05</v>
      </c>
      <c r="J63" s="57"/>
      <c r="K63" s="57"/>
    </row>
    <row r="64" spans="1:11" ht="18" customHeight="1">
      <c r="A64" s="145">
        <v>57</v>
      </c>
      <c r="B64" s="127">
        <v>44670</v>
      </c>
      <c r="C64" s="128">
        <v>5323</v>
      </c>
      <c r="D64" s="128" t="s">
        <v>45</v>
      </c>
      <c r="E64" s="129" t="s">
        <v>123</v>
      </c>
      <c r="F64" s="147">
        <v>86.87</v>
      </c>
      <c r="J64" s="57"/>
      <c r="K64" s="57"/>
    </row>
    <row r="65" spans="1:11" ht="18" customHeight="1">
      <c r="A65" s="145">
        <v>58</v>
      </c>
      <c r="B65" s="127">
        <v>44670</v>
      </c>
      <c r="C65" s="128">
        <v>5324</v>
      </c>
      <c r="D65" s="128" t="s">
        <v>45</v>
      </c>
      <c r="E65" s="129" t="s">
        <v>117</v>
      </c>
      <c r="F65" s="147">
        <v>8800</v>
      </c>
      <c r="J65" s="57"/>
      <c r="K65" s="57"/>
    </row>
    <row r="66" spans="1:11" ht="18" customHeight="1">
      <c r="A66" s="145">
        <v>59</v>
      </c>
      <c r="B66" s="127">
        <v>44670</v>
      </c>
      <c r="C66" s="128">
        <v>5325</v>
      </c>
      <c r="D66" s="128" t="s">
        <v>42</v>
      </c>
      <c r="E66" s="129" t="s">
        <v>117</v>
      </c>
      <c r="F66" s="147">
        <v>1500</v>
      </c>
      <c r="J66" s="57"/>
      <c r="K66" s="57"/>
    </row>
    <row r="67" spans="1:11" ht="18" customHeight="1">
      <c r="A67" s="145">
        <v>60</v>
      </c>
      <c r="B67" s="127">
        <v>44670</v>
      </c>
      <c r="C67" s="128">
        <v>5328</v>
      </c>
      <c r="D67" s="128" t="s">
        <v>42</v>
      </c>
      <c r="E67" s="129" t="s">
        <v>124</v>
      </c>
      <c r="F67" s="147">
        <v>13441.15</v>
      </c>
      <c r="J67" s="57"/>
      <c r="K67" s="57"/>
    </row>
    <row r="68" spans="1:11" ht="18" customHeight="1">
      <c r="A68" s="145">
        <v>61</v>
      </c>
      <c r="B68" s="127">
        <v>44670</v>
      </c>
      <c r="C68" s="128">
        <v>5329</v>
      </c>
      <c r="D68" s="128" t="s">
        <v>42</v>
      </c>
      <c r="E68" s="129" t="s">
        <v>125</v>
      </c>
      <c r="F68" s="147">
        <v>200</v>
      </c>
      <c r="J68" s="57"/>
      <c r="K68" s="57"/>
    </row>
    <row r="69" spans="1:11" ht="18" customHeight="1">
      <c r="A69" s="145">
        <v>62</v>
      </c>
      <c r="B69" s="127">
        <v>44670</v>
      </c>
      <c r="C69" s="128">
        <v>5330</v>
      </c>
      <c r="D69" s="128" t="s">
        <v>42</v>
      </c>
      <c r="E69" s="129" t="s">
        <v>117</v>
      </c>
      <c r="F69" s="147">
        <v>2550</v>
      </c>
      <c r="J69" s="57"/>
      <c r="K69" s="57"/>
    </row>
    <row r="70" spans="1:11" ht="18" customHeight="1">
      <c r="A70" s="145">
        <v>63</v>
      </c>
      <c r="B70" s="127">
        <v>44670</v>
      </c>
      <c r="C70" s="128">
        <v>5331</v>
      </c>
      <c r="D70" s="128" t="s">
        <v>42</v>
      </c>
      <c r="E70" s="129" t="s">
        <v>119</v>
      </c>
      <c r="F70" s="147">
        <v>1558.4</v>
      </c>
      <c r="J70" s="57"/>
      <c r="K70" s="57"/>
    </row>
    <row r="71" spans="1:11" ht="18" customHeight="1">
      <c r="A71" s="145">
        <v>64</v>
      </c>
      <c r="B71" s="127">
        <v>44670</v>
      </c>
      <c r="C71" s="128">
        <v>5332</v>
      </c>
      <c r="D71" s="128" t="s">
        <v>42</v>
      </c>
      <c r="E71" s="129" t="s">
        <v>117</v>
      </c>
      <c r="F71" s="147">
        <v>45.1</v>
      </c>
      <c r="J71" s="57"/>
      <c r="K71" s="57"/>
    </row>
    <row r="72" spans="1:11" ht="18" customHeight="1">
      <c r="A72" s="145">
        <v>65</v>
      </c>
      <c r="B72" s="127">
        <v>44671</v>
      </c>
      <c r="C72" s="128">
        <v>5336</v>
      </c>
      <c r="D72" s="128" t="s">
        <v>42</v>
      </c>
      <c r="E72" s="129" t="s">
        <v>117</v>
      </c>
      <c r="F72" s="147">
        <v>50</v>
      </c>
      <c r="J72" s="57"/>
      <c r="K72" s="57"/>
    </row>
    <row r="73" spans="1:11" ht="18" customHeight="1">
      <c r="A73" s="145">
        <v>66</v>
      </c>
      <c r="B73" s="127">
        <v>44671</v>
      </c>
      <c r="C73" s="128">
        <v>5337</v>
      </c>
      <c r="D73" s="128" t="s">
        <v>42</v>
      </c>
      <c r="E73" s="129" t="s">
        <v>117</v>
      </c>
      <c r="F73" s="147">
        <v>2550</v>
      </c>
      <c r="J73" s="57"/>
      <c r="K73" s="57"/>
    </row>
    <row r="74" spans="1:11" ht="18" customHeight="1">
      <c r="A74" s="145">
        <v>67</v>
      </c>
      <c r="B74" s="127">
        <v>44671</v>
      </c>
      <c r="C74" s="128">
        <v>5338</v>
      </c>
      <c r="D74" s="128" t="s">
        <v>42</v>
      </c>
      <c r="E74" s="129" t="s">
        <v>117</v>
      </c>
      <c r="F74" s="147">
        <v>500</v>
      </c>
      <c r="J74" s="57"/>
      <c r="K74" s="57"/>
    </row>
    <row r="75" spans="1:11" ht="18" customHeight="1">
      <c r="A75" s="145">
        <v>68</v>
      </c>
      <c r="B75" s="127">
        <v>44671</v>
      </c>
      <c r="C75" s="128">
        <v>5339</v>
      </c>
      <c r="D75" s="128" t="s">
        <v>42</v>
      </c>
      <c r="E75" s="129" t="s">
        <v>117</v>
      </c>
      <c r="F75" s="147">
        <v>2550</v>
      </c>
      <c r="J75" s="57"/>
      <c r="K75" s="57"/>
    </row>
    <row r="76" spans="1:11" ht="18" customHeight="1">
      <c r="A76" s="145">
        <v>69</v>
      </c>
      <c r="B76" s="127">
        <v>44671</v>
      </c>
      <c r="C76" s="128">
        <v>5340</v>
      </c>
      <c r="D76" s="128" t="s">
        <v>42</v>
      </c>
      <c r="E76" s="129" t="s">
        <v>117</v>
      </c>
      <c r="F76" s="147">
        <v>1000</v>
      </c>
      <c r="J76" s="57"/>
      <c r="K76" s="57"/>
    </row>
    <row r="77" spans="1:11" ht="18" customHeight="1">
      <c r="A77" s="145">
        <v>70</v>
      </c>
      <c r="B77" s="127">
        <v>44671</v>
      </c>
      <c r="C77" s="128">
        <v>5341</v>
      </c>
      <c r="D77" s="128" t="s">
        <v>42</v>
      </c>
      <c r="E77" s="129" t="s">
        <v>117</v>
      </c>
      <c r="F77" s="147">
        <v>1600</v>
      </c>
      <c r="J77" s="57"/>
      <c r="K77" s="57"/>
    </row>
    <row r="78" spans="1:11" ht="18" customHeight="1">
      <c r="A78" s="145">
        <v>71</v>
      </c>
      <c r="B78" s="127">
        <v>44671</v>
      </c>
      <c r="C78" s="128">
        <v>5342</v>
      </c>
      <c r="D78" s="128" t="s">
        <v>42</v>
      </c>
      <c r="E78" s="129" t="s">
        <v>117</v>
      </c>
      <c r="F78" s="147">
        <v>1600</v>
      </c>
      <c r="J78" s="57"/>
      <c r="K78" s="57"/>
    </row>
    <row r="79" spans="1:11" ht="18" customHeight="1">
      <c r="A79" s="145">
        <v>72</v>
      </c>
      <c r="B79" s="127">
        <v>44671</v>
      </c>
      <c r="C79" s="128">
        <v>5343</v>
      </c>
      <c r="D79" s="128" t="s">
        <v>42</v>
      </c>
      <c r="E79" s="129" t="s">
        <v>119</v>
      </c>
      <c r="F79" s="147">
        <v>1029.48</v>
      </c>
      <c r="J79" s="57"/>
      <c r="K79" s="57"/>
    </row>
    <row r="80" spans="1:11" ht="18" customHeight="1">
      <c r="A80" s="145">
        <v>73</v>
      </c>
      <c r="B80" s="127">
        <v>44671</v>
      </c>
      <c r="C80" s="128">
        <v>5344</v>
      </c>
      <c r="D80" s="128" t="s">
        <v>45</v>
      </c>
      <c r="E80" s="129" t="s">
        <v>117</v>
      </c>
      <c r="F80" s="147">
        <v>6905</v>
      </c>
      <c r="J80" s="57"/>
      <c r="K80" s="57"/>
    </row>
    <row r="81" spans="1:11" ht="18" customHeight="1">
      <c r="A81" s="145">
        <v>74</v>
      </c>
      <c r="B81" s="127">
        <v>44671</v>
      </c>
      <c r="C81" s="128">
        <v>5345</v>
      </c>
      <c r="D81" s="128" t="s">
        <v>45</v>
      </c>
      <c r="E81" s="129" t="s">
        <v>119</v>
      </c>
      <c r="F81" s="147">
        <v>4518.5</v>
      </c>
      <c r="J81" s="57"/>
      <c r="K81" s="57"/>
    </row>
    <row r="82" spans="1:11" ht="18" customHeight="1">
      <c r="A82" s="145">
        <v>75</v>
      </c>
      <c r="B82" s="127">
        <v>44671</v>
      </c>
      <c r="C82" s="128">
        <v>5346</v>
      </c>
      <c r="D82" s="128" t="s">
        <v>45</v>
      </c>
      <c r="E82" s="129" t="s">
        <v>123</v>
      </c>
      <c r="F82" s="147">
        <v>40</v>
      </c>
      <c r="J82" s="57"/>
      <c r="K82" s="57"/>
    </row>
    <row r="83" spans="1:11" ht="18" customHeight="1">
      <c r="A83" s="145">
        <v>76</v>
      </c>
      <c r="B83" s="127">
        <v>44671</v>
      </c>
      <c r="C83" s="128">
        <v>5347</v>
      </c>
      <c r="D83" s="128" t="s">
        <v>42</v>
      </c>
      <c r="E83" s="129" t="s">
        <v>117</v>
      </c>
      <c r="F83" s="147">
        <v>4000</v>
      </c>
      <c r="J83" s="57"/>
      <c r="K83" s="57"/>
    </row>
    <row r="84" spans="1:11" ht="18" customHeight="1">
      <c r="A84" s="145">
        <v>77</v>
      </c>
      <c r="B84" s="127">
        <v>44671</v>
      </c>
      <c r="C84" s="128">
        <v>5348</v>
      </c>
      <c r="D84" s="128" t="s">
        <v>42</v>
      </c>
      <c r="E84" s="129" t="s">
        <v>117</v>
      </c>
      <c r="F84" s="147">
        <v>2050</v>
      </c>
      <c r="J84" s="57"/>
      <c r="K84" s="57"/>
    </row>
    <row r="85" spans="1:11" ht="18" customHeight="1">
      <c r="A85" s="145">
        <v>78</v>
      </c>
      <c r="B85" s="127">
        <v>44671</v>
      </c>
      <c r="C85" s="128">
        <v>5349</v>
      </c>
      <c r="D85" s="128" t="s">
        <v>120</v>
      </c>
      <c r="E85" s="129" t="s">
        <v>121</v>
      </c>
      <c r="F85" s="147">
        <v>150</v>
      </c>
      <c r="J85" s="57"/>
      <c r="K85" s="57"/>
    </row>
    <row r="86" spans="1:11" ht="18" customHeight="1">
      <c r="A86" s="145">
        <v>79</v>
      </c>
      <c r="B86" s="127">
        <v>44672</v>
      </c>
      <c r="C86" s="128">
        <v>5357</v>
      </c>
      <c r="D86" s="128" t="s">
        <v>120</v>
      </c>
      <c r="E86" s="129" t="s">
        <v>121</v>
      </c>
      <c r="F86" s="147">
        <v>50</v>
      </c>
      <c r="J86" s="57"/>
      <c r="K86" s="57"/>
    </row>
    <row r="87" spans="1:11" ht="18" customHeight="1">
      <c r="A87" s="145">
        <v>80</v>
      </c>
      <c r="B87" s="127">
        <v>44672</v>
      </c>
      <c r="C87" s="128">
        <v>5358</v>
      </c>
      <c r="D87" s="128" t="s">
        <v>120</v>
      </c>
      <c r="E87" s="129" t="s">
        <v>121</v>
      </c>
      <c r="F87" s="147">
        <v>250</v>
      </c>
      <c r="J87" s="57"/>
      <c r="K87" s="57"/>
    </row>
    <row r="88" spans="1:11" ht="18" customHeight="1">
      <c r="A88" s="145">
        <v>81</v>
      </c>
      <c r="B88" s="127">
        <v>44672</v>
      </c>
      <c r="C88" s="128">
        <v>5360</v>
      </c>
      <c r="D88" s="128" t="s">
        <v>120</v>
      </c>
      <c r="E88" s="129" t="s">
        <v>121</v>
      </c>
      <c r="F88" s="147">
        <v>150</v>
      </c>
      <c r="J88" s="57"/>
      <c r="K88" s="57"/>
    </row>
    <row r="89" spans="1:11" ht="18" customHeight="1">
      <c r="A89" s="145">
        <v>82</v>
      </c>
      <c r="B89" s="127">
        <v>44672</v>
      </c>
      <c r="C89" s="128">
        <v>5372</v>
      </c>
      <c r="D89" s="128" t="s">
        <v>42</v>
      </c>
      <c r="E89" s="129" t="s">
        <v>117</v>
      </c>
      <c r="F89" s="147">
        <v>50</v>
      </c>
      <c r="J89" s="57"/>
      <c r="K89" s="57"/>
    </row>
    <row r="90" spans="1:11" ht="18" customHeight="1">
      <c r="A90" s="145">
        <v>83</v>
      </c>
      <c r="B90" s="127">
        <v>44672</v>
      </c>
      <c r="C90" s="128">
        <v>5374</v>
      </c>
      <c r="D90" s="128" t="s">
        <v>45</v>
      </c>
      <c r="E90" s="129" t="s">
        <v>123</v>
      </c>
      <c r="F90" s="147">
        <v>15.47</v>
      </c>
      <c r="J90" s="57"/>
      <c r="K90" s="57"/>
    </row>
    <row r="91" spans="1:11" ht="18" customHeight="1">
      <c r="A91" s="145">
        <v>84</v>
      </c>
      <c r="B91" s="127">
        <v>44672</v>
      </c>
      <c r="C91" s="128">
        <v>5376</v>
      </c>
      <c r="D91" s="128" t="s">
        <v>45</v>
      </c>
      <c r="E91" s="129" t="s">
        <v>119</v>
      </c>
      <c r="F91" s="147">
        <v>15253.38</v>
      </c>
      <c r="J91" s="57"/>
      <c r="K91" s="57"/>
    </row>
    <row r="92" spans="1:11" ht="18" customHeight="1">
      <c r="A92" s="145">
        <v>85</v>
      </c>
      <c r="B92" s="127">
        <v>44672</v>
      </c>
      <c r="C92" s="128">
        <v>5378</v>
      </c>
      <c r="D92" s="128" t="s">
        <v>42</v>
      </c>
      <c r="E92" s="129" t="s">
        <v>117</v>
      </c>
      <c r="F92" s="147">
        <v>6450</v>
      </c>
      <c r="J92" s="57"/>
      <c r="K92" s="57"/>
    </row>
    <row r="93" spans="1:11" ht="18" customHeight="1">
      <c r="A93" s="145">
        <v>86</v>
      </c>
      <c r="B93" s="127">
        <v>44672</v>
      </c>
      <c r="C93" s="128">
        <v>5380</v>
      </c>
      <c r="D93" s="128" t="s">
        <v>45</v>
      </c>
      <c r="E93" s="129" t="s">
        <v>117</v>
      </c>
      <c r="F93" s="147">
        <v>4683</v>
      </c>
      <c r="J93" s="57"/>
      <c r="K93" s="57"/>
    </row>
    <row r="94" spans="1:11" ht="18" customHeight="1">
      <c r="A94" s="145">
        <v>87</v>
      </c>
      <c r="B94" s="127">
        <v>44672</v>
      </c>
      <c r="C94" s="128">
        <v>5389</v>
      </c>
      <c r="D94" s="128" t="s">
        <v>45</v>
      </c>
      <c r="E94" s="129" t="s">
        <v>123</v>
      </c>
      <c r="F94" s="147">
        <v>40.46</v>
      </c>
      <c r="J94" s="57"/>
      <c r="K94" s="57"/>
    </row>
    <row r="95" spans="1:11" ht="18" customHeight="1">
      <c r="A95" s="145">
        <v>88</v>
      </c>
      <c r="B95" s="127">
        <v>44672</v>
      </c>
      <c r="C95" s="128">
        <v>5388</v>
      </c>
      <c r="D95" s="128" t="s">
        <v>42</v>
      </c>
      <c r="E95" s="129" t="s">
        <v>125</v>
      </c>
      <c r="F95" s="147">
        <v>500</v>
      </c>
      <c r="J95" s="57"/>
      <c r="K95" s="57"/>
    </row>
    <row r="96" spans="1:11" ht="18" customHeight="1">
      <c r="A96" s="145">
        <v>89</v>
      </c>
      <c r="B96" s="127">
        <v>44672</v>
      </c>
      <c r="C96" s="128">
        <v>5387</v>
      </c>
      <c r="D96" s="128" t="s">
        <v>42</v>
      </c>
      <c r="E96" s="129" t="s">
        <v>125</v>
      </c>
      <c r="F96" s="147">
        <v>500</v>
      </c>
      <c r="J96" s="57"/>
      <c r="K96" s="57"/>
    </row>
    <row r="97" spans="1:11" ht="18" customHeight="1">
      <c r="A97" s="145">
        <v>90</v>
      </c>
      <c r="B97" s="127">
        <v>44672</v>
      </c>
      <c r="C97" s="128">
        <v>5386</v>
      </c>
      <c r="D97" s="128" t="s">
        <v>42</v>
      </c>
      <c r="E97" s="129" t="s">
        <v>122</v>
      </c>
      <c r="F97" s="147">
        <v>1016.24</v>
      </c>
      <c r="J97" s="57"/>
      <c r="K97" s="57"/>
    </row>
    <row r="98" spans="1:11" ht="18" customHeight="1">
      <c r="A98" s="145">
        <v>91</v>
      </c>
      <c r="B98" s="127">
        <v>44672</v>
      </c>
      <c r="C98" s="128">
        <v>5385</v>
      </c>
      <c r="D98" s="128" t="s">
        <v>42</v>
      </c>
      <c r="E98" s="129" t="s">
        <v>117</v>
      </c>
      <c r="F98" s="147">
        <v>48.3</v>
      </c>
      <c r="J98" s="57"/>
      <c r="K98" s="57"/>
    </row>
    <row r="99" spans="1:11" ht="18" customHeight="1">
      <c r="A99" s="145">
        <v>92</v>
      </c>
      <c r="B99" s="127">
        <v>44672</v>
      </c>
      <c r="C99" s="128">
        <v>5384</v>
      </c>
      <c r="D99" s="128" t="s">
        <v>42</v>
      </c>
      <c r="E99" s="129" t="s">
        <v>119</v>
      </c>
      <c r="F99" s="147">
        <v>407.4</v>
      </c>
      <c r="J99" s="57"/>
      <c r="K99" s="57"/>
    </row>
    <row r="100" spans="1:11" ht="18" customHeight="1">
      <c r="A100" s="145">
        <v>93</v>
      </c>
      <c r="B100" s="127">
        <v>44672</v>
      </c>
      <c r="C100" s="128">
        <v>5383</v>
      </c>
      <c r="D100" s="128" t="s">
        <v>42</v>
      </c>
      <c r="E100" s="129" t="s">
        <v>119</v>
      </c>
      <c r="F100" s="147">
        <v>2330</v>
      </c>
      <c r="J100" s="57"/>
      <c r="K100" s="57"/>
    </row>
    <row r="101" spans="1:11" ht="18" customHeight="1">
      <c r="A101" s="145">
        <v>94</v>
      </c>
      <c r="B101" s="127">
        <v>44672</v>
      </c>
      <c r="C101" s="128">
        <v>5382</v>
      </c>
      <c r="D101" s="128" t="s">
        <v>42</v>
      </c>
      <c r="E101" s="129" t="s">
        <v>117</v>
      </c>
      <c r="F101" s="147">
        <v>11950</v>
      </c>
      <c r="J101" s="57"/>
      <c r="K101" s="57"/>
    </row>
    <row r="102" spans="1:11" ht="18" customHeight="1">
      <c r="A102" s="145">
        <v>95</v>
      </c>
      <c r="B102" s="127">
        <v>44672</v>
      </c>
      <c r="C102" s="128">
        <v>5381</v>
      </c>
      <c r="D102" s="128" t="s">
        <v>42</v>
      </c>
      <c r="E102" s="129" t="s">
        <v>119</v>
      </c>
      <c r="F102" s="147">
        <v>853</v>
      </c>
      <c r="J102" s="57"/>
      <c r="K102" s="57"/>
    </row>
    <row r="103" spans="1:11" ht="18" customHeight="1">
      <c r="A103" s="145">
        <v>96</v>
      </c>
      <c r="B103" s="127">
        <v>44672</v>
      </c>
      <c r="C103" s="128">
        <v>5416</v>
      </c>
      <c r="D103" s="128" t="s">
        <v>120</v>
      </c>
      <c r="E103" s="129" t="s">
        <v>121</v>
      </c>
      <c r="F103" s="147">
        <v>50</v>
      </c>
      <c r="J103" s="57"/>
      <c r="K103" s="57"/>
    </row>
    <row r="104" spans="1:11" ht="18" customHeight="1">
      <c r="A104" s="145">
        <v>97</v>
      </c>
      <c r="B104" s="127">
        <v>44672</v>
      </c>
      <c r="C104" s="128">
        <v>5415</v>
      </c>
      <c r="D104" s="128" t="s">
        <v>120</v>
      </c>
      <c r="E104" s="129" t="s">
        <v>121</v>
      </c>
      <c r="F104" s="147">
        <v>150</v>
      </c>
      <c r="J104" s="57"/>
      <c r="K104" s="57"/>
    </row>
    <row r="105" spans="1:11" ht="18" customHeight="1">
      <c r="A105" s="145">
        <v>98</v>
      </c>
      <c r="B105" s="127">
        <v>44672</v>
      </c>
      <c r="C105" s="128">
        <v>5414</v>
      </c>
      <c r="D105" s="128" t="s">
        <v>120</v>
      </c>
      <c r="E105" s="129" t="s">
        <v>121</v>
      </c>
      <c r="F105" s="147">
        <v>150</v>
      </c>
      <c r="J105" s="57"/>
      <c r="K105" s="57"/>
    </row>
    <row r="106" spans="1:11" ht="18" customHeight="1">
      <c r="A106" s="145">
        <v>99</v>
      </c>
      <c r="B106" s="127">
        <v>44672</v>
      </c>
      <c r="C106" s="128">
        <v>5413</v>
      </c>
      <c r="D106" s="128" t="s">
        <v>120</v>
      </c>
      <c r="E106" s="129" t="s">
        <v>121</v>
      </c>
      <c r="F106" s="147">
        <v>120</v>
      </c>
      <c r="J106" s="57"/>
      <c r="K106" s="57"/>
    </row>
    <row r="107" spans="1:11" ht="18" customHeight="1">
      <c r="A107" s="145">
        <v>100</v>
      </c>
      <c r="B107" s="127">
        <v>44672</v>
      </c>
      <c r="C107" s="128">
        <v>5412</v>
      </c>
      <c r="D107" s="128" t="s">
        <v>120</v>
      </c>
      <c r="E107" s="129" t="s">
        <v>121</v>
      </c>
      <c r="F107" s="147">
        <v>110</v>
      </c>
      <c r="J107" s="57"/>
      <c r="K107" s="57"/>
    </row>
    <row r="108" spans="1:11" ht="18" customHeight="1">
      <c r="A108" s="145">
        <v>101</v>
      </c>
      <c r="B108" s="127">
        <v>44672</v>
      </c>
      <c r="C108" s="128">
        <v>5411</v>
      </c>
      <c r="D108" s="128" t="s">
        <v>120</v>
      </c>
      <c r="E108" s="129" t="s">
        <v>121</v>
      </c>
      <c r="F108" s="147">
        <v>100</v>
      </c>
      <c r="J108" s="57"/>
      <c r="K108" s="57"/>
    </row>
    <row r="109" spans="1:11" ht="18" customHeight="1">
      <c r="A109" s="145">
        <v>102</v>
      </c>
      <c r="B109" s="127">
        <v>44672</v>
      </c>
      <c r="C109" s="128">
        <v>5410</v>
      </c>
      <c r="D109" s="128" t="s">
        <v>45</v>
      </c>
      <c r="E109" s="129" t="s">
        <v>119</v>
      </c>
      <c r="F109" s="147">
        <v>8879.71</v>
      </c>
      <c r="J109" s="57"/>
      <c r="K109" s="57"/>
    </row>
    <row r="110" spans="1:11" ht="18" customHeight="1">
      <c r="A110" s="145">
        <v>103</v>
      </c>
      <c r="B110" s="127">
        <v>44672</v>
      </c>
      <c r="C110" s="128">
        <v>5409</v>
      </c>
      <c r="D110" s="128" t="s">
        <v>42</v>
      </c>
      <c r="E110" s="129" t="s">
        <v>117</v>
      </c>
      <c r="F110" s="147">
        <v>425.5</v>
      </c>
      <c r="J110" s="57"/>
      <c r="K110" s="57"/>
    </row>
    <row r="111" spans="1:11" ht="18" customHeight="1">
      <c r="A111" s="145">
        <v>104</v>
      </c>
      <c r="B111" s="127">
        <v>44672</v>
      </c>
      <c r="C111" s="128">
        <v>5408</v>
      </c>
      <c r="D111" s="128" t="s">
        <v>42</v>
      </c>
      <c r="E111" s="129" t="s">
        <v>117</v>
      </c>
      <c r="F111" s="147">
        <v>1000</v>
      </c>
      <c r="J111" s="57"/>
      <c r="K111" s="57"/>
    </row>
    <row r="112" spans="1:11" ht="18" customHeight="1">
      <c r="A112" s="145">
        <v>105</v>
      </c>
      <c r="B112" s="127">
        <v>44672</v>
      </c>
      <c r="C112" s="128">
        <v>5420</v>
      </c>
      <c r="D112" s="128" t="s">
        <v>42</v>
      </c>
      <c r="E112" s="129" t="s">
        <v>117</v>
      </c>
      <c r="F112" s="147">
        <v>2733.5</v>
      </c>
      <c r="J112" s="57"/>
      <c r="K112" s="57"/>
    </row>
    <row r="113" spans="1:11" ht="18" customHeight="1">
      <c r="A113" s="145">
        <v>106</v>
      </c>
      <c r="B113" s="127">
        <v>44672</v>
      </c>
      <c r="C113" s="128">
        <v>5407</v>
      </c>
      <c r="D113" s="128" t="s">
        <v>45</v>
      </c>
      <c r="E113" s="129" t="s">
        <v>117</v>
      </c>
      <c r="F113" s="147">
        <v>4107</v>
      </c>
      <c r="J113" s="57"/>
      <c r="K113" s="57"/>
    </row>
    <row r="114" spans="1:11" ht="18" customHeight="1">
      <c r="A114" s="145">
        <v>107</v>
      </c>
      <c r="B114" s="127">
        <v>44672</v>
      </c>
      <c r="C114" s="128">
        <v>5406</v>
      </c>
      <c r="D114" s="128" t="s">
        <v>42</v>
      </c>
      <c r="E114" s="129" t="s">
        <v>117</v>
      </c>
      <c r="F114" s="147">
        <v>3620</v>
      </c>
      <c r="J114" s="57"/>
      <c r="K114" s="57"/>
    </row>
    <row r="115" spans="1:11" ht="18" customHeight="1">
      <c r="A115" s="145">
        <v>108</v>
      </c>
      <c r="B115" s="127">
        <v>44672</v>
      </c>
      <c r="C115" s="128">
        <v>5405</v>
      </c>
      <c r="D115" s="128" t="s">
        <v>42</v>
      </c>
      <c r="E115" s="129" t="s">
        <v>117</v>
      </c>
      <c r="F115" s="147">
        <v>800</v>
      </c>
      <c r="J115" s="57"/>
      <c r="K115" s="57"/>
    </row>
    <row r="116" spans="1:11" ht="18" customHeight="1">
      <c r="A116" s="145">
        <v>109</v>
      </c>
      <c r="B116" s="127">
        <v>44672</v>
      </c>
      <c r="C116" s="128">
        <v>5404</v>
      </c>
      <c r="D116" s="128" t="s">
        <v>42</v>
      </c>
      <c r="E116" s="129" t="s">
        <v>117</v>
      </c>
      <c r="F116" s="147">
        <v>1000</v>
      </c>
      <c r="J116" s="57"/>
      <c r="K116" s="57"/>
    </row>
    <row r="117" spans="1:11" ht="18" customHeight="1">
      <c r="A117" s="145">
        <v>110</v>
      </c>
      <c r="B117" s="127">
        <v>44672</v>
      </c>
      <c r="C117" s="128">
        <v>5393</v>
      </c>
      <c r="D117" s="128" t="s">
        <v>42</v>
      </c>
      <c r="E117" s="129" t="s">
        <v>125</v>
      </c>
      <c r="F117" s="147">
        <v>700</v>
      </c>
      <c r="J117" s="57"/>
      <c r="K117" s="57"/>
    </row>
    <row r="118" spans="1:11" ht="18" customHeight="1">
      <c r="A118" s="145">
        <v>111</v>
      </c>
      <c r="B118" s="127">
        <v>44672</v>
      </c>
      <c r="C118" s="128">
        <v>5392</v>
      </c>
      <c r="D118" s="128" t="s">
        <v>45</v>
      </c>
      <c r="E118" s="129" t="s">
        <v>123</v>
      </c>
      <c r="F118" s="147">
        <v>99.96</v>
      </c>
      <c r="J118" s="57"/>
      <c r="K118" s="57"/>
    </row>
    <row r="119" spans="1:11" ht="18" customHeight="1">
      <c r="A119" s="145">
        <v>112</v>
      </c>
      <c r="B119" s="127">
        <v>44672</v>
      </c>
      <c r="C119" s="128">
        <v>5391</v>
      </c>
      <c r="D119" s="128" t="s">
        <v>45</v>
      </c>
      <c r="E119" s="129" t="s">
        <v>123</v>
      </c>
      <c r="F119" s="147">
        <v>105.91</v>
      </c>
      <c r="J119" s="57"/>
      <c r="K119" s="57"/>
    </row>
    <row r="120" spans="1:11" ht="18" customHeight="1">
      <c r="A120" s="145">
        <v>113</v>
      </c>
      <c r="B120" s="127">
        <v>44672</v>
      </c>
      <c r="C120" s="128">
        <v>5390</v>
      </c>
      <c r="D120" s="128" t="s">
        <v>45</v>
      </c>
      <c r="E120" s="129" t="s">
        <v>123</v>
      </c>
      <c r="F120" s="147">
        <v>227</v>
      </c>
      <c r="J120" s="57"/>
      <c r="K120" s="57"/>
    </row>
    <row r="121" spans="1:11" ht="18" customHeight="1">
      <c r="A121" s="145">
        <v>114</v>
      </c>
      <c r="B121" s="127">
        <v>44672</v>
      </c>
      <c r="C121" s="128">
        <v>5379</v>
      </c>
      <c r="D121" s="128" t="s">
        <v>42</v>
      </c>
      <c r="E121" s="129" t="s">
        <v>119</v>
      </c>
      <c r="F121" s="147">
        <v>211.73</v>
      </c>
      <c r="J121" s="57"/>
      <c r="K121" s="57"/>
    </row>
    <row r="122" spans="1:11" ht="18" customHeight="1">
      <c r="A122" s="145">
        <v>115</v>
      </c>
      <c r="B122" s="127">
        <v>44672</v>
      </c>
      <c r="C122" s="128">
        <v>5377</v>
      </c>
      <c r="D122" s="128" t="s">
        <v>42</v>
      </c>
      <c r="E122" s="129" t="s">
        <v>125</v>
      </c>
      <c r="F122" s="147">
        <v>1039.73</v>
      </c>
      <c r="J122" s="57"/>
      <c r="K122" s="57"/>
    </row>
    <row r="123" spans="1:11" ht="18" customHeight="1">
      <c r="A123" s="145">
        <v>116</v>
      </c>
      <c r="B123" s="127">
        <v>44672</v>
      </c>
      <c r="C123" s="128">
        <v>5375</v>
      </c>
      <c r="D123" s="128" t="s">
        <v>42</v>
      </c>
      <c r="E123" s="129" t="s">
        <v>125</v>
      </c>
      <c r="F123" s="147">
        <v>600</v>
      </c>
      <c r="J123" s="57"/>
      <c r="K123" s="57"/>
    </row>
    <row r="124" spans="1:11" ht="18" customHeight="1">
      <c r="A124" s="145">
        <v>117</v>
      </c>
      <c r="B124" s="127">
        <v>44672</v>
      </c>
      <c r="C124" s="128">
        <v>5373</v>
      </c>
      <c r="D124" s="128" t="s">
        <v>45</v>
      </c>
      <c r="E124" s="129" t="s">
        <v>117</v>
      </c>
      <c r="F124" s="147">
        <v>2550</v>
      </c>
      <c r="J124" s="57"/>
      <c r="K124" s="57"/>
    </row>
    <row r="125" spans="1:11" ht="18" customHeight="1">
      <c r="A125" s="145">
        <v>118</v>
      </c>
      <c r="B125" s="127">
        <v>44672</v>
      </c>
      <c r="C125" s="128">
        <v>5361</v>
      </c>
      <c r="D125" s="128" t="s">
        <v>120</v>
      </c>
      <c r="E125" s="129" t="s">
        <v>121</v>
      </c>
      <c r="F125" s="147">
        <v>230</v>
      </c>
      <c r="J125" s="57"/>
      <c r="K125" s="57"/>
    </row>
    <row r="126" spans="1:11" ht="18" customHeight="1" thickBot="1">
      <c r="A126" s="145">
        <v>119</v>
      </c>
      <c r="B126" s="131">
        <v>44672</v>
      </c>
      <c r="C126" s="132">
        <v>5359</v>
      </c>
      <c r="D126" s="132" t="s">
        <v>120</v>
      </c>
      <c r="E126" s="133" t="s">
        <v>121</v>
      </c>
      <c r="F126" s="148">
        <v>500</v>
      </c>
      <c r="J126" s="57"/>
      <c r="K126" s="57"/>
    </row>
    <row r="127" spans="1:6" ht="18" customHeight="1" thickBot="1">
      <c r="A127" s="134"/>
      <c r="B127" s="135"/>
      <c r="C127" s="135"/>
      <c r="D127" s="135"/>
      <c r="E127" s="136" t="s">
        <v>5</v>
      </c>
      <c r="F127" s="149">
        <f>SUM(F8:F126)</f>
        <v>205772.05999999997</v>
      </c>
    </row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20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20"/>
    </row>
    <row r="254" ht="18" customHeight="1">
      <c r="I254" s="120"/>
    </row>
    <row r="255" ht="18" customHeight="1">
      <c r="I255" s="120"/>
    </row>
    <row r="256" ht="18" customHeight="1">
      <c r="I256" s="120"/>
    </row>
    <row r="257" ht="18" customHeight="1">
      <c r="I257" s="120"/>
    </row>
    <row r="258" ht="18" customHeight="1">
      <c r="I258" s="120"/>
    </row>
    <row r="259" ht="18" customHeight="1">
      <c r="I259" s="120"/>
    </row>
    <row r="260" ht="18" customHeight="1">
      <c r="I260" s="120"/>
    </row>
    <row r="261" ht="18" customHeight="1">
      <c r="I261" s="120"/>
    </row>
    <row r="262" ht="18" customHeight="1">
      <c r="I262" s="120"/>
    </row>
    <row r="263" ht="18" customHeight="1">
      <c r="I263" s="120"/>
    </row>
    <row r="264" ht="18" customHeight="1">
      <c r="I264" s="120"/>
    </row>
    <row r="265" ht="18" customHeight="1">
      <c r="I265" s="120"/>
    </row>
    <row r="266" ht="18" customHeight="1">
      <c r="I266" s="120"/>
    </row>
    <row r="267" ht="18" customHeight="1">
      <c r="I267" s="120"/>
    </row>
    <row r="268" ht="18" customHeight="1">
      <c r="I268" s="120"/>
    </row>
    <row r="269" ht="18" customHeight="1">
      <c r="I269" s="120"/>
    </row>
    <row r="270" ht="18" customHeight="1">
      <c r="I270" s="120"/>
    </row>
    <row r="271" ht="18" customHeight="1">
      <c r="I271" s="120"/>
    </row>
    <row r="272" ht="18" customHeight="1">
      <c r="I272" s="120"/>
    </row>
    <row r="273" ht="18" customHeight="1">
      <c r="I273" s="120"/>
    </row>
    <row r="274" ht="18" customHeight="1">
      <c r="I274" s="120"/>
    </row>
    <row r="275" ht="18" customHeight="1">
      <c r="I275" s="120"/>
    </row>
    <row r="276" ht="18" customHeight="1">
      <c r="I276" s="120"/>
    </row>
    <row r="277" ht="18" customHeight="1">
      <c r="I277" s="120"/>
    </row>
    <row r="278" ht="18" customHeight="1">
      <c r="I278" s="120"/>
    </row>
    <row r="279" ht="18" customHeight="1">
      <c r="I279" s="120"/>
    </row>
    <row r="280" ht="18" customHeight="1">
      <c r="I280" s="120"/>
    </row>
    <row r="281" ht="18" customHeight="1">
      <c r="I281" s="120"/>
    </row>
    <row r="282" ht="18" customHeight="1">
      <c r="I282" s="120"/>
    </row>
    <row r="283" ht="18" customHeight="1">
      <c r="I283" s="120"/>
    </row>
    <row r="284" ht="18" customHeight="1">
      <c r="I284" s="120"/>
    </row>
    <row r="285" ht="18" customHeight="1">
      <c r="I285" s="120"/>
    </row>
    <row r="286" ht="18" customHeight="1">
      <c r="I286" s="120"/>
    </row>
    <row r="287" ht="18" customHeight="1">
      <c r="I287" s="120"/>
    </row>
    <row r="288" ht="18" customHeight="1">
      <c r="I288" s="120"/>
    </row>
    <row r="289" ht="18" customHeight="1">
      <c r="I289" s="120"/>
    </row>
    <row r="290" ht="18" customHeight="1">
      <c r="I290" s="120"/>
    </row>
    <row r="291" ht="18" customHeight="1">
      <c r="I291" s="120"/>
    </row>
    <row r="292" ht="18" customHeight="1">
      <c r="I292" s="120"/>
    </row>
    <row r="293" ht="18" customHeight="1">
      <c r="I293" s="120"/>
    </row>
    <row r="294" ht="18" customHeight="1">
      <c r="I294" s="120"/>
    </row>
    <row r="295" ht="18" customHeight="1">
      <c r="I295" s="120"/>
    </row>
    <row r="296" ht="18" customHeight="1">
      <c r="I296" s="120"/>
    </row>
    <row r="297" ht="18" customHeight="1">
      <c r="I297" s="120"/>
    </row>
    <row r="298" ht="18" customHeight="1">
      <c r="I298" s="120"/>
    </row>
    <row r="299" ht="18" customHeight="1">
      <c r="I299" s="120"/>
    </row>
    <row r="300" ht="18" customHeight="1">
      <c r="I300" s="120"/>
    </row>
    <row r="301" ht="18" customHeight="1">
      <c r="I301" s="120"/>
    </row>
    <row r="302" ht="18" customHeight="1">
      <c r="I302" s="120"/>
    </row>
    <row r="303" ht="18" customHeight="1">
      <c r="I303" s="120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M23" sqref="M23"/>
    </sheetView>
  </sheetViews>
  <sheetFormatPr defaultColWidth="10.421875" defaultRowHeight="12.75"/>
  <cols>
    <col min="1" max="1" width="9.421875" style="152" customWidth="1"/>
    <col min="2" max="2" width="17.28125" style="152" customWidth="1"/>
    <col min="3" max="3" width="14.7109375" style="152" customWidth="1"/>
    <col min="4" max="4" width="24.7109375" style="152" customWidth="1"/>
    <col min="5" max="5" width="39.421875" style="152" customWidth="1"/>
    <col min="6" max="6" width="15.00390625" style="152" customWidth="1"/>
    <col min="7" max="16384" width="10.421875" style="152" customWidth="1"/>
  </cols>
  <sheetData>
    <row r="1" spans="1:6" ht="12.75">
      <c r="A1" s="7" t="s">
        <v>30</v>
      </c>
      <c r="B1" s="151"/>
      <c r="C1" s="5"/>
      <c r="D1" s="5"/>
      <c r="E1" s="151"/>
      <c r="F1" s="151"/>
    </row>
    <row r="2" spans="2:6" ht="12.75">
      <c r="B2" s="151"/>
      <c r="C2" s="151"/>
      <c r="D2" s="151"/>
      <c r="E2" s="151"/>
      <c r="F2" s="151"/>
    </row>
    <row r="3" spans="1:6" ht="12.75">
      <c r="A3" s="7" t="s">
        <v>18</v>
      </c>
      <c r="B3" s="5"/>
      <c r="C3" s="151"/>
      <c r="D3" s="5"/>
      <c r="E3" s="153"/>
      <c r="F3" s="151"/>
    </row>
    <row r="4" spans="1:6" ht="12.75">
      <c r="A4" s="7" t="s">
        <v>23</v>
      </c>
      <c r="B4" s="5"/>
      <c r="C4" s="151"/>
      <c r="D4" s="5"/>
      <c r="E4" s="151"/>
      <c r="F4" s="5"/>
    </row>
    <row r="5" spans="1:6" ht="12.75">
      <c r="A5" s="151"/>
      <c r="B5" s="5"/>
      <c r="C5" s="151"/>
      <c r="D5" s="151"/>
      <c r="E5" s="151"/>
      <c r="F5" s="151"/>
    </row>
    <row r="6" spans="1:6" ht="12.75">
      <c r="A6" s="151"/>
      <c r="B6" s="6"/>
      <c r="C6" s="18" t="s">
        <v>25</v>
      </c>
      <c r="D6" s="23" t="str">
        <f>personal!E6</f>
        <v>18 - 21 aprilie 2022</v>
      </c>
      <c r="E6" s="151"/>
      <c r="F6" s="151"/>
    </row>
    <row r="7" spans="1:6" ht="13.5" thickBot="1">
      <c r="A7" s="151"/>
      <c r="B7" s="151"/>
      <c r="C7" s="151"/>
      <c r="D7" s="151"/>
      <c r="E7" s="151"/>
      <c r="F7" s="151"/>
    </row>
    <row r="8" spans="1:6" ht="51.75" thickBot="1">
      <c r="A8" s="39" t="s">
        <v>7</v>
      </c>
      <c r="B8" s="40" t="s">
        <v>8</v>
      </c>
      <c r="C8" s="41" t="s">
        <v>9</v>
      </c>
      <c r="D8" s="40" t="s">
        <v>20</v>
      </c>
      <c r="E8" s="40" t="s">
        <v>21</v>
      </c>
      <c r="F8" s="42" t="s">
        <v>22</v>
      </c>
    </row>
    <row r="9" spans="1:6" ht="12.75">
      <c r="A9" s="154">
        <v>1</v>
      </c>
      <c r="B9" s="155" t="s">
        <v>32</v>
      </c>
      <c r="C9" s="155">
        <v>5300</v>
      </c>
      <c r="D9" s="156" t="s">
        <v>42</v>
      </c>
      <c r="E9" s="157" t="s">
        <v>43</v>
      </c>
      <c r="F9" s="158">
        <v>14824.8</v>
      </c>
    </row>
    <row r="10" spans="1:6" ht="12.75">
      <c r="A10" s="154">
        <v>2</v>
      </c>
      <c r="B10" s="155" t="s">
        <v>32</v>
      </c>
      <c r="C10" s="155">
        <v>5301</v>
      </c>
      <c r="D10" s="156" t="s">
        <v>42</v>
      </c>
      <c r="E10" s="157" t="s">
        <v>43</v>
      </c>
      <c r="F10" s="158">
        <v>14824.8</v>
      </c>
    </row>
    <row r="11" spans="1:6" ht="12.75">
      <c r="A11" s="154">
        <v>3</v>
      </c>
      <c r="B11" s="155" t="s">
        <v>32</v>
      </c>
      <c r="C11" s="155">
        <v>5302</v>
      </c>
      <c r="D11" s="156" t="s">
        <v>42</v>
      </c>
      <c r="E11" s="157" t="s">
        <v>43</v>
      </c>
      <c r="F11" s="158">
        <v>14824.8</v>
      </c>
    </row>
    <row r="12" spans="1:6" ht="12.75">
      <c r="A12" s="154">
        <v>4</v>
      </c>
      <c r="B12" s="155" t="s">
        <v>32</v>
      </c>
      <c r="C12" s="155">
        <v>5303</v>
      </c>
      <c r="D12" s="156" t="s">
        <v>42</v>
      </c>
      <c r="E12" s="157" t="s">
        <v>43</v>
      </c>
      <c r="F12" s="158">
        <v>14824.8</v>
      </c>
    </row>
    <row r="13" spans="1:256" ht="12.75">
      <c r="A13" s="154">
        <v>5</v>
      </c>
      <c r="B13" s="155" t="s">
        <v>32</v>
      </c>
      <c r="C13" s="155">
        <v>5306</v>
      </c>
      <c r="D13" s="156" t="s">
        <v>42</v>
      </c>
      <c r="E13" s="157" t="s">
        <v>43</v>
      </c>
      <c r="F13" s="158">
        <v>14824.8</v>
      </c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  <c r="IT13" s="159"/>
      <c r="IU13" s="159"/>
      <c r="IV13" s="159"/>
    </row>
    <row r="14" spans="1:6" ht="12.75">
      <c r="A14" s="154">
        <v>6</v>
      </c>
      <c r="B14" s="155" t="s">
        <v>32</v>
      </c>
      <c r="C14" s="155">
        <v>5305</v>
      </c>
      <c r="D14" s="156" t="s">
        <v>42</v>
      </c>
      <c r="E14" s="157" t="s">
        <v>43</v>
      </c>
      <c r="F14" s="158">
        <v>14824.8</v>
      </c>
    </row>
    <row r="15" spans="1:6" ht="12.75">
      <c r="A15" s="154">
        <v>7</v>
      </c>
      <c r="B15" s="155" t="s">
        <v>32</v>
      </c>
      <c r="C15" s="155">
        <v>5327</v>
      </c>
      <c r="D15" s="156" t="s">
        <v>42</v>
      </c>
      <c r="E15" s="157" t="s">
        <v>43</v>
      </c>
      <c r="F15" s="158">
        <v>265611</v>
      </c>
    </row>
    <row r="16" spans="1:6" ht="12.75">
      <c r="A16" s="154">
        <v>8</v>
      </c>
      <c r="B16" s="155" t="s">
        <v>32</v>
      </c>
      <c r="C16" s="155">
        <v>5304</v>
      </c>
      <c r="D16" s="156" t="s">
        <v>42</v>
      </c>
      <c r="E16" s="157" t="s">
        <v>43</v>
      </c>
      <c r="F16" s="158">
        <v>14824.8</v>
      </c>
    </row>
    <row r="17" spans="1:6" ht="12.75">
      <c r="A17" s="154">
        <v>9</v>
      </c>
      <c r="B17" s="155" t="s">
        <v>44</v>
      </c>
      <c r="C17" s="155">
        <v>418</v>
      </c>
      <c r="D17" s="156" t="s">
        <v>45</v>
      </c>
      <c r="E17" s="157" t="s">
        <v>46</v>
      </c>
      <c r="F17" s="158">
        <v>284720</v>
      </c>
    </row>
    <row r="18" spans="1:6" ht="12.75">
      <c r="A18" s="154">
        <v>10</v>
      </c>
      <c r="B18" s="155" t="s">
        <v>44</v>
      </c>
      <c r="C18" s="155">
        <v>419</v>
      </c>
      <c r="D18" s="156" t="s">
        <v>45</v>
      </c>
      <c r="E18" s="157" t="s">
        <v>47</v>
      </c>
      <c r="F18" s="158">
        <v>24972170</v>
      </c>
    </row>
    <row r="19" spans="1:6" ht="12.75">
      <c r="A19" s="154">
        <v>11</v>
      </c>
      <c r="B19" s="155" t="s">
        <v>44</v>
      </c>
      <c r="C19" s="155">
        <v>420</v>
      </c>
      <c r="D19" s="156" t="s">
        <v>45</v>
      </c>
      <c r="E19" s="157" t="s">
        <v>48</v>
      </c>
      <c r="F19" s="158">
        <v>1854651</v>
      </c>
    </row>
    <row r="20" spans="1:6" ht="12.75">
      <c r="A20" s="154">
        <v>12</v>
      </c>
      <c r="B20" s="155" t="s">
        <v>37</v>
      </c>
      <c r="C20" s="155">
        <v>5396</v>
      </c>
      <c r="D20" s="156" t="s">
        <v>42</v>
      </c>
      <c r="E20" s="157" t="s">
        <v>43</v>
      </c>
      <c r="F20" s="158">
        <v>14826.6</v>
      </c>
    </row>
    <row r="21" spans="1:6" ht="12.75">
      <c r="A21" s="154">
        <v>13</v>
      </c>
      <c r="B21" s="155" t="s">
        <v>37</v>
      </c>
      <c r="C21" s="155">
        <v>5397</v>
      </c>
      <c r="D21" s="156" t="s">
        <v>42</v>
      </c>
      <c r="E21" s="157" t="s">
        <v>43</v>
      </c>
      <c r="F21" s="158">
        <v>14826.6</v>
      </c>
    </row>
    <row r="22" spans="1:6" ht="12.75">
      <c r="A22" s="154">
        <v>14</v>
      </c>
      <c r="B22" s="155" t="s">
        <v>37</v>
      </c>
      <c r="C22" s="155">
        <v>5398</v>
      </c>
      <c r="D22" s="156" t="s">
        <v>42</v>
      </c>
      <c r="E22" s="157" t="s">
        <v>43</v>
      </c>
      <c r="F22" s="158">
        <v>4942.2</v>
      </c>
    </row>
    <row r="23" spans="1:6" ht="12.75">
      <c r="A23" s="154">
        <v>15</v>
      </c>
      <c r="B23" s="155" t="s">
        <v>37</v>
      </c>
      <c r="C23" s="155">
        <v>5399</v>
      </c>
      <c r="D23" s="156" t="s">
        <v>42</v>
      </c>
      <c r="E23" s="157" t="s">
        <v>43</v>
      </c>
      <c r="F23" s="158">
        <v>14826.6</v>
      </c>
    </row>
    <row r="24" spans="1:6" ht="12.75">
      <c r="A24" s="154">
        <v>16</v>
      </c>
      <c r="B24" s="155" t="s">
        <v>37</v>
      </c>
      <c r="C24" s="155">
        <v>5401</v>
      </c>
      <c r="D24" s="156" t="s">
        <v>42</v>
      </c>
      <c r="E24" s="157" t="s">
        <v>43</v>
      </c>
      <c r="F24" s="158">
        <v>4942.2</v>
      </c>
    </row>
    <row r="25" spans="1:6" ht="12.75">
      <c r="A25" s="154">
        <v>17</v>
      </c>
      <c r="B25" s="155" t="s">
        <v>37</v>
      </c>
      <c r="C25" s="155">
        <v>5403</v>
      </c>
      <c r="D25" s="156" t="s">
        <v>42</v>
      </c>
      <c r="E25" s="157" t="s">
        <v>43</v>
      </c>
      <c r="F25" s="158">
        <v>14826.6</v>
      </c>
    </row>
    <row r="26" spans="1:6" ht="12.75">
      <c r="A26" s="154">
        <v>18</v>
      </c>
      <c r="B26" s="155" t="s">
        <v>37</v>
      </c>
      <c r="C26" s="155">
        <v>5402</v>
      </c>
      <c r="D26" s="156" t="s">
        <v>42</v>
      </c>
      <c r="E26" s="157" t="s">
        <v>43</v>
      </c>
      <c r="F26" s="158">
        <v>24711</v>
      </c>
    </row>
    <row r="27" spans="1:6" ht="13.5" thickBot="1">
      <c r="A27" s="160">
        <v>19</v>
      </c>
      <c r="B27" s="161" t="s">
        <v>37</v>
      </c>
      <c r="C27" s="161">
        <v>5400</v>
      </c>
      <c r="D27" s="162" t="s">
        <v>42</v>
      </c>
      <c r="E27" s="163" t="s">
        <v>43</v>
      </c>
      <c r="F27" s="164">
        <v>14826.6</v>
      </c>
    </row>
    <row r="28" spans="1:6" ht="18.75" customHeight="1" thickBot="1">
      <c r="A28" s="165" t="s">
        <v>5</v>
      </c>
      <c r="B28" s="150"/>
      <c r="C28" s="150"/>
      <c r="D28" s="150"/>
      <c r="E28" s="166"/>
      <c r="F28" s="167">
        <f>SUM(F9:F27)</f>
        <v>27589654.000000007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2022-04-29T07:36:31Z</cp:lastPrinted>
  <dcterms:created xsi:type="dcterms:W3CDTF">2016-01-19T13:06:09Z</dcterms:created>
  <dcterms:modified xsi:type="dcterms:W3CDTF">2022-04-29T07:36:52Z</dcterms:modified>
  <cp:category/>
  <cp:version/>
  <cp:contentType/>
  <cp:contentStatus/>
</cp:coreProperties>
</file>