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<sst xmlns="http://schemas.openxmlformats.org/spreadsheetml/2006/main" count="492" uniqueCount="150">
  <si>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</si>
  <si>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</si>
  <si>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</si>
  <si>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</si>
  <si>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</si>
  <si>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</si>
  <si>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</si>
  <si>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</si>
  <si>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</si>
  <si>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</si>
  <si>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</si>
  <si>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</si>
  <si>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</si>
  <si>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</si>
  <si>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</si>
  <si>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</si>
  <si>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</si>
  <si>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</si>
  <si>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</si>
  <si>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</si>
  <si>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</si>
  <si>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</si>
  <si>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</si>
  <si>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</si>
  <si>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</si>
  <si>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</si>
  <si>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</si>
  <si>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</si>
  <si>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</si>
  <si>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</si>
  <si>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</si>
  <si>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</si>
  <si>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</si>
  <si>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</si>
  <si>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</si>
  <si>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</si>
  <si>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</si>
  <si>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</si>
  <si>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</si>
  <si>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</si>
  <si>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</si>
  <si>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</si>
  <si>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</si>
  <si>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</si>
  <si>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</si>
  <si>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</si>
  <si>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</si>
  <si>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</si>
  <si>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</si>
  <si>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</si>
  <si>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</si>
  <si>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</si>
  <si>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</si>
  <si>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</si>
  <si>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</si>
  <si>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</si>
  <si>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</si>
  <si>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</si>
  <si>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</si>
  <si>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</si>
  <si>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</si>
  <si>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</si>
  <si>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</si>
  <si>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</si>
  <si>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</si>
  <si>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</si>
  <si>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7-11 februarie 2022</t>
  </si>
  <si>
    <t>07,02,2022</t>
  </si>
  <si>
    <t>business information</t>
  </si>
  <si>
    <t>servicii</t>
  </si>
  <si>
    <t>bs</t>
  </si>
  <si>
    <t>tva bloomberg</t>
  </si>
  <si>
    <t>mf</t>
  </si>
  <si>
    <t>alimentare bloomberg</t>
  </si>
  <si>
    <t>omnitech</t>
  </si>
  <si>
    <t>histria</t>
  </si>
  <si>
    <t>dedeman</t>
  </si>
  <si>
    <t>materiale</t>
  </si>
  <si>
    <t>biamar</t>
  </si>
  <si>
    <t>gilmar</t>
  </si>
  <si>
    <t>reparatii</t>
  </si>
  <si>
    <t>obiecte inventar</t>
  </si>
  <si>
    <t>monitorul</t>
  </si>
  <si>
    <t>publicari acte</t>
  </si>
  <si>
    <t>comision gaze</t>
  </si>
  <si>
    <t>08,02,2022</t>
  </si>
  <si>
    <t>pf</t>
  </si>
  <si>
    <t>ch transport</t>
  </si>
  <si>
    <t>10,02,2022</t>
  </si>
  <si>
    <t>aniversarii imob</t>
  </si>
  <si>
    <t>servicii nebulizare</t>
  </si>
  <si>
    <t>servicii spalatorie</t>
  </si>
  <si>
    <t>comaltronic</t>
  </si>
  <si>
    <t>dgrfp bucuresti</t>
  </si>
  <si>
    <t>itg online</t>
  </si>
  <si>
    <t xml:space="preserve">rcs </t>
  </si>
  <si>
    <t>servicii cablu</t>
  </si>
  <si>
    <t>roservotech</t>
  </si>
  <si>
    <t>11,02,2022</t>
  </si>
  <si>
    <t>MMAP</t>
  </si>
  <si>
    <t>en el</t>
  </si>
  <si>
    <t>engie</t>
  </si>
  <si>
    <t>gaze</t>
  </si>
  <si>
    <t>salubritate</t>
  </si>
  <si>
    <t>mmap</t>
  </si>
  <si>
    <t>apa rece</t>
  </si>
  <si>
    <t>serv telecomunicatii</t>
  </si>
  <si>
    <t xml:space="preserve">cec </t>
  </si>
  <si>
    <t>alimentare</t>
  </si>
  <si>
    <t>tmau</t>
  </si>
  <si>
    <t>total</t>
  </si>
  <si>
    <t>propaganda</t>
  </si>
  <si>
    <t>depozitarul central</t>
  </si>
  <si>
    <t xml:space="preserve">best auto </t>
  </si>
  <si>
    <t>alte venituri</t>
  </si>
  <si>
    <t>07.02.2022</t>
  </si>
  <si>
    <t>OP 1255</t>
  </si>
  <si>
    <t>AVANS DEPLASARE INTERNA  - PROIECT SIPOCA 449 - 58.02.01</t>
  </si>
  <si>
    <t>OP 1256</t>
  </si>
  <si>
    <t>AVANS DEPLASARE INTERNA  - PROIECT SIPOCA 449 - 58.02.02</t>
  </si>
  <si>
    <t>OP 1257</t>
  </si>
  <si>
    <t>OP 1258</t>
  </si>
  <si>
    <t>personal angajat</t>
  </si>
  <si>
    <t>08.02.2022</t>
  </si>
  <si>
    <t>OP 1259</t>
  </si>
  <si>
    <t>ALIMENTARE CONT CUMPARARE VALUTA IOTA</t>
  </si>
  <si>
    <t>MF</t>
  </si>
  <si>
    <t>BIROU EXPERTIZE</t>
  </si>
  <si>
    <t>onorariu expert dosar 11855/236/2021</t>
  </si>
  <si>
    <t>onorariu expert dosar 2108/323/2016</t>
  </si>
  <si>
    <t>onorariu expert dosar 10135/300/2018</t>
  </si>
  <si>
    <t>onorariu expert dosar 9002/236/2021</t>
  </si>
  <si>
    <t>11.02.2022</t>
  </si>
  <si>
    <t>onorariu expert dosar 1767/173/2019</t>
  </si>
  <si>
    <t>onorariu expert dosar 12932/236/2021</t>
  </si>
  <si>
    <t>PERSOANA JURIDICA</t>
  </si>
  <si>
    <t>poprire DE 784/2021</t>
  </si>
  <si>
    <t>poprire DE 783/2021</t>
  </si>
  <si>
    <t>PERSOANA FIZICA</t>
  </si>
  <si>
    <t>despagubire CEDO</t>
  </si>
  <si>
    <t>alimentare cont CEC – plati CEDO</t>
  </si>
  <si>
    <t>cheltuieli judecata</t>
  </si>
  <si>
    <t xml:space="preserve">onorariu curator </t>
  </si>
  <si>
    <t>BUGET DE STAT</t>
  </si>
  <si>
    <t>cheltuieli judiciare</t>
  </si>
  <si>
    <t>cheltuieli executare</t>
  </si>
  <si>
    <t>cheltuieli judecata CEDO</t>
  </si>
  <si>
    <t>cheltuieli fotocopiere</t>
  </si>
  <si>
    <t>MFP</t>
  </si>
  <si>
    <t>alim cont CEC pt plata chelt judecata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</si>
</sst>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54" xfId="42" applyFont="1" applyFill="1" applyBorder="1" applyAlignment="1" applyProtection="1">
      <alignment horizontal="right"/>
      <protection/>
    </xf>
    <xf numFmtId="164" fontId="0" fillId="0" borderId="55" xfId="42" applyFont="1" applyFill="1" applyBorder="1" applyAlignment="1" applyProtection="1">
      <alignment horizontal="right"/>
      <protection/>
    </xf>
    <xf numFmtId="14" fontId="14" fillId="0" borderId="56" xfId="0" applyNumberFormat="1" applyFont="1" applyBorder="1" applyAlignment="1">
      <alignment horizontal="center"/>
    </xf>
    <xf numFmtId="2" fontId="28" fillId="0" borderId="56" xfId="0" applyNumberFormat="1" applyFont="1" applyBorder="1" applyAlignment="1">
      <alignment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/>
    </xf>
    <xf numFmtId="169" fontId="28" fillId="0" borderId="57" xfId="0" applyNumberFormat="1" applyFont="1" applyBorder="1" applyAlignment="1">
      <alignment horizontal="center"/>
    </xf>
    <xf numFmtId="4" fontId="14" fillId="0" borderId="58" xfId="0" applyNumberFormat="1" applyFont="1" applyBorder="1" applyAlignment="1">
      <alignment/>
    </xf>
    <xf numFmtId="4" fontId="28" fillId="0" borderId="59" xfId="0" applyNumberFormat="1" applyFont="1" applyBorder="1" applyAlignment="1">
      <alignment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0" fontId="29" fillId="0" borderId="60" xfId="59" applyFont="1" applyFill="1" applyBorder="1" applyAlignment="1">
      <alignment horizontal="center"/>
      <protection/>
    </xf>
    <xf numFmtId="167" fontId="29" fillId="0" borderId="60" xfId="59" applyNumberFormat="1" applyFont="1" applyFill="1" applyBorder="1" applyAlignment="1">
      <alignment horizontal="center"/>
      <protection/>
    </xf>
    <xf numFmtId="0" fontId="29" fillId="0" borderId="60" xfId="0" applyFont="1" applyBorder="1" applyAlignment="1">
      <alignment horizontal="justify"/>
    </xf>
    <xf numFmtId="0" fontId="29" fillId="0" borderId="61" xfId="59" applyFont="1" applyFill="1" applyBorder="1" applyAlignment="1">
      <alignment horizontal="center"/>
      <protection/>
    </xf>
    <xf numFmtId="170" fontId="30" fillId="0" borderId="62" xfId="0" applyNumberFormat="1" applyFont="1" applyBorder="1" applyAlignment="1">
      <alignment/>
    </xf>
    <xf numFmtId="0" fontId="29" fillId="0" borderId="63" xfId="59" applyFont="1" applyFill="1" applyBorder="1" applyAlignment="1">
      <alignment horizontal="center"/>
      <protection/>
    </xf>
    <xf numFmtId="167" fontId="29" fillId="0" borderId="64" xfId="59" applyNumberFormat="1" applyFont="1" applyFill="1" applyBorder="1" applyAlignment="1">
      <alignment horizontal="center"/>
      <protection/>
    </xf>
    <xf numFmtId="0" fontId="29" fillId="0" borderId="64" xfId="59" applyFont="1" applyFill="1" applyBorder="1" applyAlignment="1">
      <alignment horizontal="center"/>
      <protection/>
    </xf>
    <xf numFmtId="0" fontId="29" fillId="0" borderId="64" xfId="0" applyFont="1" applyBorder="1" applyAlignment="1">
      <alignment horizontal="justify"/>
    </xf>
    <xf numFmtId="170" fontId="30" fillId="0" borderId="65" xfId="0" applyNumberFormat="1" applyFont="1" applyBorder="1" applyAlignment="1">
      <alignment/>
    </xf>
    <xf numFmtId="0" fontId="31" fillId="0" borderId="66" xfId="61" applyFont="1" applyFill="1" applyBorder="1" applyAlignment="1">
      <alignment/>
      <protection/>
    </xf>
    <xf numFmtId="0" fontId="32" fillId="0" borderId="67" xfId="61" applyFont="1" applyFill="1" applyBorder="1" applyAlignment="1">
      <alignment/>
      <protection/>
    </xf>
    <xf numFmtId="0" fontId="29" fillId="0" borderId="67" xfId="0" applyFont="1" applyBorder="1" applyAlignment="1">
      <alignment/>
    </xf>
    <xf numFmtId="170" fontId="33" fillId="0" borderId="68" xfId="61" applyNumberFormat="1" applyFont="1" applyFill="1" applyBorder="1" applyAlignment="1">
      <alignment horizontal="right"/>
      <protection/>
    </xf>
    <xf numFmtId="0" fontId="0" fillId="0" borderId="56" xfId="0" applyFont="1" applyBorder="1" applyAlignment="1">
      <alignment horizontal="center"/>
    </xf>
    <xf numFmtId="14" fontId="34" fillId="25" borderId="56" xfId="0" applyNumberFormat="1" applyFont="1" applyFill="1" applyBorder="1" applyAlignment="1">
      <alignment horizontal="center" vertical="center" wrapText="1"/>
    </xf>
    <xf numFmtId="0" fontId="34" fillId="25" borderId="56" xfId="0" applyFont="1" applyFill="1" applyBorder="1" applyAlignment="1">
      <alignment horizontal="center" vertical="center" wrapText="1"/>
    </xf>
    <xf numFmtId="0" fontId="34" fillId="25" borderId="56" xfId="0" applyFont="1" applyFill="1" applyBorder="1" applyAlignment="1">
      <alignment horizontal="left" vertical="center" wrapText="1"/>
    </xf>
    <xf numFmtId="0" fontId="34" fillId="25" borderId="56" xfId="0" applyFont="1" applyFill="1" applyBorder="1" applyAlignment="1">
      <alignment horizontal="center" wrapText="1"/>
    </xf>
    <xf numFmtId="43" fontId="34" fillId="25" borderId="59" xfId="0" applyNumberFormat="1" applyFont="1" applyFill="1" applyBorder="1" applyAlignment="1">
      <alignment horizontal="right" vertical="center" wrapText="1"/>
    </xf>
    <xf numFmtId="0" fontId="0" fillId="0" borderId="69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14" fontId="34" fillId="25" borderId="17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left" vertical="center" wrapText="1"/>
    </xf>
    <xf numFmtId="43" fontId="34" fillId="25" borderId="18" xfId="0" applyNumberFormat="1" applyFont="1" applyFill="1" applyBorder="1" applyAlignment="1">
      <alignment horizontal="right" vertical="center" wrapText="1"/>
    </xf>
    <xf numFmtId="0" fontId="35" fillId="25" borderId="13" xfId="0" applyFont="1" applyFill="1" applyBorder="1" applyAlignment="1">
      <alignment horizontal="center" vertical="center" wrapText="1"/>
    </xf>
    <xf numFmtId="14" fontId="36" fillId="25" borderId="14" xfId="0" applyNumberFormat="1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43" fontId="36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2" fillId="0" borderId="70" xfId="62" applyFont="1" applyFill="1" applyBorder="1" applyAlignment="1">
      <alignment horizontal="center"/>
      <protection/>
    </xf>
    <xf numFmtId="0" fontId="32" fillId="0" borderId="69" xfId="0" applyFont="1" applyBorder="1" applyAlignment="1">
      <alignment horizontal="center"/>
    </xf>
    <xf numFmtId="0" fontId="32" fillId="0" borderId="69" xfId="0" applyFont="1" applyBorder="1" applyAlignment="1">
      <alignment horizontal="justify"/>
    </xf>
    <xf numFmtId="170" fontId="32" fillId="0" borderId="45" xfId="0" applyNumberFormat="1" applyFont="1" applyBorder="1" applyAlignment="1">
      <alignment/>
    </xf>
    <xf numFmtId="0" fontId="32" fillId="0" borderId="57" xfId="62" applyFont="1" applyFill="1" applyBorder="1" applyAlignment="1">
      <alignment horizontal="center"/>
      <protection/>
    </xf>
    <xf numFmtId="0" fontId="32" fillId="0" borderId="56" xfId="0" applyFont="1" applyBorder="1" applyAlignment="1">
      <alignment horizontal="center"/>
    </xf>
    <xf numFmtId="0" fontId="32" fillId="0" borderId="56" xfId="0" applyFont="1" applyBorder="1" applyAlignment="1">
      <alignment horizontal="justify"/>
    </xf>
    <xf numFmtId="170" fontId="32" fillId="0" borderId="59" xfId="0" applyNumberFormat="1" applyFont="1" applyBorder="1" applyAlignment="1">
      <alignment/>
    </xf>
    <xf numFmtId="14" fontId="14" fillId="0" borderId="31" xfId="0" applyNumberFormat="1" applyFont="1" applyBorder="1" applyAlignment="1">
      <alignment horizontal="center"/>
    </xf>
    <xf numFmtId="4" fontId="14" fillId="0" borderId="32" xfId="57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H49" sqref="H49"/>
    </sheetView>
  </sheetViews>
  <sheetFormatPr defaultColWidth="9.140625" defaultRowHeight="12.75"/>
  <cols>
    <col min="1" max="1" width="20.00390625" style="0" customWidth="1"/>
    <col min="2" max="2" width="13.28125" style="0" customWidth="1"/>
    <col min="3" max="3" width="8.28125" style="0" customWidth="1"/>
    <col min="4" max="4" width="18.281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29</v>
      </c>
      <c r="E6" s="46" t="s">
        <v>66</v>
      </c>
      <c r="F6" s="2"/>
    </row>
    <row r="7" spans="2:4" ht="13.5" thickBot="1">
      <c r="B7" s="1"/>
      <c r="C7" s="1"/>
      <c r="D7" s="1"/>
    </row>
    <row r="8" spans="1:5" ht="12.75">
      <c r="A8" s="22"/>
      <c r="B8" s="23" t="s">
        <v>2</v>
      </c>
      <c r="C8" s="23" t="s">
        <v>3</v>
      </c>
      <c r="D8" s="23" t="s">
        <v>4</v>
      </c>
      <c r="E8" s="24" t="s">
        <v>5</v>
      </c>
    </row>
    <row r="9" spans="1:5" ht="12.75">
      <c r="A9" s="72" t="s">
        <v>35</v>
      </c>
      <c r="B9" s="49"/>
      <c r="C9" s="49"/>
      <c r="D9" s="50">
        <v>14179778</v>
      </c>
      <c r="E9" s="73"/>
    </row>
    <row r="10" spans="1:5" ht="12.75">
      <c r="A10" s="74" t="s">
        <v>36</v>
      </c>
      <c r="B10" s="51" t="s">
        <v>37</v>
      </c>
      <c r="C10" s="52">
        <v>9</v>
      </c>
      <c r="D10" s="53">
        <f>13867296</f>
        <v>13867296</v>
      </c>
      <c r="E10" s="75"/>
    </row>
    <row r="11" spans="1:5" ht="12.75">
      <c r="A11" s="74"/>
      <c r="B11" s="51"/>
      <c r="C11" s="52">
        <v>10</v>
      </c>
      <c r="D11" s="53">
        <v>197764</v>
      </c>
      <c r="E11" s="75"/>
    </row>
    <row r="12" spans="1:5" ht="12.75">
      <c r="A12" s="74"/>
      <c r="B12" s="51"/>
      <c r="C12" s="52"/>
      <c r="D12" s="53"/>
      <c r="E12" s="75"/>
    </row>
    <row r="13" spans="1:5" ht="13.5" thickBot="1">
      <c r="A13" s="76" t="s">
        <v>38</v>
      </c>
      <c r="B13" s="55"/>
      <c r="C13" s="56"/>
      <c r="D13" s="57">
        <f>SUM(D9:D12)</f>
        <v>28244838</v>
      </c>
      <c r="E13" s="77"/>
    </row>
    <row r="14" spans="1:5" ht="12.75">
      <c r="A14" s="78" t="s">
        <v>39</v>
      </c>
      <c r="B14" s="45"/>
      <c r="C14" s="58"/>
      <c r="D14" s="53">
        <v>1231251</v>
      </c>
      <c r="E14" s="79"/>
    </row>
    <row r="15" spans="1:5" ht="12.75">
      <c r="A15" s="80" t="s">
        <v>40</v>
      </c>
      <c r="B15" s="51" t="s">
        <v>37</v>
      </c>
      <c r="C15" s="52">
        <v>9</v>
      </c>
      <c r="D15" s="45">
        <v>1223228</v>
      </c>
      <c r="E15" s="75"/>
    </row>
    <row r="16" spans="1:5" ht="12.75">
      <c r="A16" s="80"/>
      <c r="B16" s="52"/>
      <c r="C16" s="52">
        <v>10</v>
      </c>
      <c r="D16" s="53">
        <v>22340</v>
      </c>
      <c r="E16" s="75"/>
    </row>
    <row r="17" spans="1:5" ht="12.75">
      <c r="A17" s="81"/>
      <c r="B17" s="59"/>
      <c r="C17" s="59"/>
      <c r="D17" s="60"/>
      <c r="E17" s="82"/>
    </row>
    <row r="18" spans="1:5" ht="13.5" thickBot="1">
      <c r="A18" s="76" t="s">
        <v>41</v>
      </c>
      <c r="B18" s="56"/>
      <c r="C18" s="56"/>
      <c r="D18" s="57">
        <f>SUM(D14:D17)</f>
        <v>2476819</v>
      </c>
      <c r="E18" s="77"/>
    </row>
    <row r="19" spans="1:5" ht="12.75">
      <c r="A19" s="78" t="s">
        <v>42</v>
      </c>
      <c r="B19" s="45"/>
      <c r="C19" s="58"/>
      <c r="D19" s="61">
        <v>53248</v>
      </c>
      <c r="E19" s="79"/>
    </row>
    <row r="20" spans="1:5" ht="12.75">
      <c r="A20" s="80" t="s">
        <v>43</v>
      </c>
      <c r="B20" s="51"/>
      <c r="C20" s="52"/>
      <c r="D20" s="53"/>
      <c r="E20" s="75"/>
    </row>
    <row r="21" spans="1:5" ht="12.75">
      <c r="A21" s="81"/>
      <c r="B21" s="59"/>
      <c r="C21" s="59"/>
      <c r="D21" s="60"/>
      <c r="E21" s="82"/>
    </row>
    <row r="22" spans="1:5" ht="13.5" thickBot="1">
      <c r="A22" s="76" t="s">
        <v>44</v>
      </c>
      <c r="B22" s="56"/>
      <c r="C22" s="56"/>
      <c r="D22" s="57">
        <f>SUM(D19:D21)</f>
        <v>53248</v>
      </c>
      <c r="E22" s="77"/>
    </row>
    <row r="23" spans="1:5" ht="12.75">
      <c r="A23" s="83" t="s">
        <v>45</v>
      </c>
      <c r="B23" s="63"/>
      <c r="C23" s="63"/>
      <c r="D23" s="64">
        <v>164642</v>
      </c>
      <c r="E23" s="84"/>
    </row>
    <row r="24" spans="1:5" ht="12.75">
      <c r="A24" s="80" t="s">
        <v>46</v>
      </c>
      <c r="B24" s="51" t="s">
        <v>37</v>
      </c>
      <c r="C24" s="65">
        <v>9</v>
      </c>
      <c r="D24" s="45">
        <f>161142</f>
        <v>161142</v>
      </c>
      <c r="E24" s="75"/>
    </row>
    <row r="25" spans="1:5" ht="12.75">
      <c r="A25" s="81"/>
      <c r="B25" s="62"/>
      <c r="C25" s="62"/>
      <c r="D25" s="60"/>
      <c r="E25" s="82"/>
    </row>
    <row r="26" spans="1:5" ht="13.5" thickBot="1">
      <c r="A26" s="76" t="s">
        <v>47</v>
      </c>
      <c r="B26" s="54"/>
      <c r="C26" s="54"/>
      <c r="D26" s="57">
        <f>SUM(D23:D25)</f>
        <v>325784</v>
      </c>
      <c r="E26" s="77"/>
    </row>
    <row r="27" spans="1:5" ht="12.75">
      <c r="A27" s="83" t="s">
        <v>48</v>
      </c>
      <c r="B27" s="62"/>
      <c r="C27" s="62"/>
      <c r="D27" s="60">
        <v>39936</v>
      </c>
      <c r="E27" s="82"/>
    </row>
    <row r="28" spans="1:5" ht="12.75">
      <c r="A28" s="81" t="s">
        <v>49</v>
      </c>
      <c r="B28" s="51"/>
      <c r="C28" s="52"/>
      <c r="D28" s="53"/>
      <c r="E28" s="75"/>
    </row>
    <row r="29" spans="1:5" ht="12.75">
      <c r="A29" s="81"/>
      <c r="B29" s="62"/>
      <c r="C29" s="62"/>
      <c r="D29" s="60"/>
      <c r="E29" s="82"/>
    </row>
    <row r="30" spans="1:5" ht="13.5" thickBot="1">
      <c r="A30" s="76" t="s">
        <v>50</v>
      </c>
      <c r="B30" s="54"/>
      <c r="C30" s="54"/>
      <c r="D30" s="57">
        <f>SUM(D27:D29)</f>
        <v>39936</v>
      </c>
      <c r="E30" s="77"/>
    </row>
    <row r="31" spans="1:5" ht="12.75">
      <c r="A31" s="85" t="s">
        <v>51</v>
      </c>
      <c r="B31" s="63"/>
      <c r="C31" s="63"/>
      <c r="D31" s="53">
        <v>101020</v>
      </c>
      <c r="E31" s="86"/>
    </row>
    <row r="32" spans="1:5" ht="12.75">
      <c r="A32" s="80" t="s">
        <v>52</v>
      </c>
      <c r="B32" s="51" t="s">
        <v>37</v>
      </c>
      <c r="C32" s="62">
        <v>8</v>
      </c>
      <c r="D32" s="45">
        <v>500</v>
      </c>
      <c r="E32" s="75"/>
    </row>
    <row r="33" spans="1:5" ht="12.75">
      <c r="A33" s="87"/>
      <c r="B33" s="52"/>
      <c r="C33" s="68"/>
      <c r="D33" s="53"/>
      <c r="E33" s="75"/>
    </row>
    <row r="34" spans="1:5" ht="13.5" thickBot="1">
      <c r="A34" s="88" t="s">
        <v>53</v>
      </c>
      <c r="B34" s="54"/>
      <c r="C34" s="54"/>
      <c r="D34" s="57">
        <f>SUM(D31:D33)</f>
        <v>101520</v>
      </c>
      <c r="E34" s="89"/>
    </row>
    <row r="35" spans="1:5" ht="12.75">
      <c r="A35" s="83" t="s">
        <v>54</v>
      </c>
      <c r="B35" s="63"/>
      <c r="C35" s="63"/>
      <c r="D35" s="64">
        <v>446856</v>
      </c>
      <c r="E35" s="84"/>
    </row>
    <row r="36" spans="1:5" ht="12.75">
      <c r="A36" s="90" t="s">
        <v>55</v>
      </c>
      <c r="B36" s="51" t="s">
        <v>37</v>
      </c>
      <c r="C36" s="65">
        <v>9</v>
      </c>
      <c r="D36" s="45">
        <v>443033</v>
      </c>
      <c r="E36" s="75"/>
    </row>
    <row r="37" spans="1:5" ht="12.75">
      <c r="A37" s="81"/>
      <c r="B37" s="62"/>
      <c r="C37" s="66">
        <v>10</v>
      </c>
      <c r="D37" s="67">
        <v>8963</v>
      </c>
      <c r="E37" s="75"/>
    </row>
    <row r="38" spans="1:5" ht="12.75">
      <c r="A38" s="81"/>
      <c r="B38" s="62"/>
      <c r="C38" s="62"/>
      <c r="D38" s="60"/>
      <c r="E38" s="82"/>
    </row>
    <row r="39" spans="1:5" ht="13.5" thickBot="1">
      <c r="A39" s="76" t="s">
        <v>56</v>
      </c>
      <c r="B39" s="54"/>
      <c r="C39" s="54"/>
      <c r="D39" s="57">
        <f>SUM(D35:D38)</f>
        <v>898852</v>
      </c>
      <c r="E39" s="77"/>
    </row>
    <row r="40" spans="1:5" ht="12.75">
      <c r="A40" s="85" t="s">
        <v>57</v>
      </c>
      <c r="B40" s="63"/>
      <c r="C40" s="63"/>
      <c r="D40" s="53">
        <v>90185</v>
      </c>
      <c r="E40" s="86"/>
    </row>
    <row r="41" spans="1:5" ht="12.75">
      <c r="A41" s="91" t="s">
        <v>58</v>
      </c>
      <c r="B41" s="51" t="s">
        <v>37</v>
      </c>
      <c r="C41" s="51">
        <v>9</v>
      </c>
      <c r="D41" s="45">
        <f>203893</f>
        <v>203893</v>
      </c>
      <c r="E41" s="75"/>
    </row>
    <row r="42" spans="1:5" ht="12.75">
      <c r="A42" s="91"/>
      <c r="B42" s="51"/>
      <c r="C42" s="51">
        <v>10</v>
      </c>
      <c r="D42" s="53">
        <v>8527</v>
      </c>
      <c r="E42" s="75"/>
    </row>
    <row r="43" spans="1:5" ht="12.75">
      <c r="A43" s="80"/>
      <c r="B43" s="62"/>
      <c r="C43" s="62"/>
      <c r="D43" s="60"/>
      <c r="E43" s="75"/>
    </row>
    <row r="44" spans="1:5" ht="13.5" thickBot="1">
      <c r="A44" s="76" t="s">
        <v>59</v>
      </c>
      <c r="B44" s="54"/>
      <c r="C44" s="54"/>
      <c r="D44" s="57">
        <f>SUM(D40:D43)</f>
        <v>302605</v>
      </c>
      <c r="E44" s="99"/>
    </row>
    <row r="45" spans="1:5" ht="12.75">
      <c r="A45" s="85" t="s">
        <v>60</v>
      </c>
      <c r="B45" s="63"/>
      <c r="C45" s="63"/>
      <c r="D45" s="69">
        <v>363074</v>
      </c>
      <c r="E45" s="98"/>
    </row>
    <row r="46" spans="1:5" ht="12.75">
      <c r="A46" s="92" t="s">
        <v>61</v>
      </c>
      <c r="B46" s="51" t="s">
        <v>37</v>
      </c>
      <c r="C46" s="51">
        <v>9</v>
      </c>
      <c r="D46" s="45">
        <v>360626</v>
      </c>
      <c r="E46" s="93"/>
    </row>
    <row r="47" spans="1:5" ht="12.75">
      <c r="A47" s="81"/>
      <c r="B47" s="62"/>
      <c r="C47" s="62"/>
      <c r="D47" s="60"/>
      <c r="E47" s="75"/>
    </row>
    <row r="48" spans="1:5" ht="13.5" thickBot="1">
      <c r="A48" s="76" t="s">
        <v>62</v>
      </c>
      <c r="B48" s="54"/>
      <c r="C48" s="54"/>
      <c r="D48" s="57">
        <f>SUM(D45:D47)</f>
        <v>723700</v>
      </c>
      <c r="E48" s="89"/>
    </row>
    <row r="49" spans="1:5" ht="12.75">
      <c r="A49" s="85" t="s">
        <v>63</v>
      </c>
      <c r="B49" s="63"/>
      <c r="C49" s="63"/>
      <c r="D49" s="71">
        <v>112516</v>
      </c>
      <c r="E49" s="86"/>
    </row>
    <row r="50" spans="1:5" ht="12.75">
      <c r="A50" s="92" t="s">
        <v>64</v>
      </c>
      <c r="B50" s="51" t="s">
        <v>37</v>
      </c>
      <c r="C50" s="51">
        <v>9</v>
      </c>
      <c r="D50" s="45">
        <v>122783</v>
      </c>
      <c r="E50" s="75"/>
    </row>
    <row r="51" spans="1:5" ht="12.75">
      <c r="A51" s="81"/>
      <c r="B51" s="62"/>
      <c r="C51" s="62"/>
      <c r="D51" s="60"/>
      <c r="E51" s="75"/>
    </row>
    <row r="52" spans="1:5" ht="13.5" thickBot="1">
      <c r="A52" s="94" t="s">
        <v>65</v>
      </c>
      <c r="B52" s="95"/>
      <c r="C52" s="95"/>
      <c r="D52" s="96">
        <f>SUM(D49:D51)</f>
        <v>235299</v>
      </c>
      <c r="E52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5">
      <selection activeCell="K9" sqref="K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29</v>
      </c>
      <c r="E5" s="46" t="str">
        <f>personal!E6</f>
        <v>7-11 februarie 2022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06">
        <v>1</v>
      </c>
      <c r="B8" s="107" t="s">
        <v>67</v>
      </c>
      <c r="C8" s="108">
        <v>1227</v>
      </c>
      <c r="D8" s="70" t="s">
        <v>68</v>
      </c>
      <c r="E8" s="70" t="s">
        <v>69</v>
      </c>
      <c r="F8" s="112">
        <v>2726364.87</v>
      </c>
    </row>
    <row r="9" spans="1:6" ht="12.75">
      <c r="A9" s="109">
        <v>2</v>
      </c>
      <c r="B9" s="110" t="s">
        <v>67</v>
      </c>
      <c r="C9" s="111">
        <v>1228</v>
      </c>
      <c r="D9" s="52" t="s">
        <v>70</v>
      </c>
      <c r="E9" s="52" t="s">
        <v>71</v>
      </c>
      <c r="F9" s="113">
        <v>8182</v>
      </c>
    </row>
    <row r="10" spans="1:6" ht="12.75">
      <c r="A10" s="109">
        <v>3</v>
      </c>
      <c r="B10" s="110" t="s">
        <v>67</v>
      </c>
      <c r="C10" s="111">
        <v>1229</v>
      </c>
      <c r="D10" s="52" t="s">
        <v>72</v>
      </c>
      <c r="E10" s="52" t="s">
        <v>73</v>
      </c>
      <c r="F10" s="113">
        <v>45014.49</v>
      </c>
    </row>
    <row r="11" spans="1:6" ht="12.75">
      <c r="A11" s="109">
        <v>4</v>
      </c>
      <c r="B11" s="110" t="s">
        <v>67</v>
      </c>
      <c r="C11" s="111">
        <v>1226</v>
      </c>
      <c r="D11" s="52" t="s">
        <v>74</v>
      </c>
      <c r="E11" s="52" t="s">
        <v>69</v>
      </c>
      <c r="F11" s="113">
        <v>327.11</v>
      </c>
    </row>
    <row r="12" spans="1:6" ht="12.75">
      <c r="A12" s="109">
        <f>A11+1</f>
        <v>5</v>
      </c>
      <c r="B12" s="110" t="s">
        <v>67</v>
      </c>
      <c r="C12" s="111">
        <v>1231</v>
      </c>
      <c r="D12" s="52" t="s">
        <v>75</v>
      </c>
      <c r="E12" s="52" t="s">
        <v>69</v>
      </c>
      <c r="F12" s="113">
        <v>1374.45</v>
      </c>
    </row>
    <row r="13" spans="1:6" ht="12.75">
      <c r="A13" s="109">
        <f aca="true" t="shared" si="0" ref="A13:A40">A12+1</f>
        <v>6</v>
      </c>
      <c r="B13" s="110" t="s">
        <v>67</v>
      </c>
      <c r="C13" s="111">
        <v>1236</v>
      </c>
      <c r="D13" s="52" t="s">
        <v>76</v>
      </c>
      <c r="E13" s="52" t="s">
        <v>77</v>
      </c>
      <c r="F13" s="113">
        <v>1032</v>
      </c>
    </row>
    <row r="14" spans="1:6" ht="12.75">
      <c r="A14" s="109">
        <f t="shared" si="0"/>
        <v>7</v>
      </c>
      <c r="B14" s="110" t="s">
        <v>67</v>
      </c>
      <c r="C14" s="111">
        <v>1238</v>
      </c>
      <c r="D14" s="52" t="s">
        <v>78</v>
      </c>
      <c r="E14" s="52" t="s">
        <v>69</v>
      </c>
      <c r="F14" s="113">
        <v>23033.53</v>
      </c>
    </row>
    <row r="15" spans="1:6" ht="12.75">
      <c r="A15" s="109">
        <f t="shared" si="0"/>
        <v>8</v>
      </c>
      <c r="B15" s="110" t="s">
        <v>67</v>
      </c>
      <c r="C15" s="111">
        <v>1254</v>
      </c>
      <c r="D15" s="52" t="s">
        <v>72</v>
      </c>
      <c r="E15" s="52" t="s">
        <v>114</v>
      </c>
      <c r="F15" s="113">
        <v>12029.93</v>
      </c>
    </row>
    <row r="16" spans="1:6" ht="12.75">
      <c r="A16" s="109">
        <f t="shared" si="0"/>
        <v>9</v>
      </c>
      <c r="B16" s="110" t="s">
        <v>67</v>
      </c>
      <c r="C16" s="111">
        <v>1230</v>
      </c>
      <c r="D16" s="52" t="s">
        <v>79</v>
      </c>
      <c r="E16" s="52" t="s">
        <v>80</v>
      </c>
      <c r="F16" s="113">
        <v>208.25</v>
      </c>
    </row>
    <row r="17" spans="1:6" ht="12.75">
      <c r="A17" s="109">
        <f t="shared" si="0"/>
        <v>10</v>
      </c>
      <c r="B17" s="110" t="s">
        <v>67</v>
      </c>
      <c r="C17" s="111">
        <v>1237</v>
      </c>
      <c r="D17" s="52" t="s">
        <v>76</v>
      </c>
      <c r="E17" s="52" t="s">
        <v>81</v>
      </c>
      <c r="F17" s="113">
        <v>1605</v>
      </c>
    </row>
    <row r="18" spans="1:6" ht="12.75">
      <c r="A18" s="109">
        <f t="shared" si="0"/>
        <v>11</v>
      </c>
      <c r="B18" s="110" t="s">
        <v>67</v>
      </c>
      <c r="C18" s="111">
        <v>1235</v>
      </c>
      <c r="D18" s="52" t="s">
        <v>111</v>
      </c>
      <c r="E18" s="52" t="s">
        <v>77</v>
      </c>
      <c r="F18" s="113">
        <v>129199.98</v>
      </c>
    </row>
    <row r="19" spans="1:6" ht="12.75">
      <c r="A19" s="109">
        <f t="shared" si="0"/>
        <v>12</v>
      </c>
      <c r="B19" s="110" t="s">
        <v>67</v>
      </c>
      <c r="C19" s="111">
        <v>1225</v>
      </c>
      <c r="D19" s="52" t="s">
        <v>82</v>
      </c>
      <c r="E19" s="52" t="s">
        <v>83</v>
      </c>
      <c r="F19" s="113">
        <v>146</v>
      </c>
    </row>
    <row r="20" spans="1:6" ht="12.75">
      <c r="A20" s="109">
        <f t="shared" si="0"/>
        <v>13</v>
      </c>
      <c r="B20" s="110" t="s">
        <v>67</v>
      </c>
      <c r="C20" s="111">
        <v>1232</v>
      </c>
      <c r="D20" s="52" t="s">
        <v>82</v>
      </c>
      <c r="E20" s="52" t="s">
        <v>83</v>
      </c>
      <c r="F20" s="113">
        <v>1898</v>
      </c>
    </row>
    <row r="21" spans="1:6" ht="12.75">
      <c r="A21" s="109">
        <f t="shared" si="0"/>
        <v>14</v>
      </c>
      <c r="B21" s="110" t="s">
        <v>67</v>
      </c>
      <c r="C21" s="111">
        <v>1233</v>
      </c>
      <c r="D21" s="52" t="s">
        <v>82</v>
      </c>
      <c r="E21" s="52" t="s">
        <v>83</v>
      </c>
      <c r="F21" s="113">
        <v>511</v>
      </c>
    </row>
    <row r="22" spans="1:6" ht="12.75">
      <c r="A22" s="109">
        <f t="shared" si="0"/>
        <v>15</v>
      </c>
      <c r="B22" s="110" t="s">
        <v>67</v>
      </c>
      <c r="C22" s="111">
        <v>1234</v>
      </c>
      <c r="D22" s="52" t="s">
        <v>72</v>
      </c>
      <c r="E22" s="52" t="s">
        <v>84</v>
      </c>
      <c r="F22" s="113">
        <v>315</v>
      </c>
    </row>
    <row r="23" spans="1:6" ht="12.75">
      <c r="A23" s="109">
        <f t="shared" si="0"/>
        <v>16</v>
      </c>
      <c r="B23" s="110" t="s">
        <v>85</v>
      </c>
      <c r="C23" s="111">
        <v>1253</v>
      </c>
      <c r="D23" s="52" t="s">
        <v>86</v>
      </c>
      <c r="E23" s="52" t="s">
        <v>87</v>
      </c>
      <c r="F23" s="113">
        <v>450.53</v>
      </c>
    </row>
    <row r="24" spans="1:6" ht="12.75">
      <c r="A24" s="109">
        <f t="shared" si="0"/>
        <v>17</v>
      </c>
      <c r="B24" s="110" t="s">
        <v>88</v>
      </c>
      <c r="C24" s="111">
        <v>1847</v>
      </c>
      <c r="D24" s="52" t="s">
        <v>89</v>
      </c>
      <c r="E24" s="52" t="s">
        <v>90</v>
      </c>
      <c r="F24" s="113">
        <v>129.17</v>
      </c>
    </row>
    <row r="25" spans="1:6" ht="12.75">
      <c r="A25" s="109">
        <f t="shared" si="0"/>
        <v>18</v>
      </c>
      <c r="B25" s="110" t="s">
        <v>88</v>
      </c>
      <c r="C25" s="111">
        <v>1849</v>
      </c>
      <c r="D25" s="52" t="s">
        <v>113</v>
      </c>
      <c r="E25" s="52" t="s">
        <v>91</v>
      </c>
      <c r="F25" s="113">
        <v>1154.3</v>
      </c>
    </row>
    <row r="26" spans="1:6" ht="12.75">
      <c r="A26" s="109">
        <f t="shared" si="0"/>
        <v>19</v>
      </c>
      <c r="B26" s="110" t="s">
        <v>88</v>
      </c>
      <c r="C26" s="111">
        <v>1850</v>
      </c>
      <c r="D26" s="52" t="s">
        <v>112</v>
      </c>
      <c r="E26" s="52" t="s">
        <v>69</v>
      </c>
      <c r="F26" s="113">
        <v>537</v>
      </c>
    </row>
    <row r="27" spans="1:6" ht="12.75">
      <c r="A27" s="109">
        <f t="shared" si="0"/>
        <v>20</v>
      </c>
      <c r="B27" s="110" t="s">
        <v>88</v>
      </c>
      <c r="C27" s="111">
        <v>1854</v>
      </c>
      <c r="D27" s="52" t="s">
        <v>92</v>
      </c>
      <c r="E27" s="52" t="s">
        <v>69</v>
      </c>
      <c r="F27" s="113">
        <v>1188.81</v>
      </c>
    </row>
    <row r="28" spans="1:6" ht="12.75">
      <c r="A28" s="109">
        <f t="shared" si="0"/>
        <v>21</v>
      </c>
      <c r="B28" s="110" t="s">
        <v>88</v>
      </c>
      <c r="C28" s="111">
        <v>1856</v>
      </c>
      <c r="D28" s="52" t="s">
        <v>93</v>
      </c>
      <c r="E28" s="52" t="s">
        <v>69</v>
      </c>
      <c r="F28" s="113">
        <v>2742.55</v>
      </c>
    </row>
    <row r="29" spans="1:6" ht="12.75">
      <c r="A29" s="109">
        <f t="shared" si="0"/>
        <v>22</v>
      </c>
      <c r="B29" s="110" t="s">
        <v>88</v>
      </c>
      <c r="C29" s="111">
        <v>1846</v>
      </c>
      <c r="D29" s="52" t="s">
        <v>75</v>
      </c>
      <c r="E29" s="52" t="s">
        <v>80</v>
      </c>
      <c r="F29" s="113">
        <v>53.55</v>
      </c>
    </row>
    <row r="30" spans="1:6" ht="12.75">
      <c r="A30" s="109">
        <f t="shared" si="0"/>
        <v>23</v>
      </c>
      <c r="B30" s="110" t="s">
        <v>88</v>
      </c>
      <c r="C30" s="111">
        <v>1855</v>
      </c>
      <c r="D30" s="52" t="s">
        <v>92</v>
      </c>
      <c r="E30" s="52" t="s">
        <v>80</v>
      </c>
      <c r="F30" s="113">
        <v>424.12</v>
      </c>
    </row>
    <row r="31" spans="1:6" ht="12.75">
      <c r="A31" s="109">
        <f t="shared" si="0"/>
        <v>24</v>
      </c>
      <c r="B31" s="110" t="s">
        <v>88</v>
      </c>
      <c r="C31" s="111">
        <v>1851</v>
      </c>
      <c r="D31" s="52" t="s">
        <v>94</v>
      </c>
      <c r="E31" s="52" t="s">
        <v>81</v>
      </c>
      <c r="F31" s="113">
        <v>888.98</v>
      </c>
    </row>
    <row r="32" spans="1:6" ht="12.75">
      <c r="A32" s="109">
        <f t="shared" si="0"/>
        <v>25</v>
      </c>
      <c r="B32" s="110" t="s">
        <v>88</v>
      </c>
      <c r="C32" s="111">
        <v>1848</v>
      </c>
      <c r="D32" s="52" t="s">
        <v>95</v>
      </c>
      <c r="E32" s="52" t="s">
        <v>96</v>
      </c>
      <c r="F32" s="113">
        <v>287.39</v>
      </c>
    </row>
    <row r="33" spans="1:6" ht="12.75">
      <c r="A33" s="109">
        <f t="shared" si="0"/>
        <v>26</v>
      </c>
      <c r="B33" s="110" t="s">
        <v>88</v>
      </c>
      <c r="C33" s="111">
        <v>1805</v>
      </c>
      <c r="D33" s="52" t="s">
        <v>97</v>
      </c>
      <c r="E33" s="52" t="s">
        <v>77</v>
      </c>
      <c r="F33" s="113">
        <v>7491.34</v>
      </c>
    </row>
    <row r="34" spans="1:6" ht="12.75">
      <c r="A34" s="109">
        <f t="shared" si="0"/>
        <v>27</v>
      </c>
      <c r="B34" s="110" t="s">
        <v>98</v>
      </c>
      <c r="C34" s="111">
        <v>1889</v>
      </c>
      <c r="D34" s="52" t="s">
        <v>99</v>
      </c>
      <c r="E34" s="52" t="s">
        <v>100</v>
      </c>
      <c r="F34" s="113">
        <v>9274.15</v>
      </c>
    </row>
    <row r="35" spans="1:6" ht="12.75">
      <c r="A35" s="109">
        <f t="shared" si="0"/>
        <v>28</v>
      </c>
      <c r="B35" s="110" t="s">
        <v>98</v>
      </c>
      <c r="C35" s="111">
        <v>1891</v>
      </c>
      <c r="D35" s="52" t="s">
        <v>101</v>
      </c>
      <c r="E35" s="52" t="s">
        <v>102</v>
      </c>
      <c r="F35" s="113">
        <v>27313.72</v>
      </c>
    </row>
    <row r="36" spans="1:6" ht="12.75">
      <c r="A36" s="109">
        <f t="shared" si="0"/>
        <v>29</v>
      </c>
      <c r="B36" s="110" t="s">
        <v>98</v>
      </c>
      <c r="C36" s="111">
        <v>1890</v>
      </c>
      <c r="D36" s="52" t="s">
        <v>93</v>
      </c>
      <c r="E36" s="52" t="s">
        <v>103</v>
      </c>
      <c r="F36" s="113">
        <v>113.04</v>
      </c>
    </row>
    <row r="37" spans="1:6" ht="12.75">
      <c r="A37" s="109">
        <f t="shared" si="0"/>
        <v>30</v>
      </c>
      <c r="B37" s="110" t="s">
        <v>98</v>
      </c>
      <c r="C37" s="111">
        <v>1892</v>
      </c>
      <c r="D37" s="52" t="s">
        <v>104</v>
      </c>
      <c r="E37" s="52" t="s">
        <v>105</v>
      </c>
      <c r="F37" s="113">
        <v>382.98</v>
      </c>
    </row>
    <row r="38" spans="1:6" ht="12.75">
      <c r="A38" s="109">
        <f t="shared" si="0"/>
        <v>31</v>
      </c>
      <c r="B38" s="110" t="s">
        <v>98</v>
      </c>
      <c r="C38" s="111">
        <v>1894</v>
      </c>
      <c r="D38" s="52" t="s">
        <v>93</v>
      </c>
      <c r="E38" s="52" t="s">
        <v>106</v>
      </c>
      <c r="F38" s="113">
        <v>165.99</v>
      </c>
    </row>
    <row r="39" spans="1:6" ht="12.75">
      <c r="A39" s="109">
        <f t="shared" si="0"/>
        <v>32</v>
      </c>
      <c r="B39" s="110" t="s">
        <v>98</v>
      </c>
      <c r="C39" s="111">
        <v>1902</v>
      </c>
      <c r="D39" s="52" t="s">
        <v>107</v>
      </c>
      <c r="E39" s="52" t="s">
        <v>108</v>
      </c>
      <c r="F39" s="113">
        <v>43.4</v>
      </c>
    </row>
    <row r="40" spans="1:6" ht="13.5" thickBot="1">
      <c r="A40" s="109">
        <f t="shared" si="0"/>
        <v>33</v>
      </c>
      <c r="B40" s="110" t="s">
        <v>98</v>
      </c>
      <c r="C40" s="111">
        <v>1893</v>
      </c>
      <c r="D40" s="52" t="s">
        <v>104</v>
      </c>
      <c r="E40" s="52" t="s">
        <v>109</v>
      </c>
      <c r="F40" s="113">
        <v>9.77</v>
      </c>
    </row>
    <row r="41" spans="1:6" ht="21.75" customHeight="1" thickBot="1">
      <c r="A41" s="100"/>
      <c r="B41" s="101"/>
      <c r="C41" s="102"/>
      <c r="D41" s="103"/>
      <c r="E41" s="104" t="s">
        <v>110</v>
      </c>
      <c r="F41" s="105">
        <f>SUM(F8:F40)</f>
        <v>3003892.4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33</v>
      </c>
      <c r="B1" s="12"/>
      <c r="C1" s="12"/>
      <c r="D1" s="12"/>
    </row>
    <row r="3" spans="1:4" ht="15.75" customHeight="1">
      <c r="A3" s="47" t="s">
        <v>20</v>
      </c>
      <c r="B3" s="47"/>
      <c r="C3" s="47"/>
      <c r="D3" s="14"/>
    </row>
    <row r="4" spans="1:10" ht="30" customHeight="1">
      <c r="A4" s="48" t="s">
        <v>19</v>
      </c>
      <c r="B4" s="48"/>
      <c r="C4" s="48"/>
      <c r="D4" s="48"/>
      <c r="E4" s="4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29</v>
      </c>
      <c r="C6" s="11" t="str">
        <f>personal!E6</f>
        <v>7-11 februarie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1" t="s">
        <v>14</v>
      </c>
      <c r="B8" s="32" t="s">
        <v>15</v>
      </c>
      <c r="C8" s="32" t="s">
        <v>16</v>
      </c>
      <c r="D8" s="32" t="s">
        <v>21</v>
      </c>
      <c r="E8" s="33" t="s">
        <v>17</v>
      </c>
    </row>
    <row r="9" spans="1:5" s="19" customFormat="1" ht="25.5">
      <c r="A9" s="168" t="s">
        <v>123</v>
      </c>
      <c r="B9" s="121" t="s">
        <v>124</v>
      </c>
      <c r="C9" s="122" t="s">
        <v>125</v>
      </c>
      <c r="D9" s="123" t="s">
        <v>126</v>
      </c>
      <c r="E9" s="169">
        <v>99499.4</v>
      </c>
    </row>
    <row r="10" spans="1:5" s="19" customFormat="1" ht="13.5" thickBot="1">
      <c r="A10" s="37"/>
      <c r="B10" s="38"/>
      <c r="C10" s="39"/>
      <c r="D10" s="39"/>
      <c r="E10" s="40"/>
    </row>
    <row r="11" spans="1:5" ht="20.25" customHeight="1" thickBot="1">
      <c r="A11" s="34" t="s">
        <v>18</v>
      </c>
      <c r="B11" s="35"/>
      <c r="C11" s="35"/>
      <c r="D11" s="35"/>
      <c r="E11" s="36">
        <f>SUM(E9:E10)</f>
        <v>99499.4</v>
      </c>
    </row>
    <row r="20" ht="10.5" customHeight="1"/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33</v>
      </c>
      <c r="B1" s="12"/>
      <c r="C1" s="12"/>
      <c r="D1" s="12"/>
    </row>
    <row r="3" spans="1:4" ht="15.75" customHeight="1">
      <c r="A3" s="47" t="s">
        <v>20</v>
      </c>
      <c r="B3" s="47"/>
      <c r="C3" s="47"/>
      <c r="D3" s="14"/>
    </row>
    <row r="4" spans="1:10" ht="30" customHeight="1">
      <c r="A4" s="48" t="s">
        <v>28</v>
      </c>
      <c r="B4" s="48"/>
      <c r="C4" s="48"/>
      <c r="D4" s="48"/>
      <c r="E4" s="4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29</v>
      </c>
      <c r="C6" s="11" t="str">
        <f>personal!E6</f>
        <v>7-11 februarie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8" customHeight="1" thickBot="1">
      <c r="A8" s="31" t="s">
        <v>14</v>
      </c>
      <c r="B8" s="32" t="s">
        <v>15</v>
      </c>
      <c r="C8" s="32" t="s">
        <v>16</v>
      </c>
      <c r="D8" s="32" t="s">
        <v>21</v>
      </c>
      <c r="E8" s="33" t="s">
        <v>17</v>
      </c>
    </row>
    <row r="9" spans="1:5" s="19" customFormat="1" ht="25.5">
      <c r="A9" s="118" t="s">
        <v>115</v>
      </c>
      <c r="B9" s="114" t="s">
        <v>116</v>
      </c>
      <c r="C9" s="115" t="s">
        <v>117</v>
      </c>
      <c r="D9" s="116" t="s">
        <v>122</v>
      </c>
      <c r="E9" s="119">
        <v>163.36</v>
      </c>
    </row>
    <row r="10" spans="1:5" s="19" customFormat="1" ht="25.5">
      <c r="A10" s="118" t="s">
        <v>115</v>
      </c>
      <c r="B10" s="117" t="s">
        <v>118</v>
      </c>
      <c r="C10" s="115" t="s">
        <v>119</v>
      </c>
      <c r="D10" s="116" t="s">
        <v>122</v>
      </c>
      <c r="E10" s="120">
        <v>856.64</v>
      </c>
    </row>
    <row r="11" spans="1:5" s="19" customFormat="1" ht="25.5">
      <c r="A11" s="118" t="s">
        <v>115</v>
      </c>
      <c r="B11" s="117" t="s">
        <v>120</v>
      </c>
      <c r="C11" s="115" t="s">
        <v>117</v>
      </c>
      <c r="D11" s="116" t="s">
        <v>122</v>
      </c>
      <c r="E11" s="119">
        <v>163.36</v>
      </c>
    </row>
    <row r="12" spans="1:5" s="19" customFormat="1" ht="25.5">
      <c r="A12" s="118" t="s">
        <v>115</v>
      </c>
      <c r="B12" s="117" t="s">
        <v>121</v>
      </c>
      <c r="C12" s="115" t="s">
        <v>119</v>
      </c>
      <c r="D12" s="116" t="s">
        <v>122</v>
      </c>
      <c r="E12" s="120">
        <v>856.64</v>
      </c>
    </row>
    <row r="13" spans="1:5" s="19" customFormat="1" ht="13.5" thickBot="1">
      <c r="A13" s="37"/>
      <c r="B13" s="38"/>
      <c r="C13" s="39"/>
      <c r="D13" s="39"/>
      <c r="E13" s="40"/>
    </row>
    <row r="14" spans="1:5" ht="19.5" customHeight="1" thickBot="1">
      <c r="A14" s="34" t="s">
        <v>18</v>
      </c>
      <c r="B14" s="35"/>
      <c r="C14" s="35"/>
      <c r="D14" s="35"/>
      <c r="E14" s="36">
        <f>SUM(E9:E13)</f>
        <v>2040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9.140625" style="157" customWidth="1"/>
    <col min="2" max="2" width="16.28125" style="157" customWidth="1"/>
    <col min="3" max="3" width="17.421875" style="157" customWidth="1"/>
    <col min="4" max="4" width="23.8515625" style="157" customWidth="1"/>
    <col min="5" max="5" width="35.421875" style="157" customWidth="1"/>
    <col min="6" max="6" width="25.140625" style="158" customWidth="1"/>
    <col min="7" max="8" width="9.140625" style="157" customWidth="1"/>
    <col min="9" max="9" width="9.140625" style="159" customWidth="1"/>
    <col min="10" max="10" width="34.00390625" style="157" customWidth="1"/>
    <col min="11" max="16384" width="9.140625" style="157" customWidth="1"/>
  </cols>
  <sheetData>
    <row r="2" ht="12.75">
      <c r="A2" s="25" t="s">
        <v>34</v>
      </c>
    </row>
    <row r="3" ht="12.75">
      <c r="A3" s="25"/>
    </row>
    <row r="4" ht="12.75">
      <c r="A4" s="25" t="s">
        <v>30</v>
      </c>
    </row>
    <row r="5" spans="1:5" ht="12.75">
      <c r="A5" s="25" t="s">
        <v>23</v>
      </c>
      <c r="D5" s="21" t="s">
        <v>29</v>
      </c>
      <c r="E5" s="46" t="str">
        <f>personal!E6</f>
        <v>7-11 februarie 2022</v>
      </c>
    </row>
    <row r="6" ht="13.5" thickBot="1"/>
    <row r="7" spans="1:9" ht="46.5" customHeight="1" thickBot="1">
      <c r="A7" s="145" t="s">
        <v>8</v>
      </c>
      <c r="B7" s="146" t="s">
        <v>9</v>
      </c>
      <c r="C7" s="146" t="s">
        <v>10</v>
      </c>
      <c r="D7" s="146" t="s">
        <v>24</v>
      </c>
      <c r="E7" s="146" t="s">
        <v>31</v>
      </c>
      <c r="F7" s="147" t="s">
        <v>26</v>
      </c>
      <c r="I7" s="157"/>
    </row>
    <row r="8" spans="1:9" ht="12.75">
      <c r="A8" s="160">
        <v>1</v>
      </c>
      <c r="B8" s="144" t="s">
        <v>123</v>
      </c>
      <c r="C8" s="144">
        <v>1264</v>
      </c>
      <c r="D8" s="161" t="s">
        <v>127</v>
      </c>
      <c r="E8" s="162" t="s">
        <v>128</v>
      </c>
      <c r="F8" s="163">
        <v>1500</v>
      </c>
      <c r="I8" s="157"/>
    </row>
    <row r="9" spans="1:9" ht="19.5" customHeight="1">
      <c r="A9" s="164">
        <v>2</v>
      </c>
      <c r="B9" s="138" t="s">
        <v>123</v>
      </c>
      <c r="C9" s="138">
        <v>1265</v>
      </c>
      <c r="D9" s="165" t="s">
        <v>127</v>
      </c>
      <c r="E9" s="166" t="s">
        <v>129</v>
      </c>
      <c r="F9" s="167">
        <v>1560</v>
      </c>
      <c r="I9" s="157"/>
    </row>
    <row r="10" spans="1:6" ht="18" customHeight="1">
      <c r="A10" s="164">
        <v>2</v>
      </c>
      <c r="B10" s="138" t="s">
        <v>123</v>
      </c>
      <c r="C10" s="138">
        <v>1266</v>
      </c>
      <c r="D10" s="165" t="s">
        <v>127</v>
      </c>
      <c r="E10" s="166" t="s">
        <v>130</v>
      </c>
      <c r="F10" s="167">
        <v>3000</v>
      </c>
    </row>
    <row r="11" spans="1:6" ht="18" customHeight="1">
      <c r="A11" s="164">
        <v>4</v>
      </c>
      <c r="B11" s="138" t="s">
        <v>123</v>
      </c>
      <c r="C11" s="138">
        <v>1282</v>
      </c>
      <c r="D11" s="165" t="s">
        <v>127</v>
      </c>
      <c r="E11" s="166" t="s">
        <v>131</v>
      </c>
      <c r="F11" s="167">
        <v>1700</v>
      </c>
    </row>
    <row r="12" spans="1:6" ht="18" customHeight="1">
      <c r="A12" s="164">
        <v>5</v>
      </c>
      <c r="B12" s="138" t="s">
        <v>132</v>
      </c>
      <c r="C12" s="138">
        <v>1906</v>
      </c>
      <c r="D12" s="165" t="s">
        <v>127</v>
      </c>
      <c r="E12" s="166" t="s">
        <v>133</v>
      </c>
      <c r="F12" s="167">
        <v>900</v>
      </c>
    </row>
    <row r="13" spans="1:6" ht="18" customHeight="1">
      <c r="A13" s="164">
        <v>6</v>
      </c>
      <c r="B13" s="138" t="s">
        <v>132</v>
      </c>
      <c r="C13" s="138">
        <v>1907</v>
      </c>
      <c r="D13" s="165" t="s">
        <v>127</v>
      </c>
      <c r="E13" s="166" t="s">
        <v>133</v>
      </c>
      <c r="F13" s="167">
        <v>100</v>
      </c>
    </row>
    <row r="14" spans="1:6" ht="18" customHeight="1">
      <c r="A14" s="164">
        <v>7</v>
      </c>
      <c r="B14" s="138" t="s">
        <v>132</v>
      </c>
      <c r="C14" s="138">
        <v>1908</v>
      </c>
      <c r="D14" s="165" t="s">
        <v>127</v>
      </c>
      <c r="E14" s="166" t="s">
        <v>134</v>
      </c>
      <c r="F14" s="167">
        <v>1300</v>
      </c>
    </row>
    <row r="15" spans="1:6" ht="18" customHeight="1">
      <c r="A15" s="164">
        <v>8</v>
      </c>
      <c r="B15" s="138" t="s">
        <v>132</v>
      </c>
      <c r="C15" s="138">
        <v>1909</v>
      </c>
      <c r="D15" s="165" t="s">
        <v>127</v>
      </c>
      <c r="E15" s="166" t="s">
        <v>134</v>
      </c>
      <c r="F15" s="167">
        <v>1300</v>
      </c>
    </row>
    <row r="16" spans="1:6" ht="18" customHeight="1">
      <c r="A16" s="164">
        <v>9</v>
      </c>
      <c r="B16" s="139">
        <v>44568</v>
      </c>
      <c r="C16" s="140">
        <v>1239</v>
      </c>
      <c r="D16" s="140" t="s">
        <v>135</v>
      </c>
      <c r="E16" s="141" t="s">
        <v>141</v>
      </c>
      <c r="F16" s="143">
        <v>3915</v>
      </c>
    </row>
    <row r="17" spans="1:6" ht="18" customHeight="1">
      <c r="A17" s="164">
        <v>10</v>
      </c>
      <c r="B17" s="139">
        <v>44568</v>
      </c>
      <c r="C17" s="140">
        <v>1240</v>
      </c>
      <c r="D17" s="140" t="s">
        <v>138</v>
      </c>
      <c r="E17" s="141" t="s">
        <v>142</v>
      </c>
      <c r="F17" s="143">
        <v>500</v>
      </c>
    </row>
    <row r="18" spans="1:6" ht="18" customHeight="1">
      <c r="A18" s="164">
        <v>11</v>
      </c>
      <c r="B18" s="139">
        <v>44568</v>
      </c>
      <c r="C18" s="142">
        <v>1241</v>
      </c>
      <c r="D18" s="140" t="s">
        <v>135</v>
      </c>
      <c r="E18" s="141" t="s">
        <v>141</v>
      </c>
      <c r="F18" s="143">
        <v>2714.72</v>
      </c>
    </row>
    <row r="19" spans="1:6" ht="18" customHeight="1">
      <c r="A19" s="164">
        <v>12</v>
      </c>
      <c r="B19" s="139">
        <v>44568</v>
      </c>
      <c r="C19" s="142">
        <v>1242</v>
      </c>
      <c r="D19" s="140" t="s">
        <v>138</v>
      </c>
      <c r="E19" s="141" t="s">
        <v>141</v>
      </c>
      <c r="F19" s="143">
        <v>200</v>
      </c>
    </row>
    <row r="20" spans="1:6" ht="18" customHeight="1">
      <c r="A20" s="164">
        <v>13</v>
      </c>
      <c r="B20" s="139">
        <v>44568</v>
      </c>
      <c r="C20" s="140">
        <v>1243</v>
      </c>
      <c r="D20" s="140" t="s">
        <v>138</v>
      </c>
      <c r="E20" s="141" t="s">
        <v>141</v>
      </c>
      <c r="F20" s="143">
        <v>2000</v>
      </c>
    </row>
    <row r="21" spans="1:6" ht="18" customHeight="1">
      <c r="A21" s="164">
        <v>14</v>
      </c>
      <c r="B21" s="139">
        <v>44568</v>
      </c>
      <c r="C21" s="140">
        <v>1244</v>
      </c>
      <c r="D21" s="140" t="s">
        <v>143</v>
      </c>
      <c r="E21" s="141" t="s">
        <v>144</v>
      </c>
      <c r="F21" s="143">
        <v>100</v>
      </c>
    </row>
    <row r="22" spans="1:6" ht="18" customHeight="1">
      <c r="A22" s="164">
        <v>15</v>
      </c>
      <c r="B22" s="139">
        <v>44568</v>
      </c>
      <c r="C22" s="140">
        <v>1245</v>
      </c>
      <c r="D22" s="140" t="s">
        <v>138</v>
      </c>
      <c r="E22" s="141" t="s">
        <v>141</v>
      </c>
      <c r="F22" s="143">
        <v>6500</v>
      </c>
    </row>
    <row r="23" spans="1:6" ht="18" customHeight="1">
      <c r="A23" s="164">
        <v>16</v>
      </c>
      <c r="B23" s="139">
        <v>44568</v>
      </c>
      <c r="C23" s="140">
        <v>1246</v>
      </c>
      <c r="D23" s="140" t="s">
        <v>135</v>
      </c>
      <c r="E23" s="141" t="s">
        <v>141</v>
      </c>
      <c r="F23" s="143">
        <v>21978.29</v>
      </c>
    </row>
    <row r="24" spans="1:6" ht="18" customHeight="1">
      <c r="A24" s="164">
        <v>17</v>
      </c>
      <c r="B24" s="139">
        <v>44568</v>
      </c>
      <c r="C24" s="140">
        <v>1247</v>
      </c>
      <c r="D24" s="140" t="s">
        <v>143</v>
      </c>
      <c r="E24" s="141" t="s">
        <v>144</v>
      </c>
      <c r="F24" s="143">
        <v>380.64</v>
      </c>
    </row>
    <row r="25" spans="1:6" ht="18" customHeight="1">
      <c r="A25" s="164">
        <v>18</v>
      </c>
      <c r="B25" s="139">
        <v>44568</v>
      </c>
      <c r="C25" s="140">
        <v>1248</v>
      </c>
      <c r="D25" s="140" t="s">
        <v>143</v>
      </c>
      <c r="E25" s="141" t="s">
        <v>144</v>
      </c>
      <c r="F25" s="143">
        <v>1000</v>
      </c>
    </row>
    <row r="26" spans="1:6" ht="18" customHeight="1">
      <c r="A26" s="164">
        <v>19</v>
      </c>
      <c r="B26" s="139">
        <v>44568</v>
      </c>
      <c r="C26" s="140">
        <v>1249</v>
      </c>
      <c r="D26" s="140" t="s">
        <v>138</v>
      </c>
      <c r="E26" s="141" t="s">
        <v>141</v>
      </c>
      <c r="F26" s="143">
        <v>12060</v>
      </c>
    </row>
    <row r="27" spans="1:6" ht="18" customHeight="1">
      <c r="A27" s="164">
        <v>20</v>
      </c>
      <c r="B27" s="139">
        <v>44568</v>
      </c>
      <c r="C27" s="140">
        <v>1250</v>
      </c>
      <c r="D27" s="140" t="s">
        <v>138</v>
      </c>
      <c r="E27" s="141" t="s">
        <v>141</v>
      </c>
      <c r="F27" s="143">
        <v>6785</v>
      </c>
    </row>
    <row r="28" spans="1:6" ht="18" customHeight="1">
      <c r="A28" s="164">
        <v>21</v>
      </c>
      <c r="B28" s="139">
        <v>44569</v>
      </c>
      <c r="C28" s="140">
        <v>1267</v>
      </c>
      <c r="D28" s="140" t="s">
        <v>138</v>
      </c>
      <c r="E28" s="141" t="s">
        <v>141</v>
      </c>
      <c r="F28" s="143">
        <v>2000</v>
      </c>
    </row>
    <row r="29" spans="1:6" ht="18" customHeight="1">
      <c r="A29" s="164">
        <v>22</v>
      </c>
      <c r="B29" s="139">
        <v>44569</v>
      </c>
      <c r="C29" s="140">
        <v>1268</v>
      </c>
      <c r="D29" s="140" t="s">
        <v>135</v>
      </c>
      <c r="E29" s="141" t="s">
        <v>141</v>
      </c>
      <c r="F29" s="143">
        <v>8948.2</v>
      </c>
    </row>
    <row r="30" spans="1:6" ht="18" customHeight="1">
      <c r="A30" s="164">
        <v>23</v>
      </c>
      <c r="B30" s="139">
        <v>44569</v>
      </c>
      <c r="C30" s="140">
        <v>1269</v>
      </c>
      <c r="D30" s="140" t="s">
        <v>138</v>
      </c>
      <c r="E30" s="141" t="s">
        <v>141</v>
      </c>
      <c r="F30" s="143">
        <v>2300</v>
      </c>
    </row>
    <row r="31" spans="1:6" ht="18" customHeight="1">
      <c r="A31" s="164">
        <v>24</v>
      </c>
      <c r="B31" s="139">
        <v>44569</v>
      </c>
      <c r="C31" s="140">
        <v>1270</v>
      </c>
      <c r="D31" s="140" t="s">
        <v>143</v>
      </c>
      <c r="E31" s="141" t="s">
        <v>144</v>
      </c>
      <c r="F31" s="143">
        <v>700</v>
      </c>
    </row>
    <row r="32" spans="1:6" ht="18" customHeight="1">
      <c r="A32" s="164">
        <v>25</v>
      </c>
      <c r="B32" s="139">
        <v>44569</v>
      </c>
      <c r="C32" s="140">
        <v>1271</v>
      </c>
      <c r="D32" s="140" t="s">
        <v>143</v>
      </c>
      <c r="E32" s="141" t="s">
        <v>144</v>
      </c>
      <c r="F32" s="143">
        <v>210</v>
      </c>
    </row>
    <row r="33" spans="1:6" ht="18" customHeight="1">
      <c r="A33" s="164">
        <v>26</v>
      </c>
      <c r="B33" s="139">
        <v>44569</v>
      </c>
      <c r="C33" s="140">
        <v>1272</v>
      </c>
      <c r="D33" s="140" t="s">
        <v>138</v>
      </c>
      <c r="E33" s="141" t="s">
        <v>141</v>
      </c>
      <c r="F33" s="143">
        <v>2000</v>
      </c>
    </row>
    <row r="34" spans="1:6" ht="18" customHeight="1">
      <c r="A34" s="164">
        <v>27</v>
      </c>
      <c r="B34" s="139">
        <v>44569</v>
      </c>
      <c r="C34" s="140">
        <v>1273</v>
      </c>
      <c r="D34" s="140" t="s">
        <v>143</v>
      </c>
      <c r="E34" s="141" t="s">
        <v>144</v>
      </c>
      <c r="F34" s="143">
        <v>50</v>
      </c>
    </row>
    <row r="35" spans="1:6" ht="18" customHeight="1">
      <c r="A35" s="164">
        <v>28</v>
      </c>
      <c r="B35" s="139">
        <v>44569</v>
      </c>
      <c r="C35" s="140">
        <v>1274</v>
      </c>
      <c r="D35" s="140" t="s">
        <v>135</v>
      </c>
      <c r="E35" s="141" t="s">
        <v>141</v>
      </c>
      <c r="F35" s="143">
        <v>14558.2</v>
      </c>
    </row>
    <row r="36" spans="1:6" ht="18" customHeight="1">
      <c r="A36" s="164">
        <v>29</v>
      </c>
      <c r="B36" s="139">
        <v>44569</v>
      </c>
      <c r="C36" s="140">
        <v>1275</v>
      </c>
      <c r="D36" s="140" t="s">
        <v>135</v>
      </c>
      <c r="E36" s="141" t="s">
        <v>141</v>
      </c>
      <c r="F36" s="143">
        <v>19738</v>
      </c>
    </row>
    <row r="37" spans="1:6" ht="18" customHeight="1">
      <c r="A37" s="164">
        <v>30</v>
      </c>
      <c r="B37" s="139">
        <v>44569</v>
      </c>
      <c r="C37" s="140">
        <v>1276</v>
      </c>
      <c r="D37" s="140" t="s">
        <v>138</v>
      </c>
      <c r="E37" s="141" t="s">
        <v>142</v>
      </c>
      <c r="F37" s="143">
        <v>300</v>
      </c>
    </row>
    <row r="38" spans="1:6" ht="18" customHeight="1">
      <c r="A38" s="164">
        <v>31</v>
      </c>
      <c r="B38" s="139">
        <v>44569</v>
      </c>
      <c r="C38" s="140">
        <v>1277</v>
      </c>
      <c r="D38" s="140" t="s">
        <v>138</v>
      </c>
      <c r="E38" s="141" t="s">
        <v>142</v>
      </c>
      <c r="F38" s="143">
        <v>862</v>
      </c>
    </row>
    <row r="39" spans="1:6" ht="18" customHeight="1">
      <c r="A39" s="164">
        <v>32</v>
      </c>
      <c r="B39" s="139">
        <v>44569</v>
      </c>
      <c r="C39" s="140">
        <v>1278</v>
      </c>
      <c r="D39" s="140" t="s">
        <v>138</v>
      </c>
      <c r="E39" s="141" t="s">
        <v>141</v>
      </c>
      <c r="F39" s="143">
        <v>3100</v>
      </c>
    </row>
    <row r="40" spans="1:6" ht="18" customHeight="1">
      <c r="A40" s="164">
        <v>33</v>
      </c>
      <c r="B40" s="139">
        <v>44569</v>
      </c>
      <c r="C40" s="140">
        <v>1279</v>
      </c>
      <c r="D40" s="140" t="s">
        <v>138</v>
      </c>
      <c r="E40" s="141" t="s">
        <v>141</v>
      </c>
      <c r="F40" s="143">
        <v>50</v>
      </c>
    </row>
    <row r="41" spans="1:6" ht="18" customHeight="1">
      <c r="A41" s="164">
        <v>34</v>
      </c>
      <c r="B41" s="139">
        <v>44569</v>
      </c>
      <c r="C41" s="140">
        <v>1280</v>
      </c>
      <c r="D41" s="140" t="s">
        <v>138</v>
      </c>
      <c r="E41" s="141" t="s">
        <v>141</v>
      </c>
      <c r="F41" s="143">
        <v>525</v>
      </c>
    </row>
    <row r="42" spans="1:6" ht="18" customHeight="1">
      <c r="A42" s="164">
        <v>35</v>
      </c>
      <c r="B42" s="139">
        <v>44569</v>
      </c>
      <c r="C42" s="140">
        <v>1281</v>
      </c>
      <c r="D42" s="140" t="s">
        <v>135</v>
      </c>
      <c r="E42" s="141" t="s">
        <v>141</v>
      </c>
      <c r="F42" s="143">
        <v>600</v>
      </c>
    </row>
    <row r="43" spans="1:6" ht="18" customHeight="1">
      <c r="A43" s="164">
        <v>36</v>
      </c>
      <c r="B43" s="139">
        <v>44569</v>
      </c>
      <c r="C43" s="140">
        <v>1283</v>
      </c>
      <c r="D43" s="140" t="s">
        <v>143</v>
      </c>
      <c r="E43" s="141" t="s">
        <v>144</v>
      </c>
      <c r="F43" s="143">
        <v>150</v>
      </c>
    </row>
    <row r="44" spans="1:6" ht="18" customHeight="1">
      <c r="A44" s="164">
        <v>37</v>
      </c>
      <c r="B44" s="139">
        <v>44569</v>
      </c>
      <c r="C44" s="140">
        <v>1284</v>
      </c>
      <c r="D44" s="140" t="s">
        <v>138</v>
      </c>
      <c r="E44" s="141" t="s">
        <v>141</v>
      </c>
      <c r="F44" s="143">
        <v>1500</v>
      </c>
    </row>
    <row r="45" spans="1:6" ht="18" customHeight="1">
      <c r="A45" s="164">
        <v>38</v>
      </c>
      <c r="B45" s="139">
        <v>44569</v>
      </c>
      <c r="C45" s="140">
        <v>1285</v>
      </c>
      <c r="D45" s="140" t="s">
        <v>143</v>
      </c>
      <c r="E45" s="141" t="s">
        <v>144</v>
      </c>
      <c r="F45" s="143">
        <v>130</v>
      </c>
    </row>
    <row r="46" spans="1:6" ht="18" customHeight="1">
      <c r="A46" s="164">
        <v>39</v>
      </c>
      <c r="B46" s="139">
        <v>44569</v>
      </c>
      <c r="C46" s="140">
        <v>1286</v>
      </c>
      <c r="D46" s="140" t="s">
        <v>143</v>
      </c>
      <c r="E46" s="141" t="s">
        <v>144</v>
      </c>
      <c r="F46" s="143">
        <v>100</v>
      </c>
    </row>
    <row r="47" spans="1:6" ht="18" customHeight="1">
      <c r="A47" s="164">
        <v>40</v>
      </c>
      <c r="B47" s="139">
        <v>44569</v>
      </c>
      <c r="C47" s="140">
        <v>1287</v>
      </c>
      <c r="D47" s="140" t="s">
        <v>138</v>
      </c>
      <c r="E47" s="141" t="s">
        <v>141</v>
      </c>
      <c r="F47" s="143">
        <v>14500</v>
      </c>
    </row>
    <row r="48" spans="1:6" ht="18" customHeight="1">
      <c r="A48" s="164">
        <v>41</v>
      </c>
      <c r="B48" s="139">
        <v>44569</v>
      </c>
      <c r="C48" s="140">
        <v>1288</v>
      </c>
      <c r="D48" s="140" t="s">
        <v>143</v>
      </c>
      <c r="E48" s="141" t="s">
        <v>144</v>
      </c>
      <c r="F48" s="143">
        <v>120</v>
      </c>
    </row>
    <row r="49" spans="1:6" ht="18" customHeight="1">
      <c r="A49" s="164">
        <v>42</v>
      </c>
      <c r="B49" s="139">
        <v>44569</v>
      </c>
      <c r="C49" s="140">
        <v>1289</v>
      </c>
      <c r="D49" s="140" t="s">
        <v>135</v>
      </c>
      <c r="E49" s="141" t="s">
        <v>141</v>
      </c>
      <c r="F49" s="143">
        <v>57384</v>
      </c>
    </row>
    <row r="50" spans="1:6" ht="18" customHeight="1">
      <c r="A50" s="164">
        <v>43</v>
      </c>
      <c r="B50" s="139">
        <v>44569</v>
      </c>
      <c r="C50" s="140">
        <v>1290</v>
      </c>
      <c r="D50" s="140" t="s">
        <v>135</v>
      </c>
      <c r="E50" s="141" t="s">
        <v>141</v>
      </c>
      <c r="F50" s="143">
        <v>1600</v>
      </c>
    </row>
    <row r="51" spans="1:6" ht="18" customHeight="1">
      <c r="A51" s="164">
        <v>44</v>
      </c>
      <c r="B51" s="139">
        <v>44569</v>
      </c>
      <c r="C51" s="140">
        <v>1291</v>
      </c>
      <c r="D51" s="140" t="s">
        <v>138</v>
      </c>
      <c r="E51" s="141" t="s">
        <v>141</v>
      </c>
      <c r="F51" s="143">
        <v>525</v>
      </c>
    </row>
    <row r="52" spans="1:6" ht="18" customHeight="1">
      <c r="A52" s="164">
        <v>45</v>
      </c>
      <c r="B52" s="139">
        <v>44569</v>
      </c>
      <c r="C52" s="140">
        <v>1292</v>
      </c>
      <c r="D52" s="140" t="s">
        <v>135</v>
      </c>
      <c r="E52" s="141" t="s">
        <v>141</v>
      </c>
      <c r="F52" s="143">
        <v>1000</v>
      </c>
    </row>
    <row r="53" spans="1:6" ht="18" customHeight="1">
      <c r="A53" s="164">
        <v>46</v>
      </c>
      <c r="B53" s="139">
        <v>44570</v>
      </c>
      <c r="C53" s="140">
        <v>1806</v>
      </c>
      <c r="D53" s="140" t="s">
        <v>138</v>
      </c>
      <c r="E53" s="141" t="s">
        <v>141</v>
      </c>
      <c r="F53" s="143">
        <v>26080</v>
      </c>
    </row>
    <row r="54" spans="1:6" ht="18" customHeight="1">
      <c r="A54" s="164">
        <v>47</v>
      </c>
      <c r="B54" s="139">
        <v>44570</v>
      </c>
      <c r="C54" s="140">
        <v>1807</v>
      </c>
      <c r="D54" s="140" t="s">
        <v>138</v>
      </c>
      <c r="E54" s="141" t="s">
        <v>141</v>
      </c>
      <c r="F54" s="143">
        <v>10150</v>
      </c>
    </row>
    <row r="55" spans="1:6" ht="18" customHeight="1">
      <c r="A55" s="164">
        <v>48</v>
      </c>
      <c r="B55" s="139">
        <v>44570</v>
      </c>
      <c r="C55" s="140">
        <v>1809</v>
      </c>
      <c r="D55" s="140" t="s">
        <v>138</v>
      </c>
      <c r="E55" s="141" t="s">
        <v>141</v>
      </c>
      <c r="F55" s="143">
        <v>11227</v>
      </c>
    </row>
    <row r="56" spans="1:6" ht="18" customHeight="1">
      <c r="A56" s="164">
        <v>49</v>
      </c>
      <c r="B56" s="139">
        <v>44570</v>
      </c>
      <c r="C56" s="140">
        <v>1811</v>
      </c>
      <c r="D56" s="140" t="s">
        <v>138</v>
      </c>
      <c r="E56" s="141" t="s">
        <v>145</v>
      </c>
      <c r="F56" s="143">
        <v>213</v>
      </c>
    </row>
    <row r="57" spans="1:6" ht="18" customHeight="1">
      <c r="A57" s="164">
        <v>50</v>
      </c>
      <c r="B57" s="139">
        <v>44570</v>
      </c>
      <c r="C57" s="140">
        <v>1813</v>
      </c>
      <c r="D57" s="140" t="s">
        <v>138</v>
      </c>
      <c r="E57" s="141" t="s">
        <v>141</v>
      </c>
      <c r="F57" s="143">
        <v>850</v>
      </c>
    </row>
    <row r="58" spans="1:6" ht="18" customHeight="1">
      <c r="A58" s="164">
        <v>51</v>
      </c>
      <c r="B58" s="139">
        <v>44570</v>
      </c>
      <c r="C58" s="140">
        <v>1815</v>
      </c>
      <c r="D58" s="140" t="s">
        <v>143</v>
      </c>
      <c r="E58" s="141" t="s">
        <v>144</v>
      </c>
      <c r="F58" s="143">
        <v>50</v>
      </c>
    </row>
    <row r="59" spans="1:6" ht="18" customHeight="1">
      <c r="A59" s="164">
        <v>52</v>
      </c>
      <c r="B59" s="139">
        <v>44570</v>
      </c>
      <c r="C59" s="140">
        <v>1817</v>
      </c>
      <c r="D59" s="140" t="s">
        <v>143</v>
      </c>
      <c r="E59" s="141" t="s">
        <v>144</v>
      </c>
      <c r="F59" s="143">
        <v>100</v>
      </c>
    </row>
    <row r="60" spans="1:6" ht="18" customHeight="1">
      <c r="A60" s="164">
        <v>53</v>
      </c>
      <c r="B60" s="139">
        <v>44570</v>
      </c>
      <c r="C60" s="140">
        <v>1819</v>
      </c>
      <c r="D60" s="140" t="s">
        <v>143</v>
      </c>
      <c r="E60" s="141" t="s">
        <v>144</v>
      </c>
      <c r="F60" s="143">
        <v>505</v>
      </c>
    </row>
    <row r="61" spans="1:6" ht="18" customHeight="1">
      <c r="A61" s="164">
        <v>54</v>
      </c>
      <c r="B61" s="139">
        <v>44570</v>
      </c>
      <c r="C61" s="140">
        <v>1829</v>
      </c>
      <c r="D61" s="140" t="s">
        <v>135</v>
      </c>
      <c r="E61" s="141" t="s">
        <v>145</v>
      </c>
      <c r="F61" s="143">
        <v>1114.2</v>
      </c>
    </row>
    <row r="62" spans="1:6" ht="18" customHeight="1">
      <c r="A62" s="164">
        <v>55</v>
      </c>
      <c r="B62" s="139">
        <v>44570</v>
      </c>
      <c r="C62" s="140">
        <v>1828</v>
      </c>
      <c r="D62" s="140" t="s">
        <v>138</v>
      </c>
      <c r="E62" s="141" t="s">
        <v>145</v>
      </c>
      <c r="F62" s="143">
        <v>594.57</v>
      </c>
    </row>
    <row r="63" spans="1:6" ht="18" customHeight="1">
      <c r="A63" s="164">
        <v>56</v>
      </c>
      <c r="B63" s="139">
        <v>44570</v>
      </c>
      <c r="C63" s="140">
        <v>1827</v>
      </c>
      <c r="D63" s="140" t="s">
        <v>138</v>
      </c>
      <c r="E63" s="141" t="s">
        <v>145</v>
      </c>
      <c r="F63" s="143">
        <v>358.46</v>
      </c>
    </row>
    <row r="64" spans="1:6" ht="18" customHeight="1">
      <c r="A64" s="164">
        <v>57</v>
      </c>
      <c r="B64" s="139">
        <v>44570</v>
      </c>
      <c r="C64" s="140">
        <v>1826</v>
      </c>
      <c r="D64" s="140" t="s">
        <v>138</v>
      </c>
      <c r="E64" s="141" t="s">
        <v>145</v>
      </c>
      <c r="F64" s="143">
        <v>618.5</v>
      </c>
    </row>
    <row r="65" spans="1:6" ht="18" customHeight="1">
      <c r="A65" s="164">
        <v>58</v>
      </c>
      <c r="B65" s="139">
        <v>44570</v>
      </c>
      <c r="C65" s="140">
        <v>1825</v>
      </c>
      <c r="D65" s="140" t="s">
        <v>135</v>
      </c>
      <c r="E65" s="141" t="s">
        <v>141</v>
      </c>
      <c r="F65" s="143">
        <v>33700.68</v>
      </c>
    </row>
    <row r="66" spans="1:6" ht="18" customHeight="1">
      <c r="A66" s="164">
        <v>59</v>
      </c>
      <c r="B66" s="139">
        <v>44570</v>
      </c>
      <c r="C66" s="140">
        <v>1824</v>
      </c>
      <c r="D66" s="140" t="s">
        <v>138</v>
      </c>
      <c r="E66" s="141" t="s">
        <v>141</v>
      </c>
      <c r="F66" s="143">
        <v>2975</v>
      </c>
    </row>
    <row r="67" spans="1:6" ht="18" customHeight="1">
      <c r="A67" s="164">
        <v>60</v>
      </c>
      <c r="B67" s="139">
        <v>44570</v>
      </c>
      <c r="C67" s="140">
        <v>1823</v>
      </c>
      <c r="D67" s="140" t="s">
        <v>138</v>
      </c>
      <c r="E67" s="141" t="s">
        <v>141</v>
      </c>
      <c r="F67" s="143">
        <v>3050</v>
      </c>
    </row>
    <row r="68" spans="1:6" ht="18" customHeight="1">
      <c r="A68" s="164">
        <v>61</v>
      </c>
      <c r="B68" s="139">
        <v>44570</v>
      </c>
      <c r="C68" s="140">
        <v>1822</v>
      </c>
      <c r="D68" s="140" t="s">
        <v>138</v>
      </c>
      <c r="E68" s="141" t="s">
        <v>145</v>
      </c>
      <c r="F68" s="143">
        <v>1254.62</v>
      </c>
    </row>
    <row r="69" spans="1:6" ht="18" customHeight="1">
      <c r="A69" s="164">
        <v>62</v>
      </c>
      <c r="B69" s="139">
        <v>44570</v>
      </c>
      <c r="C69" s="140">
        <v>1820</v>
      </c>
      <c r="D69" s="140" t="s">
        <v>138</v>
      </c>
      <c r="E69" s="141" t="s">
        <v>141</v>
      </c>
      <c r="F69" s="143">
        <v>4500</v>
      </c>
    </row>
    <row r="70" spans="1:6" ht="18" customHeight="1">
      <c r="A70" s="164">
        <v>63</v>
      </c>
      <c r="B70" s="139">
        <v>44570</v>
      </c>
      <c r="C70" s="140">
        <v>1830</v>
      </c>
      <c r="D70" s="140" t="s">
        <v>138</v>
      </c>
      <c r="E70" s="141" t="s">
        <v>141</v>
      </c>
      <c r="F70" s="143">
        <v>3000</v>
      </c>
    </row>
    <row r="71" spans="1:6" ht="18" customHeight="1">
      <c r="A71" s="164">
        <v>64</v>
      </c>
      <c r="B71" s="139">
        <v>44570</v>
      </c>
      <c r="C71" s="140">
        <v>1818</v>
      </c>
      <c r="D71" s="140" t="s">
        <v>143</v>
      </c>
      <c r="E71" s="141" t="s">
        <v>144</v>
      </c>
      <c r="F71" s="143">
        <v>100</v>
      </c>
    </row>
    <row r="72" spans="1:6" ht="18" customHeight="1">
      <c r="A72" s="164">
        <v>65</v>
      </c>
      <c r="B72" s="139">
        <v>44570</v>
      </c>
      <c r="C72" s="140">
        <v>1816</v>
      </c>
      <c r="D72" s="140" t="s">
        <v>143</v>
      </c>
      <c r="E72" s="141" t="s">
        <v>144</v>
      </c>
      <c r="F72" s="143">
        <v>200</v>
      </c>
    </row>
    <row r="73" spans="1:6" ht="18" customHeight="1">
      <c r="A73" s="164">
        <v>66</v>
      </c>
      <c r="B73" s="139">
        <v>44570</v>
      </c>
      <c r="C73" s="140">
        <v>1814</v>
      </c>
      <c r="D73" s="140" t="s">
        <v>135</v>
      </c>
      <c r="E73" s="141" t="s">
        <v>145</v>
      </c>
      <c r="F73" s="143">
        <v>2405.74</v>
      </c>
    </row>
    <row r="74" spans="1:6" ht="18" customHeight="1">
      <c r="A74" s="164">
        <v>67</v>
      </c>
      <c r="B74" s="139">
        <v>44570</v>
      </c>
      <c r="C74" s="140">
        <v>1812</v>
      </c>
      <c r="D74" s="140" t="s">
        <v>135</v>
      </c>
      <c r="E74" s="141" t="s">
        <v>145</v>
      </c>
      <c r="F74" s="143">
        <v>2318.87</v>
      </c>
    </row>
    <row r="75" spans="1:6" ht="18" customHeight="1">
      <c r="A75" s="164">
        <v>68</v>
      </c>
      <c r="B75" s="139">
        <v>44570</v>
      </c>
      <c r="C75" s="140">
        <v>1810</v>
      </c>
      <c r="D75" s="140" t="s">
        <v>138</v>
      </c>
      <c r="E75" s="141" t="s">
        <v>141</v>
      </c>
      <c r="F75" s="143">
        <v>3100</v>
      </c>
    </row>
    <row r="76" spans="1:6" ht="18" customHeight="1">
      <c r="A76" s="164">
        <v>69</v>
      </c>
      <c r="B76" s="139">
        <v>44570</v>
      </c>
      <c r="C76" s="140">
        <v>1808</v>
      </c>
      <c r="D76" s="140" t="s">
        <v>135</v>
      </c>
      <c r="E76" s="141" t="s">
        <v>141</v>
      </c>
      <c r="F76" s="143">
        <v>7523.3</v>
      </c>
    </row>
    <row r="77" spans="1:6" ht="18" customHeight="1">
      <c r="A77" s="164">
        <v>70</v>
      </c>
      <c r="B77" s="139">
        <v>44571</v>
      </c>
      <c r="C77" s="140">
        <v>1884</v>
      </c>
      <c r="D77" s="140" t="s">
        <v>138</v>
      </c>
      <c r="E77" s="141" t="s">
        <v>146</v>
      </c>
      <c r="F77" s="143">
        <v>4286.41</v>
      </c>
    </row>
    <row r="78" spans="1:6" ht="18" customHeight="1">
      <c r="A78" s="164">
        <v>71</v>
      </c>
      <c r="B78" s="139">
        <v>44571</v>
      </c>
      <c r="C78" s="140">
        <v>1886</v>
      </c>
      <c r="D78" s="140" t="s">
        <v>138</v>
      </c>
      <c r="E78" s="141" t="s">
        <v>146</v>
      </c>
      <c r="F78" s="143">
        <v>4286.46</v>
      </c>
    </row>
    <row r="79" spans="1:6" ht="18" customHeight="1">
      <c r="A79" s="164">
        <v>72</v>
      </c>
      <c r="B79" s="139">
        <v>44571</v>
      </c>
      <c r="C79" s="140">
        <v>1888</v>
      </c>
      <c r="D79" s="140" t="s">
        <v>138</v>
      </c>
      <c r="E79" s="141" t="s">
        <v>146</v>
      </c>
      <c r="F79" s="143">
        <v>4286.46</v>
      </c>
    </row>
    <row r="80" spans="1:6" ht="18" customHeight="1">
      <c r="A80" s="164">
        <v>73</v>
      </c>
      <c r="B80" s="139">
        <v>44572</v>
      </c>
      <c r="C80" s="140">
        <v>1910</v>
      </c>
      <c r="D80" s="140" t="s">
        <v>135</v>
      </c>
      <c r="E80" s="141" t="s">
        <v>141</v>
      </c>
      <c r="F80" s="143">
        <v>5810</v>
      </c>
    </row>
    <row r="81" spans="1:6" ht="18" customHeight="1">
      <c r="A81" s="164">
        <v>74</v>
      </c>
      <c r="B81" s="139">
        <v>44572</v>
      </c>
      <c r="C81" s="140">
        <v>1911</v>
      </c>
      <c r="D81" s="140" t="s">
        <v>138</v>
      </c>
      <c r="E81" s="141" t="s">
        <v>141</v>
      </c>
      <c r="F81" s="143">
        <v>3550</v>
      </c>
    </row>
    <row r="82" spans="1:6" ht="18" customHeight="1">
      <c r="A82" s="164">
        <v>75</v>
      </c>
      <c r="B82" s="139">
        <v>44572</v>
      </c>
      <c r="C82" s="140">
        <v>1912</v>
      </c>
      <c r="D82" s="140" t="s">
        <v>135</v>
      </c>
      <c r="E82" s="141" t="s">
        <v>147</v>
      </c>
      <c r="F82" s="143">
        <v>39.27</v>
      </c>
    </row>
    <row r="83" spans="1:6" ht="18" customHeight="1">
      <c r="A83" s="164">
        <v>76</v>
      </c>
      <c r="B83" s="139">
        <v>44572</v>
      </c>
      <c r="C83" s="140">
        <v>1914</v>
      </c>
      <c r="D83" s="140" t="s">
        <v>138</v>
      </c>
      <c r="E83" s="141" t="s">
        <v>141</v>
      </c>
      <c r="F83" s="143">
        <v>2200</v>
      </c>
    </row>
    <row r="84" spans="1:6" ht="18" customHeight="1">
      <c r="A84" s="164">
        <v>77</v>
      </c>
      <c r="B84" s="139">
        <v>44572</v>
      </c>
      <c r="C84" s="140">
        <v>1916</v>
      </c>
      <c r="D84" s="140" t="s">
        <v>138</v>
      </c>
      <c r="E84" s="141" t="s">
        <v>141</v>
      </c>
      <c r="F84" s="143">
        <v>1000</v>
      </c>
    </row>
    <row r="85" spans="1:6" ht="18" customHeight="1">
      <c r="A85" s="164">
        <v>78</v>
      </c>
      <c r="B85" s="139">
        <v>44572</v>
      </c>
      <c r="C85" s="140">
        <v>1918</v>
      </c>
      <c r="D85" s="140" t="s">
        <v>135</v>
      </c>
      <c r="E85" s="141" t="s">
        <v>147</v>
      </c>
      <c r="F85" s="143">
        <v>10.71</v>
      </c>
    </row>
    <row r="86" spans="1:6" ht="18" customHeight="1">
      <c r="A86" s="164">
        <v>79</v>
      </c>
      <c r="B86" s="139">
        <v>44572</v>
      </c>
      <c r="C86" s="140">
        <v>1920</v>
      </c>
      <c r="D86" s="140" t="s">
        <v>138</v>
      </c>
      <c r="E86" s="141" t="s">
        <v>141</v>
      </c>
      <c r="F86" s="143">
        <v>1500</v>
      </c>
    </row>
    <row r="87" spans="1:6" ht="18" customHeight="1">
      <c r="A87" s="164">
        <v>80</v>
      </c>
      <c r="B87" s="139">
        <v>44572</v>
      </c>
      <c r="C87" s="140">
        <v>1922</v>
      </c>
      <c r="D87" s="140" t="s">
        <v>148</v>
      </c>
      <c r="E87" s="141" t="s">
        <v>149</v>
      </c>
      <c r="F87" s="143">
        <v>3200</v>
      </c>
    </row>
    <row r="88" spans="1:6" ht="18" customHeight="1">
      <c r="A88" s="164">
        <v>81</v>
      </c>
      <c r="B88" s="139">
        <v>44572</v>
      </c>
      <c r="C88" s="140">
        <v>1921</v>
      </c>
      <c r="D88" s="140" t="s">
        <v>143</v>
      </c>
      <c r="E88" s="141" t="s">
        <v>144</v>
      </c>
      <c r="F88" s="143">
        <v>100</v>
      </c>
    </row>
    <row r="89" spans="1:6" ht="18" customHeight="1">
      <c r="A89" s="164">
        <v>82</v>
      </c>
      <c r="B89" s="139">
        <v>44572</v>
      </c>
      <c r="C89" s="140">
        <v>1919</v>
      </c>
      <c r="D89" s="140" t="s">
        <v>138</v>
      </c>
      <c r="E89" s="141" t="s">
        <v>141</v>
      </c>
      <c r="F89" s="143">
        <v>2000</v>
      </c>
    </row>
    <row r="90" spans="1:6" ht="18" customHeight="1">
      <c r="A90" s="164">
        <v>83</v>
      </c>
      <c r="B90" s="139">
        <v>44572</v>
      </c>
      <c r="C90" s="140">
        <v>1917</v>
      </c>
      <c r="D90" s="140" t="s">
        <v>135</v>
      </c>
      <c r="E90" s="141" t="s">
        <v>141</v>
      </c>
      <c r="F90" s="143">
        <v>2300</v>
      </c>
    </row>
    <row r="91" spans="1:6" ht="18" customHeight="1">
      <c r="A91" s="164">
        <v>84</v>
      </c>
      <c r="B91" s="139">
        <v>44572</v>
      </c>
      <c r="C91" s="140">
        <v>1915</v>
      </c>
      <c r="D91" s="140" t="s">
        <v>135</v>
      </c>
      <c r="E91" s="141" t="s">
        <v>141</v>
      </c>
      <c r="F91" s="143">
        <v>1832.67</v>
      </c>
    </row>
    <row r="92" spans="1:6" ht="18" customHeight="1">
      <c r="A92" s="164">
        <v>85</v>
      </c>
      <c r="B92" s="139">
        <v>44572</v>
      </c>
      <c r="C92" s="140">
        <v>1913</v>
      </c>
      <c r="D92" s="140" t="s">
        <v>138</v>
      </c>
      <c r="E92" s="141" t="s">
        <v>141</v>
      </c>
      <c r="F92" s="143">
        <v>5050</v>
      </c>
    </row>
    <row r="93" spans="1:6" ht="18" customHeight="1" thickBot="1">
      <c r="A93" s="148"/>
      <c r="B93" s="149"/>
      <c r="C93" s="150"/>
      <c r="D93" s="150"/>
      <c r="E93" s="151"/>
      <c r="F93" s="152"/>
    </row>
    <row r="94" spans="1:6" ht="18" customHeight="1" thickBot="1">
      <c r="A94" s="153"/>
      <c r="B94" s="154"/>
      <c r="C94" s="155"/>
      <c r="D94" s="155"/>
      <c r="E94" s="155" t="s">
        <v>6</v>
      </c>
      <c r="F94" s="156">
        <f>SUM(F8:F93)</f>
        <v>359884.97000000003</v>
      </c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7"/>
    </row>
    <row r="254" ht="18" customHeight="1">
      <c r="I254" s="157"/>
    </row>
    <row r="255" ht="18" customHeight="1">
      <c r="I255" s="157"/>
    </row>
    <row r="256" ht="18" customHeight="1">
      <c r="I256" s="157"/>
    </row>
    <row r="257" ht="18" customHeight="1">
      <c r="I257" s="157"/>
    </row>
    <row r="258" ht="18" customHeight="1">
      <c r="I258" s="157"/>
    </row>
    <row r="259" ht="18" customHeight="1">
      <c r="I259" s="157"/>
    </row>
    <row r="260" ht="18" customHeight="1">
      <c r="I260" s="157"/>
    </row>
    <row r="261" ht="18" customHeight="1">
      <c r="I261" s="157"/>
    </row>
    <row r="262" ht="18" customHeight="1">
      <c r="I262" s="157"/>
    </row>
    <row r="263" ht="18" customHeight="1">
      <c r="I263" s="157"/>
    </row>
    <row r="264" ht="18" customHeight="1">
      <c r="I264" s="157"/>
    </row>
    <row r="265" ht="18" customHeight="1">
      <c r="I265" s="157"/>
    </row>
    <row r="266" ht="18" customHeight="1">
      <c r="I266" s="157"/>
    </row>
    <row r="267" ht="18" customHeight="1">
      <c r="I267" s="157"/>
    </row>
    <row r="268" ht="18" customHeight="1">
      <c r="I268" s="157"/>
    </row>
    <row r="269" ht="18" customHeight="1">
      <c r="I269" s="157"/>
    </row>
    <row r="270" ht="18" customHeight="1">
      <c r="I270" s="157"/>
    </row>
    <row r="271" ht="18" customHeight="1">
      <c r="I271" s="157"/>
    </row>
    <row r="272" ht="18" customHeight="1">
      <c r="I272" s="157"/>
    </row>
    <row r="273" ht="18" customHeight="1">
      <c r="I273" s="157"/>
    </row>
    <row r="274" ht="18" customHeight="1">
      <c r="I274" s="157"/>
    </row>
    <row r="275" ht="18" customHeight="1">
      <c r="I275" s="157"/>
    </row>
    <row r="276" ht="18" customHeight="1">
      <c r="I276" s="157"/>
    </row>
    <row r="277" ht="18" customHeight="1">
      <c r="I277" s="157"/>
    </row>
    <row r="278" ht="18" customHeight="1">
      <c r="I278" s="157"/>
    </row>
    <row r="279" ht="18" customHeight="1">
      <c r="I279" s="157"/>
    </row>
    <row r="280" ht="18" customHeight="1">
      <c r="I280" s="157"/>
    </row>
    <row r="281" ht="18" customHeight="1">
      <c r="I281" s="157"/>
    </row>
    <row r="282" ht="18" customHeight="1">
      <c r="I282" s="157"/>
    </row>
    <row r="283" ht="18" customHeight="1">
      <c r="I283" s="157"/>
    </row>
    <row r="284" ht="18" customHeight="1">
      <c r="I284" s="157"/>
    </row>
    <row r="285" ht="18" customHeight="1">
      <c r="I285" s="157"/>
    </row>
    <row r="286" ht="18" customHeight="1">
      <c r="I286" s="157"/>
    </row>
    <row r="287" ht="18" customHeight="1">
      <c r="I287" s="157"/>
    </row>
    <row r="288" ht="18" customHeight="1">
      <c r="I288" s="157"/>
    </row>
    <row r="289" ht="18" customHeight="1">
      <c r="I289" s="157"/>
    </row>
    <row r="290" ht="18" customHeight="1">
      <c r="I290" s="157"/>
    </row>
    <row r="291" ht="18" customHeight="1">
      <c r="I291" s="157"/>
    </row>
    <row r="292" ht="18" customHeight="1">
      <c r="I292" s="157"/>
    </row>
    <row r="293" ht="18" customHeight="1">
      <c r="I293" s="157"/>
    </row>
    <row r="294" ht="18" customHeight="1">
      <c r="I294" s="157"/>
    </row>
    <row r="295" ht="18" customHeight="1">
      <c r="I295" s="157"/>
    </row>
    <row r="296" ht="18" customHeight="1">
      <c r="I296" s="157"/>
    </row>
    <row r="297" ht="18" customHeight="1">
      <c r="I297" s="157"/>
    </row>
    <row r="298" ht="18" customHeight="1">
      <c r="I298" s="157"/>
    </row>
    <row r="299" ht="18" customHeight="1">
      <c r="I299" s="157"/>
    </row>
    <row r="300" ht="18" customHeight="1">
      <c r="I300" s="157"/>
    </row>
    <row r="301" ht="18" customHeight="1">
      <c r="I301" s="157"/>
    </row>
    <row r="302" ht="18" customHeight="1">
      <c r="I302" s="157"/>
    </row>
    <row r="303" ht="18" customHeight="1">
      <c r="I303" s="15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40">
      <selection activeCell="A57" sqref="A57:F57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34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29</v>
      </c>
      <c r="D6" s="26" t="str">
        <f>personal!E6</f>
        <v>7-11 februarie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1" t="s">
        <v>8</v>
      </c>
      <c r="B8" s="42" t="s">
        <v>9</v>
      </c>
      <c r="C8" s="43" t="s">
        <v>10</v>
      </c>
      <c r="D8" s="42" t="s">
        <v>24</v>
      </c>
      <c r="E8" s="42" t="s">
        <v>25</v>
      </c>
      <c r="F8" s="44" t="s">
        <v>26</v>
      </c>
    </row>
    <row r="9" spans="1:6" ht="14.25">
      <c r="A9" s="127">
        <v>1</v>
      </c>
      <c r="B9" s="125">
        <v>44599</v>
      </c>
      <c r="C9" s="124">
        <v>100</v>
      </c>
      <c r="D9" s="124" t="s">
        <v>135</v>
      </c>
      <c r="E9" s="126" t="s">
        <v>136</v>
      </c>
      <c r="F9" s="128">
        <v>152050.72</v>
      </c>
    </row>
    <row r="10" spans="1:6" ht="14.25">
      <c r="A10" s="127">
        <v>2</v>
      </c>
      <c r="B10" s="125">
        <v>44599</v>
      </c>
      <c r="C10" s="124">
        <v>101</v>
      </c>
      <c r="D10" s="124" t="s">
        <v>135</v>
      </c>
      <c r="E10" s="126" t="s">
        <v>137</v>
      </c>
      <c r="F10" s="128">
        <v>144888.49</v>
      </c>
    </row>
    <row r="11" spans="1:6" ht="14.25">
      <c r="A11" s="127">
        <v>3</v>
      </c>
      <c r="B11" s="125">
        <v>44601</v>
      </c>
      <c r="C11" s="124">
        <v>1831</v>
      </c>
      <c r="D11" s="124" t="s">
        <v>138</v>
      </c>
      <c r="E11" s="126" t="s">
        <v>139</v>
      </c>
      <c r="F11" s="128">
        <v>14837.4</v>
      </c>
    </row>
    <row r="12" spans="1:6" ht="14.25">
      <c r="A12" s="127">
        <v>4</v>
      </c>
      <c r="B12" s="125">
        <v>44601</v>
      </c>
      <c r="C12" s="124">
        <v>1832</v>
      </c>
      <c r="D12" s="124" t="s">
        <v>138</v>
      </c>
      <c r="E12" s="126" t="s">
        <v>139</v>
      </c>
      <c r="F12" s="128">
        <v>14837.4</v>
      </c>
    </row>
    <row r="13" spans="1:256" ht="14.25">
      <c r="A13" s="127">
        <v>5</v>
      </c>
      <c r="B13" s="125">
        <v>44601</v>
      </c>
      <c r="C13" s="124">
        <v>1833</v>
      </c>
      <c r="D13" s="124" t="s">
        <v>138</v>
      </c>
      <c r="E13" s="126" t="s">
        <v>139</v>
      </c>
      <c r="F13" s="128">
        <v>4945.8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7">
        <v>6</v>
      </c>
      <c r="B14" s="125">
        <v>44601</v>
      </c>
      <c r="C14" s="124">
        <v>1835</v>
      </c>
      <c r="D14" s="124" t="s">
        <v>138</v>
      </c>
      <c r="E14" s="126" t="s">
        <v>139</v>
      </c>
      <c r="F14" s="128">
        <v>14837.4</v>
      </c>
    </row>
    <row r="15" spans="1:6" ht="14.25">
      <c r="A15" s="127">
        <v>7</v>
      </c>
      <c r="B15" s="125">
        <v>44601</v>
      </c>
      <c r="C15" s="124">
        <v>1837</v>
      </c>
      <c r="D15" s="124" t="s">
        <v>138</v>
      </c>
      <c r="E15" s="126" t="s">
        <v>139</v>
      </c>
      <c r="F15" s="128">
        <v>14837.4</v>
      </c>
    </row>
    <row r="16" spans="1:6" ht="14.25">
      <c r="A16" s="127">
        <v>8</v>
      </c>
      <c r="B16" s="125">
        <v>44601</v>
      </c>
      <c r="C16" s="124">
        <v>1839</v>
      </c>
      <c r="D16" s="124" t="s">
        <v>138</v>
      </c>
      <c r="E16" s="126" t="s">
        <v>139</v>
      </c>
      <c r="F16" s="128">
        <v>14837.4</v>
      </c>
    </row>
    <row r="17" spans="1:6" ht="14.25">
      <c r="A17" s="127">
        <v>9</v>
      </c>
      <c r="B17" s="125">
        <v>44601</v>
      </c>
      <c r="C17" s="124">
        <v>1841</v>
      </c>
      <c r="D17" s="124" t="s">
        <v>138</v>
      </c>
      <c r="E17" s="126" t="s">
        <v>139</v>
      </c>
      <c r="F17" s="128">
        <v>14837.4</v>
      </c>
    </row>
    <row r="18" spans="1:6" ht="14.25">
      <c r="A18" s="127">
        <v>10</v>
      </c>
      <c r="B18" s="125">
        <v>44601</v>
      </c>
      <c r="C18" s="124">
        <v>1843</v>
      </c>
      <c r="D18" s="124" t="s">
        <v>138</v>
      </c>
      <c r="E18" s="126" t="s">
        <v>139</v>
      </c>
      <c r="F18" s="128">
        <v>24729</v>
      </c>
    </row>
    <row r="19" spans="1:6" ht="14.25">
      <c r="A19" s="127">
        <v>11</v>
      </c>
      <c r="B19" s="125">
        <v>44601</v>
      </c>
      <c r="C19" s="124">
        <v>1845</v>
      </c>
      <c r="D19" s="124" t="s">
        <v>138</v>
      </c>
      <c r="E19" s="126" t="s">
        <v>139</v>
      </c>
      <c r="F19" s="128">
        <v>14837.4</v>
      </c>
    </row>
    <row r="20" spans="1:6" ht="14.25">
      <c r="A20" s="127">
        <v>12</v>
      </c>
      <c r="B20" s="125">
        <v>44601</v>
      </c>
      <c r="C20" s="124">
        <v>1844</v>
      </c>
      <c r="D20" s="124" t="s">
        <v>138</v>
      </c>
      <c r="E20" s="126" t="s">
        <v>139</v>
      </c>
      <c r="F20" s="128">
        <v>14837.4</v>
      </c>
    </row>
    <row r="21" spans="1:6" ht="14.25">
      <c r="A21" s="127">
        <v>13</v>
      </c>
      <c r="B21" s="125">
        <v>44601</v>
      </c>
      <c r="C21" s="124">
        <v>1842</v>
      </c>
      <c r="D21" s="124" t="s">
        <v>138</v>
      </c>
      <c r="E21" s="126" t="s">
        <v>139</v>
      </c>
      <c r="F21" s="128">
        <v>4945.8</v>
      </c>
    </row>
    <row r="22" spans="1:6" ht="14.25">
      <c r="A22" s="127">
        <v>14</v>
      </c>
      <c r="B22" s="125">
        <v>44601</v>
      </c>
      <c r="C22" s="124">
        <v>1840</v>
      </c>
      <c r="D22" s="124" t="s">
        <v>138</v>
      </c>
      <c r="E22" s="126" t="s">
        <v>139</v>
      </c>
      <c r="F22" s="128">
        <v>24729</v>
      </c>
    </row>
    <row r="23" spans="1:6" ht="14.25">
      <c r="A23" s="127">
        <v>15</v>
      </c>
      <c r="B23" s="125">
        <v>44601</v>
      </c>
      <c r="C23" s="124">
        <v>1838</v>
      </c>
      <c r="D23" s="124" t="s">
        <v>138</v>
      </c>
      <c r="E23" s="126" t="s">
        <v>139</v>
      </c>
      <c r="F23" s="128">
        <v>14837.4</v>
      </c>
    </row>
    <row r="24" spans="1:6" ht="14.25">
      <c r="A24" s="127">
        <v>16</v>
      </c>
      <c r="B24" s="125">
        <v>44601</v>
      </c>
      <c r="C24" s="124">
        <v>1836</v>
      </c>
      <c r="D24" s="124" t="s">
        <v>138</v>
      </c>
      <c r="E24" s="126" t="s">
        <v>139</v>
      </c>
      <c r="F24" s="128">
        <v>14837.4</v>
      </c>
    </row>
    <row r="25" spans="1:6" ht="14.25">
      <c r="A25" s="127">
        <v>17</v>
      </c>
      <c r="B25" s="125">
        <v>44601</v>
      </c>
      <c r="C25" s="124">
        <v>1834</v>
      </c>
      <c r="D25" s="124" t="s">
        <v>138</v>
      </c>
      <c r="E25" s="126" t="s">
        <v>139</v>
      </c>
      <c r="F25" s="128">
        <v>4945.8</v>
      </c>
    </row>
    <row r="26" spans="1:6" ht="14.25">
      <c r="A26" s="127">
        <v>18</v>
      </c>
      <c r="B26" s="125">
        <v>44602</v>
      </c>
      <c r="C26" s="124">
        <v>1860</v>
      </c>
      <c r="D26" s="124" t="s">
        <v>126</v>
      </c>
      <c r="E26" s="126" t="s">
        <v>140</v>
      </c>
      <c r="F26" s="128">
        <v>315800</v>
      </c>
    </row>
    <row r="27" spans="1:6" ht="14.25">
      <c r="A27" s="127">
        <v>19</v>
      </c>
      <c r="B27" s="125">
        <v>44602</v>
      </c>
      <c r="C27" s="124">
        <v>1861</v>
      </c>
      <c r="D27" s="124" t="s">
        <v>138</v>
      </c>
      <c r="E27" s="126" t="s">
        <v>139</v>
      </c>
      <c r="F27" s="128">
        <v>14837.7</v>
      </c>
    </row>
    <row r="28" spans="1:6" ht="14.25">
      <c r="A28" s="127">
        <v>20</v>
      </c>
      <c r="B28" s="125">
        <v>44602</v>
      </c>
      <c r="C28" s="124">
        <v>1862</v>
      </c>
      <c r="D28" s="124" t="s">
        <v>138</v>
      </c>
      <c r="E28" s="126" t="s">
        <v>139</v>
      </c>
      <c r="F28" s="128">
        <v>4451.31</v>
      </c>
    </row>
    <row r="29" spans="1:6" ht="14.25">
      <c r="A29" s="127">
        <v>21</v>
      </c>
      <c r="B29" s="125">
        <v>44602</v>
      </c>
      <c r="C29" s="124">
        <v>1863</v>
      </c>
      <c r="D29" s="124" t="s">
        <v>138</v>
      </c>
      <c r="E29" s="126" t="s">
        <v>139</v>
      </c>
      <c r="F29" s="128">
        <v>14837.7</v>
      </c>
    </row>
    <row r="30" spans="1:6" ht="14.25">
      <c r="A30" s="127">
        <v>22</v>
      </c>
      <c r="B30" s="125">
        <v>44602</v>
      </c>
      <c r="C30" s="124">
        <v>1864</v>
      </c>
      <c r="D30" s="124" t="s">
        <v>138</v>
      </c>
      <c r="E30" s="126" t="s">
        <v>139</v>
      </c>
      <c r="F30" s="128">
        <v>14837.7</v>
      </c>
    </row>
    <row r="31" spans="1:6" ht="14.25">
      <c r="A31" s="127">
        <v>23</v>
      </c>
      <c r="B31" s="125">
        <v>44602</v>
      </c>
      <c r="C31" s="124">
        <v>1865</v>
      </c>
      <c r="D31" s="124" t="s">
        <v>138</v>
      </c>
      <c r="E31" s="126" t="s">
        <v>139</v>
      </c>
      <c r="F31" s="128">
        <v>14837.7</v>
      </c>
    </row>
    <row r="32" spans="1:6" ht="14.25">
      <c r="A32" s="127">
        <v>24</v>
      </c>
      <c r="B32" s="125">
        <v>44602</v>
      </c>
      <c r="C32" s="124">
        <v>1866</v>
      </c>
      <c r="D32" s="124" t="s">
        <v>138</v>
      </c>
      <c r="E32" s="126" t="s">
        <v>139</v>
      </c>
      <c r="F32" s="128">
        <v>24729.5</v>
      </c>
    </row>
    <row r="33" spans="1:6" ht="14.25">
      <c r="A33" s="127">
        <v>25</v>
      </c>
      <c r="B33" s="125">
        <v>44602</v>
      </c>
      <c r="C33" s="124">
        <v>1867</v>
      </c>
      <c r="D33" s="124" t="s">
        <v>138</v>
      </c>
      <c r="E33" s="126" t="s">
        <v>139</v>
      </c>
      <c r="F33" s="128">
        <v>14837.7</v>
      </c>
    </row>
    <row r="34" spans="1:6" ht="14.25">
      <c r="A34" s="127">
        <v>26</v>
      </c>
      <c r="B34" s="125">
        <v>44602</v>
      </c>
      <c r="C34" s="124">
        <v>1868</v>
      </c>
      <c r="D34" s="124" t="s">
        <v>138</v>
      </c>
      <c r="E34" s="126" t="s">
        <v>139</v>
      </c>
      <c r="F34" s="128">
        <v>4945.9</v>
      </c>
    </row>
    <row r="35" spans="1:6" ht="14.25">
      <c r="A35" s="127">
        <v>27</v>
      </c>
      <c r="B35" s="125">
        <v>44602</v>
      </c>
      <c r="C35" s="124">
        <v>1869</v>
      </c>
      <c r="D35" s="124" t="s">
        <v>138</v>
      </c>
      <c r="E35" s="126" t="s">
        <v>139</v>
      </c>
      <c r="F35" s="128">
        <v>14837.7</v>
      </c>
    </row>
    <row r="36" spans="1:6" ht="14.25">
      <c r="A36" s="127">
        <v>28</v>
      </c>
      <c r="B36" s="125">
        <v>44602</v>
      </c>
      <c r="C36" s="124">
        <v>1870</v>
      </c>
      <c r="D36" s="124" t="s">
        <v>138</v>
      </c>
      <c r="E36" s="126" t="s">
        <v>139</v>
      </c>
      <c r="F36" s="128">
        <v>24729.5</v>
      </c>
    </row>
    <row r="37" spans="1:6" ht="14.25">
      <c r="A37" s="127">
        <v>29</v>
      </c>
      <c r="B37" s="125">
        <v>44602</v>
      </c>
      <c r="C37" s="124">
        <v>1871</v>
      </c>
      <c r="D37" s="124" t="s">
        <v>138</v>
      </c>
      <c r="E37" s="126" t="s">
        <v>139</v>
      </c>
      <c r="F37" s="128">
        <v>14837.7</v>
      </c>
    </row>
    <row r="38" spans="1:6" ht="14.25">
      <c r="A38" s="127">
        <v>30</v>
      </c>
      <c r="B38" s="125">
        <v>44602</v>
      </c>
      <c r="C38" s="124">
        <v>1872</v>
      </c>
      <c r="D38" s="124" t="s">
        <v>138</v>
      </c>
      <c r="E38" s="126" t="s">
        <v>139</v>
      </c>
      <c r="F38" s="128">
        <v>14837.7</v>
      </c>
    </row>
    <row r="39" spans="1:6" ht="14.25">
      <c r="A39" s="127">
        <v>31</v>
      </c>
      <c r="B39" s="125">
        <v>44602</v>
      </c>
      <c r="C39" s="124">
        <v>1873</v>
      </c>
      <c r="D39" s="124" t="s">
        <v>138</v>
      </c>
      <c r="E39" s="126" t="s">
        <v>139</v>
      </c>
      <c r="F39" s="128">
        <v>14837.7</v>
      </c>
    </row>
    <row r="40" spans="1:6" ht="14.25">
      <c r="A40" s="127">
        <v>32</v>
      </c>
      <c r="B40" s="125">
        <v>44602</v>
      </c>
      <c r="C40" s="124">
        <v>1874</v>
      </c>
      <c r="D40" s="124" t="s">
        <v>138</v>
      </c>
      <c r="E40" s="126" t="s">
        <v>139</v>
      </c>
      <c r="F40" s="128">
        <v>14837.7</v>
      </c>
    </row>
    <row r="41" spans="1:6" ht="14.25">
      <c r="A41" s="127">
        <v>33</v>
      </c>
      <c r="B41" s="125">
        <v>44602</v>
      </c>
      <c r="C41" s="124">
        <v>1875</v>
      </c>
      <c r="D41" s="124" t="s">
        <v>138</v>
      </c>
      <c r="E41" s="126" t="s">
        <v>139</v>
      </c>
      <c r="F41" s="128">
        <v>14837.7</v>
      </c>
    </row>
    <row r="42" spans="1:6" ht="14.25">
      <c r="A42" s="127">
        <v>34</v>
      </c>
      <c r="B42" s="125">
        <v>44602</v>
      </c>
      <c r="C42" s="124">
        <v>1876</v>
      </c>
      <c r="D42" s="124" t="s">
        <v>138</v>
      </c>
      <c r="E42" s="126" t="s">
        <v>139</v>
      </c>
      <c r="F42" s="128">
        <v>24729.5</v>
      </c>
    </row>
    <row r="43" spans="1:6" ht="14.25">
      <c r="A43" s="127">
        <v>35</v>
      </c>
      <c r="B43" s="125">
        <v>44602</v>
      </c>
      <c r="C43" s="124">
        <v>1877</v>
      </c>
      <c r="D43" s="124" t="s">
        <v>138</v>
      </c>
      <c r="E43" s="126" t="s">
        <v>139</v>
      </c>
      <c r="F43" s="128">
        <v>14837.7</v>
      </c>
    </row>
    <row r="44" spans="1:6" ht="14.25">
      <c r="A44" s="127">
        <v>36</v>
      </c>
      <c r="B44" s="125">
        <v>44602</v>
      </c>
      <c r="C44" s="124">
        <v>1878</v>
      </c>
      <c r="D44" s="124" t="s">
        <v>138</v>
      </c>
      <c r="E44" s="126" t="s">
        <v>139</v>
      </c>
      <c r="F44" s="128">
        <v>14837.7</v>
      </c>
    </row>
    <row r="45" spans="1:6" ht="14.25">
      <c r="A45" s="127">
        <v>37</v>
      </c>
      <c r="B45" s="125">
        <v>44602</v>
      </c>
      <c r="C45" s="124">
        <v>1879</v>
      </c>
      <c r="D45" s="124" t="s">
        <v>138</v>
      </c>
      <c r="E45" s="126" t="s">
        <v>139</v>
      </c>
      <c r="F45" s="128">
        <v>14837.7</v>
      </c>
    </row>
    <row r="46" spans="1:6" ht="14.25">
      <c r="A46" s="127">
        <v>38</v>
      </c>
      <c r="B46" s="125">
        <v>44602</v>
      </c>
      <c r="C46" s="124">
        <v>1880</v>
      </c>
      <c r="D46" s="124" t="s">
        <v>138</v>
      </c>
      <c r="E46" s="126" t="s">
        <v>139</v>
      </c>
      <c r="F46" s="128">
        <v>14837.7</v>
      </c>
    </row>
    <row r="47" spans="1:6" ht="14.25">
      <c r="A47" s="127">
        <v>39</v>
      </c>
      <c r="B47" s="125">
        <v>44602</v>
      </c>
      <c r="C47" s="124">
        <v>1881</v>
      </c>
      <c r="D47" s="124" t="s">
        <v>138</v>
      </c>
      <c r="E47" s="126" t="s">
        <v>139</v>
      </c>
      <c r="F47" s="128">
        <v>13353.93</v>
      </c>
    </row>
    <row r="48" spans="1:6" ht="14.25">
      <c r="A48" s="127">
        <v>40</v>
      </c>
      <c r="B48" s="125">
        <v>44602</v>
      </c>
      <c r="C48" s="124">
        <v>1882</v>
      </c>
      <c r="D48" s="124" t="s">
        <v>138</v>
      </c>
      <c r="E48" s="126" t="s">
        <v>139</v>
      </c>
      <c r="F48" s="128">
        <v>4451.31</v>
      </c>
    </row>
    <row r="49" spans="1:6" ht="14.25">
      <c r="A49" s="127">
        <v>41</v>
      </c>
      <c r="B49" s="125">
        <v>44602</v>
      </c>
      <c r="C49" s="124">
        <v>1883</v>
      </c>
      <c r="D49" s="124" t="s">
        <v>138</v>
      </c>
      <c r="E49" s="126" t="s">
        <v>139</v>
      </c>
      <c r="F49" s="128">
        <v>16486.37</v>
      </c>
    </row>
    <row r="50" spans="1:6" ht="14.25">
      <c r="A50" s="127">
        <v>42</v>
      </c>
      <c r="B50" s="125">
        <v>44602</v>
      </c>
      <c r="C50" s="124">
        <v>1885</v>
      </c>
      <c r="D50" s="124" t="s">
        <v>138</v>
      </c>
      <c r="E50" s="126" t="s">
        <v>139</v>
      </c>
      <c r="F50" s="128">
        <v>16486.32</v>
      </c>
    </row>
    <row r="51" spans="1:6" ht="14.25">
      <c r="A51" s="127">
        <v>43</v>
      </c>
      <c r="B51" s="125">
        <v>44602</v>
      </c>
      <c r="C51" s="124">
        <v>1887</v>
      </c>
      <c r="D51" s="124" t="s">
        <v>138</v>
      </c>
      <c r="E51" s="126" t="s">
        <v>139</v>
      </c>
      <c r="F51" s="128">
        <v>16486.32</v>
      </c>
    </row>
    <row r="52" spans="1:6" ht="14.25">
      <c r="A52" s="127">
        <v>44</v>
      </c>
      <c r="B52" s="125">
        <v>44603</v>
      </c>
      <c r="C52" s="124">
        <v>1897</v>
      </c>
      <c r="D52" s="124" t="s">
        <v>138</v>
      </c>
      <c r="E52" s="126" t="s">
        <v>139</v>
      </c>
      <c r="F52" s="128">
        <v>4945</v>
      </c>
    </row>
    <row r="53" spans="1:6" ht="14.25">
      <c r="A53" s="127">
        <v>45</v>
      </c>
      <c r="B53" s="125">
        <v>44603</v>
      </c>
      <c r="C53" s="124">
        <v>1899</v>
      </c>
      <c r="D53" s="124" t="s">
        <v>138</v>
      </c>
      <c r="E53" s="126" t="s">
        <v>139</v>
      </c>
      <c r="F53" s="128">
        <v>14835</v>
      </c>
    </row>
    <row r="54" spans="1:6" ht="14.25">
      <c r="A54" s="127">
        <v>46</v>
      </c>
      <c r="B54" s="125">
        <v>44603</v>
      </c>
      <c r="C54" s="124">
        <v>1901</v>
      </c>
      <c r="D54" s="124" t="s">
        <v>138</v>
      </c>
      <c r="E54" s="126" t="s">
        <v>139</v>
      </c>
      <c r="F54" s="128">
        <v>14835</v>
      </c>
    </row>
    <row r="55" spans="1:6" ht="14.25">
      <c r="A55" s="127">
        <v>47</v>
      </c>
      <c r="B55" s="125">
        <v>44603</v>
      </c>
      <c r="C55" s="124">
        <v>1900</v>
      </c>
      <c r="D55" s="124" t="s">
        <v>138</v>
      </c>
      <c r="E55" s="126" t="s">
        <v>139</v>
      </c>
      <c r="F55" s="128">
        <v>14835</v>
      </c>
    </row>
    <row r="56" spans="1:6" ht="15" thickBot="1">
      <c r="A56" s="129">
        <v>48</v>
      </c>
      <c r="B56" s="130">
        <v>44603</v>
      </c>
      <c r="C56" s="131">
        <v>1898</v>
      </c>
      <c r="D56" s="131" t="s">
        <v>138</v>
      </c>
      <c r="E56" s="132" t="s">
        <v>139</v>
      </c>
      <c r="F56" s="133">
        <v>14835</v>
      </c>
    </row>
    <row r="57" spans="1:6" ht="25.5" customHeight="1" thickBot="1">
      <c r="A57" s="134" t="s">
        <v>6</v>
      </c>
      <c r="B57" s="135"/>
      <c r="C57" s="135"/>
      <c r="D57" s="135"/>
      <c r="E57" s="136"/>
      <c r="F57" s="137">
        <f>SUM(F9:F56)</f>
        <v>1263109.0699999996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2022-02-18T12:12:07Z</cp:lastPrinted>
  <dcterms:created xsi:type="dcterms:W3CDTF">2016-01-19T13:06:09Z</dcterms:created>
  <dcterms:modified xsi:type="dcterms:W3CDTF">2022-02-18T12:12:10Z</dcterms:modified>
  <cp:category/>
  <cp:version/>
  <cp:contentType/>
  <cp:contentStatus/>
</cp:coreProperties>
</file>