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'[11]EU2DBase'!#REF!</definedName>
    <definedName name="___WEO1">#REF!</definedName>
    <definedName name="___WEO2">#REF!</definedName>
    <definedName name="__0absorc">'[12]Programa'!#REF!</definedName>
    <definedName name="__0c">'[12]Programa'!#REF!</definedName>
    <definedName name="__123Graph_ADEFINITION">'[13]NBM'!#REF!</definedName>
    <definedName name="__123Graph_ADEFINITION2">'[13]NBM'!#REF!</definedName>
    <definedName name="__123Graph_BDEFINITION">'[13]NBM'!#REF!</definedName>
    <definedName name="__123Graph_BDEFINITION2">'[13]NBM'!#REF!</definedName>
    <definedName name="__123Graph_BFITB2">'[14]FITB_all'!#REF!</definedName>
    <definedName name="__123Graph_BFITB3">'[14]FITB_all'!#REF!</definedName>
    <definedName name="__123Graph_BGDP">'[15]Quarterly Program'!#REF!</definedName>
    <definedName name="__123Graph_BMONEY">'[15]Quarterly Program'!#REF!</definedName>
    <definedName name="__123Graph_BTBILL2">'[14]FITB_all'!#REF!</definedName>
    <definedName name="__123Graph_CDEFINITION2">'[16]NBM'!#REF!</definedName>
    <definedName name="__123Graph_DDEFINITION2">'[16]NBM'!#REF!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'[11]EU2DBase'!$C$1:$F$196</definedName>
    <definedName name="__UKR2">'[11]EU2DBase'!$G$1:$U$196</definedName>
    <definedName name="__UKR3">'[11]EU2DBase'!#REF!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'[17]Assumptions'!#REF!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'[17]Assumptions'!#REF!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'[11]EU2DBase'!$C$1:$F$196</definedName>
    <definedName name="_UKR2">'[11]EU2DBase'!$G$1:$U$196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'[18]Montabs'!$B$88:$CO$425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'[19]BFtab10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'[20]WEO'!#REF!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'[21]WEO LINK'!#REF!</definedName>
    <definedName name="BCA_11">'[22]WEO LINK'!#REF!</definedName>
    <definedName name="BCA_14">#REF!</definedName>
    <definedName name="BCA_2">NA()</definedName>
    <definedName name="BCA_20">'[21]WEO LINK'!#REF!</definedName>
    <definedName name="BCA_25">#REF!</definedName>
    <definedName name="BCA_28">'[21]WEO LINK'!#REF!</definedName>
    <definedName name="BCA_66">'[22]WEO LINK'!#REF!</definedName>
    <definedName name="BCA_GDP">NA()</definedName>
    <definedName name="BCA_NGDP">'[23]Q6'!$E$11:$AH$11</definedName>
    <definedName name="BDEAC">#REF!</definedName>
    <definedName name="BE">'[21]WEO LINK'!#REF!</definedName>
    <definedName name="BE_11">'[22]WEO LINK'!#REF!</definedName>
    <definedName name="BE_14">NA()</definedName>
    <definedName name="BE_2">NA()</definedName>
    <definedName name="BE_20">'[21]WEO LINK'!#REF!</definedName>
    <definedName name="BE_25">NA()</definedName>
    <definedName name="BE_28">'[21]WEO LINK'!#REF!</definedName>
    <definedName name="BE_66">'[22]WEO LINK'!#REF!</definedName>
    <definedName name="BEA">#REF!</definedName>
    <definedName name="BEAI">'[21]WEO LINK'!#REF!</definedName>
    <definedName name="BEAI_11">'[22]WEO LINK'!#REF!</definedName>
    <definedName name="BEAI_14">NA()</definedName>
    <definedName name="BEAI_2">NA()</definedName>
    <definedName name="BEAI_20">'[21]WEO LINK'!#REF!</definedName>
    <definedName name="BEAI_25">NA()</definedName>
    <definedName name="BEAI_28">'[21]WEO LINK'!#REF!</definedName>
    <definedName name="BEAI_66">'[22]WEO LINK'!#REF!</definedName>
    <definedName name="BEAIB">'[21]WEO LINK'!#REF!</definedName>
    <definedName name="BEAIB_11">'[22]WEO LINK'!#REF!</definedName>
    <definedName name="BEAIB_14">NA()</definedName>
    <definedName name="BEAIB_2">NA()</definedName>
    <definedName name="BEAIB_20">'[21]WEO LINK'!#REF!</definedName>
    <definedName name="BEAIB_25">NA()</definedName>
    <definedName name="BEAIB_28">'[21]WEO LINK'!#REF!</definedName>
    <definedName name="BEAIB_66">'[22]WEO LINK'!#REF!</definedName>
    <definedName name="BEAIG">'[21]WEO LINK'!#REF!</definedName>
    <definedName name="BEAIG_11">'[22]WEO LINK'!#REF!</definedName>
    <definedName name="BEAIG_14">NA()</definedName>
    <definedName name="BEAIG_2">NA()</definedName>
    <definedName name="BEAIG_20">'[21]WEO LINK'!#REF!</definedName>
    <definedName name="BEAIG_25">NA()</definedName>
    <definedName name="BEAIG_28">'[21]WEO LINK'!#REF!</definedName>
    <definedName name="BEAIG_66">'[22]WEO LINK'!#REF!</definedName>
    <definedName name="BEAP">'[21]WEO LINK'!#REF!</definedName>
    <definedName name="BEAP_11">'[22]WEO LINK'!#REF!</definedName>
    <definedName name="BEAP_14">NA()</definedName>
    <definedName name="BEAP_2">NA()</definedName>
    <definedName name="BEAP_20">'[21]WEO LINK'!#REF!</definedName>
    <definedName name="BEAP_25">NA()</definedName>
    <definedName name="BEAP_28">'[21]WEO LINK'!#REF!</definedName>
    <definedName name="BEAP_66">'[22]WEO LINK'!#REF!</definedName>
    <definedName name="BEAPB">'[21]WEO LINK'!#REF!</definedName>
    <definedName name="BEAPB_11">'[22]WEO LINK'!#REF!</definedName>
    <definedName name="BEAPB_14">NA()</definedName>
    <definedName name="BEAPB_2">NA()</definedName>
    <definedName name="BEAPB_20">'[21]WEO LINK'!#REF!</definedName>
    <definedName name="BEAPB_25">NA()</definedName>
    <definedName name="BEAPB_28">'[21]WEO LINK'!#REF!</definedName>
    <definedName name="BEAPB_66">'[22]WEO LINK'!#REF!</definedName>
    <definedName name="BEAPG">'[21]WEO LINK'!#REF!</definedName>
    <definedName name="BEAPG_11">'[22]WEO LINK'!#REF!</definedName>
    <definedName name="BEAPG_14">NA()</definedName>
    <definedName name="BEAPG_2">NA()</definedName>
    <definedName name="BEAPG_20">'[21]WEO LINK'!#REF!</definedName>
    <definedName name="BEAPG_25">NA()</definedName>
    <definedName name="BEAPG_28">'[21]WEO LINK'!#REF!</definedName>
    <definedName name="BEAPG_66">'[22]WEO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'[21]WEO LINK'!#REF!</definedName>
    <definedName name="BERI_11">'[22]WEO LINK'!#REF!</definedName>
    <definedName name="BERI_14">NA()</definedName>
    <definedName name="BERI_2">NA()</definedName>
    <definedName name="BERI_20">'[21]WEO LINK'!#REF!</definedName>
    <definedName name="BERI_25">NA()</definedName>
    <definedName name="BERI_28">'[21]WEO LINK'!#REF!</definedName>
    <definedName name="BERI_66">'[22]WEO LINK'!#REF!</definedName>
    <definedName name="BERIB">'[21]WEO LINK'!#REF!</definedName>
    <definedName name="BERIB_11">'[22]WEO LINK'!#REF!</definedName>
    <definedName name="BERIB_14">NA()</definedName>
    <definedName name="BERIB_2">NA()</definedName>
    <definedName name="BERIB_20">'[21]WEO LINK'!#REF!</definedName>
    <definedName name="BERIB_25">NA()</definedName>
    <definedName name="BERIB_28">'[21]WEO LINK'!#REF!</definedName>
    <definedName name="BERIB_66">'[22]WEO LINK'!#REF!</definedName>
    <definedName name="BERIG">'[21]WEO LINK'!#REF!</definedName>
    <definedName name="BERIG_11">'[22]WEO LINK'!#REF!</definedName>
    <definedName name="BERIG_14">NA()</definedName>
    <definedName name="BERIG_2">NA()</definedName>
    <definedName name="BERIG_20">'[21]WEO LINK'!#REF!</definedName>
    <definedName name="BERIG_25">NA()</definedName>
    <definedName name="BERIG_28">'[21]WEO LINK'!#REF!</definedName>
    <definedName name="BERIG_66">'[22]WEO LINK'!#REF!</definedName>
    <definedName name="BERP">'[21]WEO LINK'!#REF!</definedName>
    <definedName name="BERP_11">'[22]WEO LINK'!#REF!</definedName>
    <definedName name="BERP_14">NA()</definedName>
    <definedName name="BERP_2">NA()</definedName>
    <definedName name="BERP_20">'[21]WEO LINK'!#REF!</definedName>
    <definedName name="BERP_25">NA()</definedName>
    <definedName name="BERP_28">'[21]WEO LINK'!#REF!</definedName>
    <definedName name="BERP_66">'[22]WEO LINK'!#REF!</definedName>
    <definedName name="BERPB">'[21]WEO LINK'!#REF!</definedName>
    <definedName name="BERPB_11">'[22]WEO LINK'!#REF!</definedName>
    <definedName name="BERPB_14">NA()</definedName>
    <definedName name="BERPB_2">NA()</definedName>
    <definedName name="BERPB_20">'[21]WEO LINK'!#REF!</definedName>
    <definedName name="BERPB_25">NA()</definedName>
    <definedName name="BERPB_28">'[21]WEO LINK'!#REF!</definedName>
    <definedName name="BERPB_66">'[22]WEO LINK'!#REF!</definedName>
    <definedName name="BERPG">'[21]WEO LINK'!#REF!</definedName>
    <definedName name="BERPG_11">'[22]WEO LINK'!#REF!</definedName>
    <definedName name="BERPG_14">NA()</definedName>
    <definedName name="BERPG_2">NA()</definedName>
    <definedName name="BERPG_20">'[21]WEO LINK'!#REF!</definedName>
    <definedName name="BERPG_25">NA()</definedName>
    <definedName name="BERPG_28">'[21]WEO LINK'!#REF!</definedName>
    <definedName name="BERPG_66">'[22]WEO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'[21]WEO LINK'!#REF!</definedName>
    <definedName name="BFD_11">'[22]WEO LINK'!#REF!</definedName>
    <definedName name="BFD_20">'[21]WEO LINK'!#REF!</definedName>
    <definedName name="BFD_28">'[21]WEO LINK'!#REF!</definedName>
    <definedName name="BFD_66">'[22]WEO LINK'!#REF!</definedName>
    <definedName name="BFDA">#REF!</definedName>
    <definedName name="BFDI">#REF!</definedName>
    <definedName name="bfdi_14">#REF!</definedName>
    <definedName name="bfdi_2">'[24]FAfdi'!$E$10:$BP$10</definedName>
    <definedName name="bfdi_25">#REF!</definedName>
    <definedName name="BFDIL">#REF!</definedName>
    <definedName name="BFDL">'[21]WEO LINK'!#REF!</definedName>
    <definedName name="BFDL_11">'[22]WEO LINK'!#REF!</definedName>
    <definedName name="BFDL_20">'[21]WEO LINK'!#REF!</definedName>
    <definedName name="BFDL_28">'[21]WEO LINK'!#REF!</definedName>
    <definedName name="BFDL_66">'[22]WEO LINK'!#REF!</definedName>
    <definedName name="BFL">NA()</definedName>
    <definedName name="BFL_D">'[21]WEO LINK'!#REF!</definedName>
    <definedName name="BFL_D_11">'[22]WEO LINK'!#REF!</definedName>
    <definedName name="BFL_D_14">NA()</definedName>
    <definedName name="BFL_D_2">NA()</definedName>
    <definedName name="BFL_D_20">'[21]WEO LINK'!#REF!</definedName>
    <definedName name="BFL_D_25">NA()</definedName>
    <definedName name="BFL_D_28">'[21]WEO LINK'!#REF!</definedName>
    <definedName name="BFL_D_66">'[22]WEO LINK'!#REF!</definedName>
    <definedName name="BFL_DF">'[21]WEO LINK'!#REF!</definedName>
    <definedName name="BFL_DF_11">'[22]WEO LINK'!#REF!</definedName>
    <definedName name="BFL_DF_14">NA()</definedName>
    <definedName name="BFL_DF_2">NA()</definedName>
    <definedName name="BFL_DF_20">'[21]WEO LINK'!#REF!</definedName>
    <definedName name="BFL_DF_25">NA()</definedName>
    <definedName name="BFL_DF_28">'[21]WEO LINK'!#REF!</definedName>
    <definedName name="BFL_DF_66">'[22]WEO LINK'!#REF!</definedName>
    <definedName name="BFLB">'[21]WEO LINK'!#REF!</definedName>
    <definedName name="BFLB_11">'[22]WEO LINK'!#REF!</definedName>
    <definedName name="BFLB_14">NA()</definedName>
    <definedName name="BFLB_2">NA()</definedName>
    <definedName name="BFLB_20">'[21]WEO LINK'!#REF!</definedName>
    <definedName name="BFLB_25">NA()</definedName>
    <definedName name="BFLB_28">'[21]WEO LINK'!#REF!</definedName>
    <definedName name="BFLB_66">'[22]WEO LINK'!#REF!</definedName>
    <definedName name="BFLB_D">'[21]WEO LINK'!#REF!</definedName>
    <definedName name="BFLB_D_11">'[22]WEO LINK'!#REF!</definedName>
    <definedName name="BFLB_D_14">NA()</definedName>
    <definedName name="BFLB_D_2">NA()</definedName>
    <definedName name="BFLB_D_20">'[21]WEO LINK'!#REF!</definedName>
    <definedName name="BFLB_D_25">NA()</definedName>
    <definedName name="BFLB_D_28">'[21]WEO LINK'!#REF!</definedName>
    <definedName name="BFLB_D_66">'[22]WEO LINK'!#REF!</definedName>
    <definedName name="BFLB_DF">'[21]WEO LINK'!#REF!</definedName>
    <definedName name="BFLB_DF_11">'[22]WEO LINK'!#REF!</definedName>
    <definedName name="BFLB_DF_14">NA()</definedName>
    <definedName name="BFLB_DF_2">NA()</definedName>
    <definedName name="BFLB_DF_20">'[21]WEO LINK'!#REF!</definedName>
    <definedName name="BFLB_DF_25">NA()</definedName>
    <definedName name="BFLB_DF_28">'[21]WEO LINK'!#REF!</definedName>
    <definedName name="BFLB_DF_66">'[22]WEO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'[21]WEO LINK'!#REF!</definedName>
    <definedName name="BFLG_11">'[22]WEO LINK'!#REF!</definedName>
    <definedName name="BFLG_14">NA()</definedName>
    <definedName name="BFLG_2">NA()</definedName>
    <definedName name="BFLG_20">'[21]WEO LINK'!#REF!</definedName>
    <definedName name="BFLG_25">NA()</definedName>
    <definedName name="BFLG_28">'[21]WEO LINK'!#REF!</definedName>
    <definedName name="BFLG_66">'[22]WEO LINK'!#REF!</definedName>
    <definedName name="BFLG_D">'[21]WEO LINK'!#REF!</definedName>
    <definedName name="BFLG_D_11">'[22]WEO LINK'!#REF!</definedName>
    <definedName name="BFLG_D_14">NA()</definedName>
    <definedName name="BFLG_D_2">NA()</definedName>
    <definedName name="BFLG_D_20">'[21]WEO LINK'!#REF!</definedName>
    <definedName name="BFLG_D_25">NA()</definedName>
    <definedName name="BFLG_D_28">'[21]WEO LINK'!#REF!</definedName>
    <definedName name="BFLG_D_66">'[22]WEO LINK'!#REF!</definedName>
    <definedName name="BFLG_DF">'[21]WEO LINK'!#REF!</definedName>
    <definedName name="BFLG_DF_11">'[22]WEO LINK'!#REF!</definedName>
    <definedName name="BFLG_DF_14">NA()</definedName>
    <definedName name="BFLG_DF_2">NA()</definedName>
    <definedName name="BFLG_DF_20">'[21]WEO LINK'!#REF!</definedName>
    <definedName name="BFLG_DF_25">NA()</definedName>
    <definedName name="BFLG_DF_28">'[21]WEO LINK'!#REF!</definedName>
    <definedName name="BFLG_DF_66">'[22]WEO LINK'!#REF!</definedName>
    <definedName name="BFO">#REF!</definedName>
    <definedName name="BFOA">'[21]WEO LINK'!#REF!</definedName>
    <definedName name="BFOA_11">'[22]WEO LINK'!#REF!</definedName>
    <definedName name="BFOA_20">'[21]WEO LINK'!#REF!</definedName>
    <definedName name="BFOA_28">'[21]WEO LINK'!#REF!</definedName>
    <definedName name="BFOA_66">'[22]WEO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'[21]WEO LINK'!#REF!</definedName>
    <definedName name="BFOL_L_11">'[22]WEO LINK'!#REF!</definedName>
    <definedName name="BFOL_L_20">'[21]WEO LINK'!#REF!</definedName>
    <definedName name="BFOL_L_28">'[21]WEO LINK'!#REF!</definedName>
    <definedName name="BFOL_L_66">'[22]WEO LINK'!#REF!</definedName>
    <definedName name="BFOL_O">#REF!</definedName>
    <definedName name="BFOL_S">'[21]WEO LINK'!#REF!</definedName>
    <definedName name="BFOL_S_11">'[22]WEO LINK'!#REF!</definedName>
    <definedName name="BFOL_S_20">'[21]WEO LINK'!#REF!</definedName>
    <definedName name="BFOL_S_28">'[21]WEO LINK'!#REF!</definedName>
    <definedName name="BFOL_S_66">'[22]WEO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'[21]WEO LINK'!#REF!</definedName>
    <definedName name="BFPA_11">'[22]WEO LINK'!#REF!</definedName>
    <definedName name="BFPA_20">'[21]WEO LINK'!#REF!</definedName>
    <definedName name="BFPA_28">'[21]WEO LINK'!#REF!</definedName>
    <definedName name="BFPA_66">'[22]WEO LINK'!#REF!</definedName>
    <definedName name="BFPAG">#REF!</definedName>
    <definedName name="BFPG">#REF!</definedName>
    <definedName name="BFPL">'[21]WEO LINK'!#REF!</definedName>
    <definedName name="BFPL_11">'[22]WEO LINK'!#REF!</definedName>
    <definedName name="BFPL_20">'[21]WEO LINK'!#REF!</definedName>
    <definedName name="BFPL_28">'[21]WEO LINK'!#REF!</definedName>
    <definedName name="BFPL_66">'[22]WEO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'[21]WEO LINK'!#REF!</definedName>
    <definedName name="BFPQ_11">'[22]WEO LINK'!#REF!</definedName>
    <definedName name="BFPQ_20">'[21]WEO LINK'!#REF!</definedName>
    <definedName name="BFPQ_28">'[21]WEO LINK'!#REF!</definedName>
    <definedName name="BFPQ_66">'[22]WEO LINK'!#REF!</definedName>
    <definedName name="BFRA">'[21]WEO LINK'!#REF!</definedName>
    <definedName name="BFRA_11">'[22]WEO LINK'!#REF!</definedName>
    <definedName name="BFRA_14">NA()</definedName>
    <definedName name="BFRA_2">NA()</definedName>
    <definedName name="BFRA_20">'[21]WEO LINK'!#REF!</definedName>
    <definedName name="BFRA_25">NA()</definedName>
    <definedName name="BFRA_28">'[21]WEO LINK'!#REF!</definedName>
    <definedName name="BFRA_66">'[22]WEO LINK'!#REF!</definedName>
    <definedName name="BFUND">'[21]WEO LINK'!#REF!</definedName>
    <definedName name="BFUND_11">'[22]WEO LINK'!#REF!</definedName>
    <definedName name="BFUND_20">'[21]WEO LINK'!#REF!</definedName>
    <definedName name="BFUND_28">'[21]WEO LINK'!#REF!</definedName>
    <definedName name="BFUND_66">'[22]WEO LINK'!#REF!</definedName>
    <definedName name="bgoods">'[25]CAgds'!$D$10:$BO$10</definedName>
    <definedName name="bgoods_11">'[26]CAgds'!$E$10:$BP$10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'[25]CAinc'!$D$10:$BO$10</definedName>
    <definedName name="binc_11">'[26]CAinc'!$E$10:$BP$10</definedName>
    <definedName name="BIP">#REF!</definedName>
    <definedName name="BK">'[21]WEO LINK'!#REF!</definedName>
    <definedName name="BK_11">'[22]WEO LINK'!#REF!</definedName>
    <definedName name="BK_14">NA()</definedName>
    <definedName name="BK_2">NA()</definedName>
    <definedName name="BK_20">'[21]WEO LINK'!#REF!</definedName>
    <definedName name="BK_25">NA()</definedName>
    <definedName name="BK_28">'[21]WEO LINK'!#REF!</definedName>
    <definedName name="BK_66">'[22]WEO LINK'!#REF!</definedName>
    <definedName name="BKF">'[21]WEO LINK'!#REF!</definedName>
    <definedName name="BKF_11">'[22]WEO LINK'!#REF!</definedName>
    <definedName name="BKF_14">NA()</definedName>
    <definedName name="BKF_2">NA()</definedName>
    <definedName name="BKF_20">'[21]WEO LINK'!#REF!</definedName>
    <definedName name="BKF_25">NA()</definedName>
    <definedName name="BKF_28">'[21]WEO LINK'!#REF!</definedName>
    <definedName name="BKF_6">#REF!</definedName>
    <definedName name="BKF_66">'[22]WEO LINK'!#REF!</definedName>
    <definedName name="BKFA">#REF!</definedName>
    <definedName name="BKO">#REF!</definedName>
    <definedName name="BM">#REF!</definedName>
    <definedName name="BM_NM_R">#REF!</definedName>
    <definedName name="BMG">'[21]WEO LINK'!#REF!</definedName>
    <definedName name="BMG_11">'[22]WEO LINK'!#REF!</definedName>
    <definedName name="BMG_14">'[27]Q6'!$E$28:$AH$28</definedName>
    <definedName name="BMG_2">'[27]Q6'!$E$28:$AH$28</definedName>
    <definedName name="BMG_20">'[21]WEO LINK'!#REF!</definedName>
    <definedName name="BMG_25">'[27]Q6'!$E$28:$AH$28</definedName>
    <definedName name="BMG_28">'[21]WEO LINK'!#REF!</definedName>
    <definedName name="BMG_66">'[22]WEO LINK'!#REF!</definedName>
    <definedName name="BMG_NMG_R">#REF!</definedName>
    <definedName name="BMII">'[21]WEO LINK'!#REF!</definedName>
    <definedName name="BMII_11">'[22]WEO LINK'!#REF!</definedName>
    <definedName name="BMII_14">NA()</definedName>
    <definedName name="BMII_2">NA()</definedName>
    <definedName name="BMII_20">'[21]WEO LINK'!#REF!</definedName>
    <definedName name="BMII_25">NA()</definedName>
    <definedName name="BMII_28">'[21]WEO LINK'!#REF!</definedName>
    <definedName name="BMII_66">'[22]WEO LINK'!#REF!</definedName>
    <definedName name="BMII_7">#REF!</definedName>
    <definedName name="BMIIB">'[21]WEO LINK'!#REF!</definedName>
    <definedName name="BMIIB_11">'[22]WEO LINK'!#REF!</definedName>
    <definedName name="BMIIB_14">NA()</definedName>
    <definedName name="BMIIB_2">NA()</definedName>
    <definedName name="BMIIB_20">'[21]WEO LINK'!#REF!</definedName>
    <definedName name="BMIIB_25">NA()</definedName>
    <definedName name="BMIIB_28">'[21]WEO LINK'!#REF!</definedName>
    <definedName name="BMIIB_66">'[22]WEO LINK'!#REF!</definedName>
    <definedName name="BMIIG">'[21]WEO LINK'!#REF!</definedName>
    <definedName name="BMIIG_11">'[22]WEO LINK'!#REF!</definedName>
    <definedName name="BMIIG_14">NA()</definedName>
    <definedName name="BMIIG_2">NA()</definedName>
    <definedName name="BMIIG_20">'[21]WEO LINK'!#REF!</definedName>
    <definedName name="BMIIG_25">NA()</definedName>
    <definedName name="BMIIG_28">'[21]WEO LINK'!#REF!</definedName>
    <definedName name="BMIIG_66">'[22]WEO LINK'!#REF!</definedName>
    <definedName name="BMS">'[21]WEO LINK'!#REF!</definedName>
    <definedName name="BMS_11">'[22]WEO LINK'!#REF!</definedName>
    <definedName name="BMS_20">'[21]WEO LINK'!#REF!</definedName>
    <definedName name="BMS_28">'[21]WEO LINK'!#REF!</definedName>
    <definedName name="BMS_66">'[22]WEO LINK'!#REF!</definedName>
    <definedName name="BMT">#REF!</definedName>
    <definedName name="BNB_BoP">#REF!</definedName>
    <definedName name="bnfs">'[25]CAnfs'!$D$10:$BO$10</definedName>
    <definedName name="bnfs_11">'[26]CAnfs'!$E$10:$BP$10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'[24]FAother'!$E$10:$BP$10</definedName>
    <definedName name="bother_14">#REF!</definedName>
    <definedName name="bother_25">#REF!</definedName>
    <definedName name="BottomRight">#REF!</definedName>
    <definedName name="bport">'[24]FAport'!$E$10:$BP$10</definedName>
    <definedName name="bport_11">'[26]FAport'!$E$10:$BP$10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'[21]WEO LINK'!#REF!</definedName>
    <definedName name="BTR_11">'[22]WEO LINK'!#REF!</definedName>
    <definedName name="BTR_20">'[21]WEO LINK'!#REF!</definedName>
    <definedName name="BTR_28">'[21]WEO LINK'!#REF!</definedName>
    <definedName name="BTR_66">'[22]WEO LINK'!#REF!</definedName>
    <definedName name="BTRG">#REF!</definedName>
    <definedName name="BTRP">#REF!</definedName>
    <definedName name="btrs">'[25]CAtrs'!$D$10:$BO$10</definedName>
    <definedName name="btrs_11">'[26]CAtrs'!$E$10:$BP$10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'[29]FDI'!#REF!</definedName>
    <definedName name="Bulgaria">#REF!</definedName>
    <definedName name="BX">#REF!</definedName>
    <definedName name="BX_NX_R">#REF!</definedName>
    <definedName name="BXG">'[21]WEO LINK'!#REF!</definedName>
    <definedName name="BXG_11">'[22]WEO LINK'!#REF!</definedName>
    <definedName name="BXG_14">'[27]Q6'!$E$26:$AH$26</definedName>
    <definedName name="BXG_2">'[27]Q6'!$E$26:$AH$26</definedName>
    <definedName name="BXG_20">'[21]WEO LINK'!#REF!</definedName>
    <definedName name="BXG_25">'[27]Q6'!$E$26:$AH$26</definedName>
    <definedName name="BXG_28">'[21]WEO LINK'!#REF!</definedName>
    <definedName name="BXG_66">'[22]WEO LINK'!#REF!</definedName>
    <definedName name="BXG_NXG_R">#REF!</definedName>
    <definedName name="BXS">'[21]WEO LINK'!#REF!</definedName>
    <definedName name="BXS_11">'[22]WEO LINK'!#REF!</definedName>
    <definedName name="BXS_20">'[21]WEO LINK'!#REF!</definedName>
    <definedName name="BXS_28">'[21]WEO LINK'!#REF!</definedName>
    <definedName name="BXS_66">'[22]WEO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'[30]NIR__'!$A$188:$AM$219</definedName>
    <definedName name="CCode">'[31]Codes'!$A$2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'[32]weo_real'!#REF!</definedName>
    <definedName name="CHK1_1">'[32]weo_real'!#REF!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'[33]country name lookup'!$A$1:$B$50</definedName>
    <definedName name="CNY">#REF!</definedName>
    <definedName name="commodM">#REF!</definedName>
    <definedName name="commodx">#REF!</definedName>
    <definedName name="compar">'[19]BFtab10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'[18]corresp'!$A$1:$B$37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'[18]Montabs'!$B$88:$CQ$150</definedName>
    <definedName name="CSBTN">'[18]Montabs'!$B$153:$CO$202</definedName>
    <definedName name="CSBTR">'[18]Montabs'!$B$203:$CO$243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'[31]Current'!$D$61</definedName>
    <definedName name="D">'[21]WEO LINK'!#REF!</definedName>
    <definedName name="D_11">'[22]WEO LINK'!#REF!</definedName>
    <definedName name="d_14">#REF!</definedName>
    <definedName name="D_20">'[21]WEO LINK'!#REF!</definedName>
    <definedName name="d_25">#REF!</definedName>
    <definedName name="D_28">'[21]WEO LINK'!#REF!</definedName>
    <definedName name="D_66">'[22]WEO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'[21]WEO LINK'!#REF!</definedName>
    <definedName name="D_S_11">'[22]WEO LINK'!#REF!</definedName>
    <definedName name="D_S_20">'[21]WEO LINK'!#REF!</definedName>
    <definedName name="D_S_28">'[21]WEO LINK'!#REF!</definedName>
    <definedName name="D_S_66">'[22]WEO LINK'!#REF!</definedName>
    <definedName name="D_SRM">#REF!</definedName>
    <definedName name="D_SY">#REF!</definedName>
    <definedName name="DA">'[21]WEO LINK'!#REF!</definedName>
    <definedName name="DA_11">'[22]WEO LINK'!#REF!</definedName>
    <definedName name="DA_20">'[21]WEO LINK'!#REF!</definedName>
    <definedName name="DA_28">'[21]WEO LINK'!#REF!</definedName>
    <definedName name="DA_66">'[22]WEO LINK'!#REF!</definedName>
    <definedName name="DAB">'[21]WEO LINK'!#REF!</definedName>
    <definedName name="DAB_11">'[22]WEO LINK'!#REF!</definedName>
    <definedName name="DAB_20">'[21]WEO LINK'!#REF!</definedName>
    <definedName name="DAB_28">'[21]WEO LINK'!#REF!</definedName>
    <definedName name="DAB_66">'[22]WEO LINK'!#REF!</definedName>
    <definedName name="DABproj">NA()</definedName>
    <definedName name="DAG">'[21]WEO LINK'!#REF!</definedName>
    <definedName name="DAG_11">'[22]WEO LINK'!#REF!</definedName>
    <definedName name="DAG_20">'[21]WEO LINK'!#REF!</definedName>
    <definedName name="DAG_28">'[21]WEO LINK'!#REF!</definedName>
    <definedName name="DAG_66">'[22]WEO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'[31]Codes'!$H$2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'[21]Data _ Calc'!#REF!</definedName>
    <definedName name="date1_22">'[21]Main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'[21]WEO LINK'!#REF!</definedName>
    <definedName name="DB_11">'[22]WEO LINK'!#REF!</definedName>
    <definedName name="DB_20">'[21]WEO LINK'!#REF!</definedName>
    <definedName name="DB_28">'[21]WEO LINK'!#REF!</definedName>
    <definedName name="DB_66">'[22]WEO LINK'!#REF!</definedName>
    <definedName name="DBproj">NA()</definedName>
    <definedName name="DDRB">'[21]WEO LINK'!#REF!</definedName>
    <definedName name="DDRB_11">'[22]WEO LINK'!#REF!</definedName>
    <definedName name="DDRB_20">'[21]WEO LINK'!#REF!</definedName>
    <definedName name="DDRB_28">'[21]WEO LINK'!#REF!</definedName>
    <definedName name="DDRB_66">'[22]WEO LINK'!#REF!</definedName>
    <definedName name="DDRO">'[21]WEO LINK'!#REF!</definedName>
    <definedName name="DDRO_11">'[22]WEO LINK'!#REF!</definedName>
    <definedName name="DDRO_20">'[21]WEO LINK'!#REF!</definedName>
    <definedName name="DDRO_28">'[21]WEO LINK'!#REF!</definedName>
    <definedName name="DDRO_66">'[22]WEO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'[21]WEO LINK'!#REF!</definedName>
    <definedName name="DG_11">'[22]WEO LINK'!#REF!</definedName>
    <definedName name="DG_20">'[21]WEO LINK'!#REF!</definedName>
    <definedName name="DG_28">'[21]WEO LINK'!#REF!</definedName>
    <definedName name="DG_66">'[22]WEO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'[30]NIR__'!$A$123:$AM$181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'[21]WEO LINK'!#REF!</definedName>
    <definedName name="DSI_11">'[22]WEO LINK'!#REF!</definedName>
    <definedName name="DSI_20">'[21]WEO LINK'!#REF!</definedName>
    <definedName name="DSI_28">'[21]WEO LINK'!#REF!</definedName>
    <definedName name="DSI_66">'[22]WEO LINK'!#REF!</definedName>
    <definedName name="DSIB">'[21]WEO LINK'!#REF!</definedName>
    <definedName name="DSIB_11">'[22]WEO LINK'!#REF!</definedName>
    <definedName name="DSIB_20">'[21]WEO LINK'!#REF!</definedName>
    <definedName name="DSIB_28">'[21]WEO LINK'!#REF!</definedName>
    <definedName name="DSIB_66">'[22]WEO LINK'!#REF!</definedName>
    <definedName name="DSIBproj">NA()</definedName>
    <definedName name="DSIG">'[21]WEO LINK'!#REF!</definedName>
    <definedName name="DSIG_11">'[22]WEO LINK'!#REF!</definedName>
    <definedName name="DSIG_20">'[21]WEO LINK'!#REF!</definedName>
    <definedName name="DSIG_28">'[21]WEO LINK'!#REF!</definedName>
    <definedName name="DSIG_66">'[22]WEO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'[21]WEO LINK'!#REF!</definedName>
    <definedName name="DSP_11">'[22]WEO LINK'!#REF!</definedName>
    <definedName name="DSP_20">'[21]WEO LINK'!#REF!</definedName>
    <definedName name="DSP_28">'[21]WEO LINK'!#REF!</definedName>
    <definedName name="DSP_66">'[22]WEO LINK'!#REF!</definedName>
    <definedName name="DSPB">'[21]WEO LINK'!#REF!</definedName>
    <definedName name="DSPB_11">'[22]WEO LINK'!#REF!</definedName>
    <definedName name="DSPB_20">'[21]WEO LINK'!#REF!</definedName>
    <definedName name="DSPB_28">'[21]WEO LINK'!#REF!</definedName>
    <definedName name="DSPB_66">'[22]WEO LINK'!#REF!</definedName>
    <definedName name="DSPBproj">NA()</definedName>
    <definedName name="DSPG">'[21]WEO LINK'!#REF!</definedName>
    <definedName name="DSPG_11">'[22]WEO LINK'!#REF!</definedName>
    <definedName name="DSPG_20">'[21]WEO LINK'!#REF!</definedName>
    <definedName name="DSPG_28">'[21]WEO LINK'!#REF!</definedName>
    <definedName name="DSPG_66">'[22]WEO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'[21]WEO LINK'!#REF!</definedName>
    <definedName name="EDNA_B_11">'[22]WEO LINK'!#REF!</definedName>
    <definedName name="EDNA_B_20">'[21]WEO LINK'!#REF!</definedName>
    <definedName name="EDNA_B_28">'[21]WEO LINK'!#REF!</definedName>
    <definedName name="EDNA_B_66">'[22]WEO LINK'!#REF!</definedName>
    <definedName name="EDNA_D">'[21]WEO LINK'!#REF!</definedName>
    <definedName name="EDNA_D_11">'[22]WEO LINK'!#REF!</definedName>
    <definedName name="EDNA_D_20">'[21]WEO LINK'!#REF!</definedName>
    <definedName name="EDNA_D_28">'[21]WEO LINK'!#REF!</definedName>
    <definedName name="EDNA_D_66">'[22]WEO LINK'!#REF!</definedName>
    <definedName name="EDNA_T">'[21]WEO LINK'!#REF!</definedName>
    <definedName name="EDNA_T_11">'[22]WEO LINK'!#REF!</definedName>
    <definedName name="EDNA_T_20">'[21]WEO LINK'!#REF!</definedName>
    <definedName name="EDNA_T_28">'[21]WEO LINK'!#REF!</definedName>
    <definedName name="EDNA_T_66">'[22]WEO LINK'!#REF!</definedName>
    <definedName name="EDNE">'[21]WEO LINK'!#REF!</definedName>
    <definedName name="EDNE_11">'[22]WEO LINK'!#REF!</definedName>
    <definedName name="EDNE_20">'[21]WEO LINK'!#REF!</definedName>
    <definedName name="EDNE_28">'[21]WEO LINK'!#REF!</definedName>
    <definedName name="EDNE_66">'[22]WEO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'[21]WEO LINK'!#REF!</definedName>
    <definedName name="ENDA_11">'[22]WEO LINK'!#REF!</definedName>
    <definedName name="ENDA_14">#REF!</definedName>
    <definedName name="ENDA_2">NA()</definedName>
    <definedName name="ENDA_20">'[21]WEO LINK'!#REF!</definedName>
    <definedName name="ENDA_25">#REF!</definedName>
    <definedName name="ENDA_28">'[21]WEO LINK'!#REF!</definedName>
    <definedName name="ENDA_66">'[22]WEO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'[22]Expenditures'!#REF!</definedName>
    <definedName name="expperc_20">#REF!</definedName>
    <definedName name="expperc_28">#REF!</definedName>
    <definedName name="expperc_64">#REF!</definedName>
    <definedName name="expperc_66">'[22]Expenditures'!#REF!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'[51]Index'!$C$21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'[23]Q4'!$E$19:$AH$19</definedName>
    <definedName name="GCB_NGDP_14">NA()</definedName>
    <definedName name="GCB_NGDP_2">NA()</definedName>
    <definedName name="GCB_NGDP_25">NA()</definedName>
    <definedName name="GCB_NGDP_66">'[23]Q4'!$E$19:$AH$19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'[25]IN'!$D$66:$BO$66</definedName>
    <definedName name="GDP_1999_Constant">#REF!</definedName>
    <definedName name="GDP_1999_Current">#REF!</definedName>
    <definedName name="gdp_2">'[25]IN'!$D$66:$BO$66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'[25]IN'!$D$66:$BO$66</definedName>
    <definedName name="gdp_28">'[25]IN'!$D$66:$BO$66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'[23]Q4'!$E$38:$AH$38</definedName>
    <definedName name="GGB_NGDP_14">NA()</definedName>
    <definedName name="GGB_NGDP_2">NA()</definedName>
    <definedName name="GGB_NGDP_25">NA()</definedName>
    <definedName name="GGB_NGDP_66">'[23]Q4'!$E$38:$AH$38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'[43]NPV_base'!#REF!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'[18]interv'!$A$1:$H$23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'[29]IMP'!#REF!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'[43]NPV_base'!#REF!</definedName>
    <definedName name="InterestRate">#REF!</definedName>
    <definedName name="invtab">'[19]BFtab10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'[24]KA'!$E$10:$BP$10</definedName>
    <definedName name="ka_11">'[26]KA'!$E$10:$BP$10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'[21]WEO LINK'!#REF!</definedName>
    <definedName name="MCV_14">NA()</definedName>
    <definedName name="MCV_2">NA()</definedName>
    <definedName name="MCV_20">'[21]WEO LINK'!#REF!</definedName>
    <definedName name="MCV_25">NA()</definedName>
    <definedName name="MCV_28">'[21]WEO LINK'!#REF!</definedName>
    <definedName name="MCV_35">'[59]Q2'!$E$63:$AH$63</definedName>
    <definedName name="MCV_B">'[21]WEO LINK'!#REF!</definedName>
    <definedName name="MCV_B_11">'[22]WEO LINK'!#REF!</definedName>
    <definedName name="MCV_B_14">#REF!</definedName>
    <definedName name="MCV_B_2">NA()</definedName>
    <definedName name="MCV_B_20">'[21]WEO LINK'!#REF!</definedName>
    <definedName name="MCV_B_25">#REF!</definedName>
    <definedName name="MCV_B_28">'[21]WEO LINK'!#REF!</definedName>
    <definedName name="MCV_B_66">'[22]WEO LINK'!#REF!</definedName>
    <definedName name="MCV_B1">#REF!</definedName>
    <definedName name="MCV_D">'[21]WEO LINK'!#REF!</definedName>
    <definedName name="MCV_D_11">'[22]WEO LINK'!#REF!</definedName>
    <definedName name="MCV_D_14">NA()</definedName>
    <definedName name="MCV_D_2">NA()</definedName>
    <definedName name="MCV_D_20">'[21]WEO LINK'!#REF!</definedName>
    <definedName name="MCV_D_25">NA()</definedName>
    <definedName name="MCV_D_28">'[21]WEO LINK'!#REF!</definedName>
    <definedName name="MCV_D_66">'[22]WEO LINK'!#REF!</definedName>
    <definedName name="MCV_D1">#REF!</definedName>
    <definedName name="MCV_N">'[21]WEO LINK'!#REF!</definedName>
    <definedName name="MCV_N_14">NA()</definedName>
    <definedName name="MCV_N_2">NA()</definedName>
    <definedName name="MCV_N_20">'[21]WEO LINK'!#REF!</definedName>
    <definedName name="MCV_N_25">NA()</definedName>
    <definedName name="MCV_N_28">'[21]WEO LINK'!#REF!</definedName>
    <definedName name="MCV_T">'[21]WEO LINK'!#REF!</definedName>
    <definedName name="MCV_T_11">'[22]WEO LINK'!#REF!</definedName>
    <definedName name="MCV_T_14">NA()</definedName>
    <definedName name="MCV_T_2">NA()</definedName>
    <definedName name="MCV_T_20">'[21]WEO LINK'!#REF!</definedName>
    <definedName name="MCV_T_25">NA()</definedName>
    <definedName name="MCV_T_28">'[21]WEO LINK'!#REF!</definedName>
    <definedName name="MCV_T_66">'[22]WEO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'[25]CAgds'!$D$14:$BO$14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'[18]monimp'!$A$88:$F$92</definedName>
    <definedName name="MIMPALL">'[18]monimp'!$A$67:$F$88</definedName>
    <definedName name="minc">'[25]CAinc'!$D$14:$BO$14</definedName>
    <definedName name="minc_11">'[60]CAinc'!$D$14:$BO$14</definedName>
    <definedName name="MISC3">#REF!</definedName>
    <definedName name="MISC4">'[4]OUTPUT'!#REF!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'[25]CAnfs'!$D$14:$BO$14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'[18]Montabs'!$B$315:$CO$371</definedName>
    <definedName name="MONSURR">'[18]Montabs'!$B$374:$CO$425</definedName>
    <definedName name="MONSURVEY">'[18]Montabs'!$B$243:$CQ$311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'[21]Data _ Calc'!#REF!</definedName>
    <definedName name="name1_20">#REF!</definedName>
    <definedName name="name1_22">'[21]Main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'[19]BFtab10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'[30]NIR__'!$A$77:$AM$118</definedName>
    <definedName name="NBUNIR">'[30]NIR__'!$A$4:$AM$72</definedName>
    <definedName name="NC_R">'[32]weo_real'!#REF!</definedName>
    <definedName name="NCG">'[21]WEO LINK'!#REF!</definedName>
    <definedName name="NCG_14">NA()</definedName>
    <definedName name="NCG_2">NA()</definedName>
    <definedName name="NCG_20">'[21]WEO LINK'!#REF!</definedName>
    <definedName name="NCG_25">NA()</definedName>
    <definedName name="NCG_28">'[21]WEO LINK'!#REF!</definedName>
    <definedName name="NCG_R">'[21]WEO LINK'!#REF!</definedName>
    <definedName name="NCG_R_14">NA()</definedName>
    <definedName name="NCG_R_2">NA()</definedName>
    <definedName name="NCG_R_20">'[21]WEO LINK'!#REF!</definedName>
    <definedName name="NCG_R_25">NA()</definedName>
    <definedName name="NCG_R_28">'[21]WEO LINK'!#REF!</definedName>
    <definedName name="NCP">'[21]WEO LINK'!#REF!</definedName>
    <definedName name="NCP_14">NA()</definedName>
    <definedName name="NCP_2">NA()</definedName>
    <definedName name="NCP_20">'[21]WEO LINK'!#REF!</definedName>
    <definedName name="NCP_25">NA()</definedName>
    <definedName name="NCP_28">'[21]WEO LINK'!#REF!</definedName>
    <definedName name="NCP_R">'[21]WEO LINK'!#REF!</definedName>
    <definedName name="NCP_R_14">NA()</definedName>
    <definedName name="NCP_R_2">NA()</definedName>
    <definedName name="NCP_R_20">'[21]WEO LINK'!#REF!</definedName>
    <definedName name="NCP_R_25">NA()</definedName>
    <definedName name="NCP_R_28">'[21]WEO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'[21]Data _ Calc'!#REF!</definedName>
    <definedName name="newt2_22">'[21]Main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'[32]weo_real'!#REF!</definedName>
    <definedName name="NFB_R_GDP">'[32]weo_real'!#REF!</definedName>
    <definedName name="NFI">'[21]WEO LINK'!#REF!</definedName>
    <definedName name="NFI_14">NA()</definedName>
    <definedName name="NFI_2">NA()</definedName>
    <definedName name="NFI_20">'[21]WEO LINK'!#REF!</definedName>
    <definedName name="NFI_25">NA()</definedName>
    <definedName name="NFI_28">'[21]WEO LINK'!#REF!</definedName>
    <definedName name="NFI_R">'[21]WEO LINK'!#REF!</definedName>
    <definedName name="NFI_R_14">NA()</definedName>
    <definedName name="NFI_R_2">NA()</definedName>
    <definedName name="NFI_R_20">'[21]WEO LINK'!#REF!</definedName>
    <definedName name="NFI_R_25">NA()</definedName>
    <definedName name="NFI_R_28">'[21]WEO LINK'!#REF!</definedName>
    <definedName name="NGDP">'[21]WEO LINK'!#REF!</definedName>
    <definedName name="NGDP_14">NA()</definedName>
    <definedName name="NGDP_2">NA()</definedName>
    <definedName name="NGDP_20">'[21]WEO LINK'!#REF!</definedName>
    <definedName name="NGDP_25">NA()</definedName>
    <definedName name="NGDP_28">'[21]WEO LINK'!#REF!</definedName>
    <definedName name="NGDP_35">'[59]Q2'!$E$47:$AH$47</definedName>
    <definedName name="NGDP_DG">NA()</definedName>
    <definedName name="NGDP_R">'[21]WEO LINK'!#REF!</definedName>
    <definedName name="NGDP_R_14">NA()</definedName>
    <definedName name="NGDP_R_2">NA()</definedName>
    <definedName name="NGDP_R_20">'[21]WEO LINK'!#REF!</definedName>
    <definedName name="NGDP_R_25">NA()</definedName>
    <definedName name="NGDP_R_28">'[21]WEO LINK'!#REF!</definedName>
    <definedName name="NGDP_RG">'[23]Q1'!$E$51:$AH$51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'[21]WEO LINK'!#REF!</definedName>
    <definedName name="NGS_20">'[21]WEO LINK'!#REF!</definedName>
    <definedName name="NGS_28">'[21]WEO LINK'!#REF!</definedName>
    <definedName name="NGS_NGDP">NA()</definedName>
    <definedName name="NI_R">'[32]weo_real'!#REF!</definedName>
    <definedName name="NINV">'[21]WEO LINK'!#REF!</definedName>
    <definedName name="NINV_14">NA()</definedName>
    <definedName name="NINV_2">NA()</definedName>
    <definedName name="NINV_20">'[21]WEO LINK'!#REF!</definedName>
    <definedName name="NINV_25">NA()</definedName>
    <definedName name="NINV_28">'[21]WEO LINK'!#REF!</definedName>
    <definedName name="NINV_R">'[21]WEO LINK'!#REF!</definedName>
    <definedName name="NINV_R_14">NA()</definedName>
    <definedName name="NINV_R_2">NA()</definedName>
    <definedName name="NINV_R_20">'[21]WEO LINK'!#REF!</definedName>
    <definedName name="NINV_R_25">NA()</definedName>
    <definedName name="NINV_R_28">'[21]WEO LINK'!#REF!</definedName>
    <definedName name="NINV_R_GDP">'[32]weo_real'!#REF!</definedName>
    <definedName name="NIR">'[18]junk'!$A$108:$F$137</definedName>
    <definedName name="NIRCURR">#REF!</definedName>
    <definedName name="NLG">#REF!</definedName>
    <definedName name="NM">'[21]WEO LINK'!#REF!</definedName>
    <definedName name="NM_14">NA()</definedName>
    <definedName name="NM_2">NA()</definedName>
    <definedName name="NM_20">'[21]WEO LINK'!#REF!</definedName>
    <definedName name="NM_25">NA()</definedName>
    <definedName name="NM_28">'[21]WEO LINK'!#REF!</definedName>
    <definedName name="NM_R">'[21]WEO LINK'!#REF!</definedName>
    <definedName name="NM_R_14">NA()</definedName>
    <definedName name="NM_R_2">NA()</definedName>
    <definedName name="NM_R_20">'[21]WEO LINK'!#REF!</definedName>
    <definedName name="NM_R_25">NA()</definedName>
    <definedName name="NM_R_28">'[21]WEO LINK'!#REF!</definedName>
    <definedName name="nman">nman</definedName>
    <definedName name="NMG_R">'[21]WEO LINK'!#REF!</definedName>
    <definedName name="NMG_R_20">'[21]WEO LINK'!#REF!</definedName>
    <definedName name="NMG_R_28">'[21]WEO LINK'!#REF!</definedName>
    <definedName name="NMG_RG">NA()</definedName>
    <definedName name="NMS_R">'[32]weo_real'!#REF!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'[32]weo_real'!#REF!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'[21]WEO LINK'!#REF!</definedName>
    <definedName name="NX_14">NA()</definedName>
    <definedName name="NX_2">NA()</definedName>
    <definedName name="NX_20">'[21]WEO LINK'!#REF!</definedName>
    <definedName name="NX_25">NA()</definedName>
    <definedName name="NX_28">'[21]WEO LINK'!#REF!</definedName>
    <definedName name="NX_R">'[21]WEO LINK'!#REF!</definedName>
    <definedName name="NX_R_14">NA()</definedName>
    <definedName name="NX_R_2">NA()</definedName>
    <definedName name="NX_R_20">'[21]WEO LINK'!#REF!</definedName>
    <definedName name="NX_R_25">NA()</definedName>
    <definedName name="NX_R_28">'[21]WEO LINK'!#REF!</definedName>
    <definedName name="NXG_R">'[21]WEO LINK'!#REF!</definedName>
    <definedName name="NXG_R_20">'[21]WEO LINK'!#REF!</definedName>
    <definedName name="NXG_R_28">'[21]WEO LINK'!#REF!</definedName>
    <definedName name="NXG_RG">NA()</definedName>
    <definedName name="NXS_R">'[32]weo_real'!#REF!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'[32]weo_real'!#REF!</definedName>
    <definedName name="pchNMG_R">'[23]Q1'!$E$45:$AH$45</definedName>
    <definedName name="pchNX_R">'[32]weo_real'!#REF!</definedName>
    <definedName name="pchNXG_R">'[23]Q1'!$E$36:$AH$36</definedName>
    <definedName name="pchTX_D">#REF!</definedName>
    <definedName name="pchTXG_D">#REF!</definedName>
    <definedName name="pchWPCP33_D">#REF!</definedName>
    <definedName name="pclub">#REF!</definedName>
    <definedName name="PCPI">'[21]WEO LINK'!#REF!</definedName>
    <definedName name="PCPI_20">'[21]WEO LINK'!#REF!</definedName>
    <definedName name="PCPI_28">'[21]WEO LINK'!#REF!</definedName>
    <definedName name="PCPIG">'[23]Q3'!$E$22:$AH$22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'[19]BFtab10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'[68]WPI'!#REF!</definedName>
    <definedName name="PPPWGT">NA()</definedName>
    <definedName name="PRICES">#REF!</definedName>
    <definedName name="print_aea">#REF!</definedName>
    <definedName name="_xlnm.Print_Area" localSheetId="0">'Sinteza - An 2'!$A$2:$L$65</definedName>
    <definedName name="PRINT_AREA_MI">'[8]EU2DBase'!$C$12:$U$156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'Sinteza - An 2'!$4:$11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'[71]Debtind:2001_02 Debt Service '!$B$2:$J$72</definedName>
    <definedName name="PROJ">'[71]XMS:MT_Low'!$B$2:$N$57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'[18]real'!$A$1:$V$98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'[24]INweo'!$E$20:$BP$20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'[24]INweo'!$E$21:$BP$21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'[18]Montabs'!$B$482:$AJ$533</definedName>
    <definedName name="REDCBACC">'[18]Montabs'!$B$482:$AM$533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'[18]Montabs'!$B$537:$AM$589</definedName>
    <definedName name="REDMS">'[18]Montabs'!$B$536:$AJ$589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'[17]Output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'[17]Output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'[21]WEO LINK'!#REF!</definedName>
    <definedName name="TMG_D_11">'[22]WEO LINK'!#REF!</definedName>
    <definedName name="TMG_D_14">'[27]Q5'!$E$23:$AH$23</definedName>
    <definedName name="TMG_D_2">'[27]Q5'!$E$23:$AH$23</definedName>
    <definedName name="TMG_D_20">'[21]WEO LINK'!#REF!</definedName>
    <definedName name="TMG_D_25">'[27]Q5'!$E$23:$AH$23</definedName>
    <definedName name="TMG_D_28">'[21]WEO LINK'!#REF!</definedName>
    <definedName name="TMG_D_66">'[22]WEO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'[21]WEO LINK'!#REF!</definedName>
    <definedName name="TMGO_11">'[22]WEO LINK'!#REF!</definedName>
    <definedName name="TMGO_14">NA()</definedName>
    <definedName name="TMGO_2">NA()</definedName>
    <definedName name="TMGO_20">'[21]WEO LINK'!#REF!</definedName>
    <definedName name="TMGO_25">NA()</definedName>
    <definedName name="TMGO_28">'[21]WEO LINK'!#REF!</definedName>
    <definedName name="TMGO_66">'[22]WEO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'[21]WEO LINK'!#REF!</definedName>
    <definedName name="TXG_D_11">'[22]WEO LINK'!#REF!</definedName>
    <definedName name="TXG_D_14">NA()</definedName>
    <definedName name="TXG_D_2">NA()</definedName>
    <definedName name="TXG_D_20">'[21]WEO LINK'!#REF!</definedName>
    <definedName name="TXG_D_25">NA()</definedName>
    <definedName name="TXG_D_28">'[21]WEO LINK'!#REF!</definedName>
    <definedName name="TXG_D_66">'[22]WEO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'[21]WEO LINK'!#REF!</definedName>
    <definedName name="TXGO_11">'[22]WEO LINK'!#REF!</definedName>
    <definedName name="TXGO_14">NA()</definedName>
    <definedName name="TXGO_2">NA()</definedName>
    <definedName name="TXGO_20">'[21]WEO LINK'!#REF!</definedName>
    <definedName name="TXGO_25">NA()</definedName>
    <definedName name="TXGO_28">'[21]WEO LINK'!#REF!</definedName>
    <definedName name="TXGO_66">'[22]WEO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'[18]Montabs:junk'!$B$17:$U$38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'[25]CAgds'!$D$12:$BO$12</definedName>
    <definedName name="xgoods_11">'[60]CAgds'!$D$12:$BO$12</definedName>
    <definedName name="XGS">#REF!</definedName>
    <definedName name="xinc">'[25]CAinc'!$D$12:$BO$12</definedName>
    <definedName name="xinc_11">'[60]CAinc'!$D$12:$BO$12</definedName>
    <definedName name="xnfs">'[25]CAnfs'!$D$12:$BO$12</definedName>
    <definedName name="xnfs_11">'[60]CAnfs'!$D$12:$BO$12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'[87]Table'!$A$3:$AB$70</definedName>
    <definedName name="xxxxx_11">'[88]Table'!$A$3:$AB$70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'[89]ass'!$7:$7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'[90]oth'!$17:$17</definedName>
    <definedName name="zRoWCPIchange">#REF!</definedName>
    <definedName name="zRoWCPIchange_14">#REF!</definedName>
    <definedName name="zRoWCPIchange_25">#REF!</definedName>
    <definedName name="zSDReRate">'[90]ass'!$24:$24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'[91]до викупа'!$E$664</definedName>
  </definedNames>
  <calcPr fullCalcOnLoad="1"/>
</workbook>
</file>

<file path=xl/sharedStrings.xml><?xml version="1.0" encoding="utf-8"?>
<sst xmlns="http://schemas.openxmlformats.org/spreadsheetml/2006/main" count="66" uniqueCount="61">
  <si>
    <t>Anexa nr.2</t>
  </si>
  <si>
    <t xml:space="preserve"> EXECUŢIA BUGETULUI GENERAL CONSOLIDAT </t>
  </si>
  <si>
    <t xml:space="preserve">    </t>
  </si>
  <si>
    <t xml:space="preserve">
 Realizări 1.01.-30.04.2021
</t>
  </si>
  <si>
    <t xml:space="preserve">
Realizări 1.01.-30.04.2022
</t>
  </si>
  <si>
    <t xml:space="preserve"> Diferenţe    2022
   faţă de      2021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</si>
  <si>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</si>
  <si>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</si>
  <si>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</si>
  <si>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</si>
  <si>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</si>
  <si>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</si>
  <si>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</si>
  <si>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</si>
  <si>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</si>
  <si>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</si>
  <si>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</si>
  <si>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</si>
  <si>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</si>
  <si>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</si>
  <si>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</si>
  <si>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</si>
  <si>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</si>
  <si>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</si>
  <si>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</si>
  <si>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</si>
  <si>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Contributii de asigurari </t>
  </si>
  <si>
    <t>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</si>
  <si>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</si>
  <si>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</si>
  <si>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</si>
  <si>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</si>
  <si>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</si>
  <si>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in curs de distribuire</t>
  </si>
  <si>
    <t xml:space="preserve">Alte sume primite de la UE </t>
  </si>
  <si>
    <t>Sume primite de la UE/alti donatori in contul platilor efectuate si prefinantari aferente cadrului financiar 2014-2020</t>
  </si>
  <si>
    <t>Sume aferente asistentei financiare nerambursabile alocate pentru PNRR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</si>
  <si>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</si>
  <si>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</si>
  <si>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</si>
  <si>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</si>
  <si>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</si>
  <si>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</si>
  <si>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</si>
  <si>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</si>
  <si>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</si>
  <si>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</si>
  <si>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</si>
  <si>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</si>
  <si>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Proiecte cu finantare din sumele reprezentand
asistenta financiara nerambursabila aferenta PNRR</t>
  </si>
  <si>
    <t>Proiecte cu finantare din sumele aferente componentei de imprumut a PNRR</t>
  </si>
  <si>
    <t>Cheltuieli aferente programelor cu                      finantare rambursabila</t>
  </si>
  <si>
    <t>Fonduri de rezerve</t>
  </si>
  <si>
    <t>Cheltuieli de capital</t>
  </si>
  <si>
    <t xml:space="preserve"> Active nefinanciare</t>
  </si>
  <si>
    <t xml:space="preserve"> Active financiare</t>
  </si>
  <si>
    <t>Fond de rezerva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</si>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</sst>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20" fillId="33" borderId="0" xfId="55" applyNumberFormat="1" applyFont="1" applyFill="1" applyBorder="1" applyAlignment="1">
      <alignment horizontal="right"/>
      <protection/>
    </xf>
    <xf numFmtId="164" fontId="20" fillId="33" borderId="0" xfId="0" applyNumberFormat="1" applyFont="1" applyFill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0" fontId="21" fillId="34" borderId="0" xfId="0" applyFont="1" applyFill="1" applyBorder="1" applyAlignment="1" quotePrefix="1">
      <alignment horizontal="center" wrapText="1"/>
    </xf>
    <xf numFmtId="0" fontId="21" fillId="34" borderId="0" xfId="0" applyFont="1" applyFill="1" applyBorder="1" applyAlignment="1">
      <alignment horizontal="center" wrapText="1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4" fontId="18" fillId="33" borderId="1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right"/>
      <protection locked="0"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164" fontId="20" fillId="33" borderId="12" xfId="0" applyNumberFormat="1" applyFont="1" applyFill="1" applyBorder="1" applyAlignment="1">
      <alignment horizontal="center" vertical="center" wrapText="1"/>
    </xf>
    <xf numFmtId="0" fontId="20" fillId="0" borderId="12" xfId="55" applyFont="1" applyFill="1" applyBorder="1" applyAlignment="1" quotePrefix="1">
      <alignment horizontal="center" vertical="center" wrapText="1"/>
      <protection/>
    </xf>
    <xf numFmtId="164" fontId="20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20" fillId="33" borderId="12" xfId="0" applyNumberFormat="1" applyFont="1" applyFill="1" applyBorder="1" applyAlignment="1" quotePrefix="1">
      <alignment horizontal="center" vertical="center" wrapText="1"/>
    </xf>
    <xf numFmtId="0" fontId="20" fillId="0" borderId="12" xfId="55" applyFont="1" applyFill="1" applyBorder="1" applyAlignment="1">
      <alignment horizontal="center" vertical="center" wrapText="1"/>
      <protection/>
    </xf>
    <xf numFmtId="0" fontId="20" fillId="0" borderId="12" xfId="55" applyFont="1" applyFill="1" applyBorder="1" applyAlignment="1" quotePrefix="1">
      <alignment horizontal="center" vertical="center" wrapText="1"/>
      <protection/>
    </xf>
    <xf numFmtId="164" fontId="21" fillId="33" borderId="13" xfId="0" applyNumberFormat="1" applyFont="1" applyFill="1" applyBorder="1" applyAlignment="1" applyProtection="1">
      <alignment horizontal="center"/>
      <protection locked="0"/>
    </xf>
    <xf numFmtId="0" fontId="24" fillId="0" borderId="13" xfId="55" applyFont="1" applyFill="1" applyBorder="1" applyAlignment="1">
      <alignment horizontal="center"/>
      <protection/>
    </xf>
    <xf numFmtId="164" fontId="24" fillId="33" borderId="13" xfId="0" applyNumberFormat="1" applyFont="1" applyFill="1" applyBorder="1" applyAlignment="1" applyProtection="1">
      <alignment horizontal="center" wrapText="1"/>
      <protection locked="0"/>
    </xf>
    <xf numFmtId="164" fontId="24" fillId="33" borderId="0" xfId="0" applyNumberFormat="1" applyFont="1" applyFill="1" applyBorder="1" applyAlignment="1" applyProtection="1">
      <alignment horizontal="center" wrapText="1"/>
      <protection locked="0"/>
    </xf>
    <xf numFmtId="0" fontId="24" fillId="33" borderId="13" xfId="55" applyFont="1" applyFill="1" applyBorder="1" applyAlignment="1">
      <alignment horizontal="right"/>
      <protection/>
    </xf>
    <xf numFmtId="0" fontId="24" fillId="0" borderId="13" xfId="55" applyFont="1" applyFill="1" applyBorder="1" applyAlignment="1">
      <alignment horizontal="center" wrapText="1"/>
      <protection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14" xfId="0" applyNumberFormat="1" applyFont="1" applyFill="1" applyBorder="1" applyAlignment="1" applyProtection="1">
      <alignment horizontal="center" vertical="center"/>
      <protection locked="0"/>
    </xf>
    <xf numFmtId="164" fontId="20" fillId="33" borderId="14" xfId="0" applyNumberFormat="1" applyFont="1" applyFill="1" applyBorder="1" applyAlignment="1" applyProtection="1">
      <alignment horizontal="center" vertical="center"/>
      <protection locked="0"/>
    </xf>
    <xf numFmtId="49" fontId="20" fillId="0" borderId="14" xfId="55" applyNumberFormat="1" applyFont="1" applyFill="1" applyBorder="1" applyAlignment="1">
      <alignment horizontal="center"/>
      <protection/>
    </xf>
    <xf numFmtId="49" fontId="20" fillId="0" borderId="0" xfId="55" applyNumberFormat="1" applyFont="1" applyFill="1" applyBorder="1" applyAlignment="1">
      <alignment horizontal="center"/>
      <protection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5" borderId="0" xfId="0" applyNumberFormat="1" applyFont="1" applyFill="1" applyBorder="1" applyAlignment="1" applyProtection="1">
      <alignment horizontal="left" vertical="center"/>
      <protection locked="0"/>
    </xf>
    <xf numFmtId="164" fontId="20" fillId="35" borderId="0" xfId="0" applyNumberFormat="1" applyFont="1" applyFill="1" applyBorder="1" applyAlignment="1" applyProtection="1">
      <alignment horizontal="right" vertical="center"/>
      <protection locked="0"/>
    </xf>
    <xf numFmtId="49" fontId="20" fillId="35" borderId="0" xfId="55" applyNumberFormat="1" applyFont="1" applyFill="1" applyBorder="1" applyAlignment="1">
      <alignment horizontal="right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4" borderId="0" xfId="0" applyNumberFormat="1" applyFont="1" applyFill="1" applyBorder="1" applyAlignment="1" applyProtection="1">
      <alignment horizontal="left"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/>
    </xf>
    <xf numFmtId="165" fontId="25" fillId="34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5" fontId="25" fillId="33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left" indent="2"/>
      <protection locked="0"/>
    </xf>
    <xf numFmtId="164" fontId="20" fillId="33" borderId="0" xfId="0" applyNumberFormat="1" applyFont="1" applyFill="1" applyBorder="1" applyAlignment="1" applyProtection="1">
      <alignment horizontal="left" wrapText="1" indent="4"/>
      <protection locked="0"/>
    </xf>
    <xf numFmtId="164" fontId="18" fillId="33" borderId="0" xfId="0" applyNumberFormat="1" applyFont="1" applyFill="1" applyBorder="1" applyAlignment="1" applyProtection="1">
      <alignment horizontal="left" indent="6"/>
      <protection locked="0"/>
    </xf>
    <xf numFmtId="164" fontId="18" fillId="33" borderId="0" xfId="0" applyNumberFormat="1" applyFont="1" applyFill="1" applyBorder="1" applyAlignment="1" applyProtection="1">
      <alignment vertical="center"/>
      <protection/>
    </xf>
    <xf numFmtId="165" fontId="26" fillId="33" borderId="0" xfId="0" applyNumberFormat="1" applyFont="1" applyFill="1" applyBorder="1" applyAlignment="1" applyProtection="1">
      <alignment horizontal="right" vertical="center"/>
      <protection locked="0"/>
    </xf>
    <xf numFmtId="164" fontId="18" fillId="33" borderId="0" xfId="0" applyNumberFormat="1" applyFont="1" applyFill="1" applyBorder="1" applyAlignment="1" applyProtection="1">
      <alignment horizontal="left" wrapText="1" indent="6"/>
      <protection locked="0"/>
    </xf>
    <xf numFmtId="164" fontId="20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>
      <alignment horizontal="left" vertical="center" indent="2"/>
    </xf>
    <xf numFmtId="164" fontId="20" fillId="33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vertical="center" indent="2"/>
      <protection/>
    </xf>
    <xf numFmtId="164" fontId="20" fillId="0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horizontal="left" wrapText="1"/>
      <protection locked="0"/>
    </xf>
    <xf numFmtId="0" fontId="25" fillId="33" borderId="0" xfId="0" applyFont="1" applyFill="1" applyAlignment="1">
      <alignment vertical="center" wrapText="1"/>
    </xf>
    <xf numFmtId="164" fontId="20" fillId="33" borderId="0" xfId="0" applyNumberFormat="1" applyFont="1" applyFill="1" applyBorder="1" applyAlignment="1" applyProtection="1">
      <alignment/>
      <protection/>
    </xf>
    <xf numFmtId="164" fontId="20" fillId="33" borderId="0" xfId="0" applyNumberFormat="1" applyFont="1" applyFill="1" applyBorder="1" applyAlignment="1" applyProtection="1">
      <alignment wrapText="1"/>
      <protection locked="0"/>
    </xf>
    <xf numFmtId="164" fontId="25" fillId="33" borderId="0" xfId="0" applyNumberFormat="1" applyFont="1" applyFill="1" applyBorder="1" applyAlignment="1" applyProtection="1">
      <alignment horizontal="right" vertical="center"/>
      <protection locked="0"/>
    </xf>
    <xf numFmtId="166" fontId="20" fillId="33" borderId="0" xfId="0" applyNumberFormat="1" applyFont="1" applyFill="1" applyBorder="1" applyAlignment="1" applyProtection="1">
      <alignment wrapText="1"/>
      <protection locked="0"/>
    </xf>
    <xf numFmtId="164" fontId="20" fillId="33" borderId="0" xfId="0" applyNumberFormat="1" applyFont="1" applyFill="1" applyBorder="1" applyAlignment="1" applyProtection="1">
      <alignment horizontal="left" wrapText="1" indent="1"/>
      <protection locked="0"/>
    </xf>
    <xf numFmtId="164" fontId="20" fillId="34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indent="1"/>
      <protection/>
    </xf>
    <xf numFmtId="164" fontId="20" fillId="33" borderId="0" xfId="0" applyNumberFormat="1" applyFont="1" applyFill="1" applyBorder="1" applyAlignment="1" applyProtection="1">
      <alignment horizontal="left" indent="2"/>
      <protection/>
    </xf>
    <xf numFmtId="164" fontId="20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20" fillId="33" borderId="0" xfId="0" applyNumberFormat="1" applyFont="1" applyFill="1" applyBorder="1" applyAlignment="1" applyProtection="1">
      <alignment horizontal="left" wrapText="1" indent="2"/>
      <protection/>
    </xf>
    <xf numFmtId="164" fontId="20" fillId="33" borderId="0" xfId="0" applyNumberFormat="1" applyFont="1" applyFill="1" applyBorder="1" applyAlignment="1" applyProtection="1">
      <alignment vertical="center"/>
      <protection/>
    </xf>
    <xf numFmtId="164" fontId="20" fillId="33" borderId="0" xfId="0" applyNumberFormat="1" applyFont="1" applyFill="1" applyBorder="1" applyAlignment="1">
      <alignment vertical="center"/>
    </xf>
    <xf numFmtId="165" fontId="25" fillId="33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/>
      <protection/>
    </xf>
    <xf numFmtId="164" fontId="20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>
      <alignment vertical="center"/>
    </xf>
    <xf numFmtId="164" fontId="18" fillId="33" borderId="0" xfId="0" applyNumberFormat="1" applyFont="1" applyFill="1" applyBorder="1" applyAlignment="1" applyProtection="1">
      <alignment horizontal="left" indent="2"/>
      <protection/>
    </xf>
    <xf numFmtId="164" fontId="18" fillId="33" borderId="0" xfId="0" applyNumberFormat="1" applyFont="1" applyFill="1" applyBorder="1" applyAlignment="1" applyProtection="1">
      <alignment/>
      <protection/>
    </xf>
    <xf numFmtId="164" fontId="18" fillId="33" borderId="0" xfId="0" applyNumberFormat="1" applyFont="1" applyFill="1" applyBorder="1" applyAlignment="1">
      <alignment/>
    </xf>
    <xf numFmtId="164" fontId="18" fillId="33" borderId="0" xfId="0" applyNumberFormat="1" applyFont="1" applyFill="1" applyBorder="1" applyAlignment="1" applyProtection="1">
      <alignment horizontal="left" indent="4"/>
      <protection/>
    </xf>
    <xf numFmtId="164" fontId="18" fillId="33" borderId="0" xfId="0" applyNumberFormat="1" applyFont="1" applyFill="1" applyBorder="1" applyAlignment="1" applyProtection="1">
      <alignment horizontal="left" indent="3"/>
      <protection/>
    </xf>
    <xf numFmtId="164" fontId="18" fillId="33" borderId="0" xfId="0" applyNumberFormat="1" applyFont="1" applyFill="1" applyBorder="1" applyAlignment="1">
      <alignment horizontal="left" vertical="center" indent="4"/>
    </xf>
    <xf numFmtId="164" fontId="18" fillId="33" borderId="0" xfId="0" applyNumberFormat="1" applyFont="1" applyFill="1" applyBorder="1" applyAlignment="1">
      <alignment horizontal="left" indent="3"/>
    </xf>
    <xf numFmtId="164" fontId="20" fillId="33" borderId="0" xfId="0" applyNumberFormat="1" applyFont="1" applyFill="1" applyBorder="1" applyAlignment="1">
      <alignment horizontal="left" wrapText="1" indent="1"/>
    </xf>
    <xf numFmtId="164" fontId="20" fillId="33" borderId="0" xfId="0" applyNumberFormat="1" applyFont="1" applyFill="1" applyAlignment="1">
      <alignment horizontal="left" wrapText="1" indent="1"/>
    </xf>
    <xf numFmtId="164" fontId="20" fillId="0" borderId="0" xfId="0" applyNumberFormat="1" applyFont="1" applyFill="1" applyAlignment="1">
      <alignment horizontal="right" vertical="center"/>
    </xf>
    <xf numFmtId="164" fontId="20" fillId="34" borderId="10" xfId="0" applyNumberFormat="1" applyFont="1" applyFill="1" applyBorder="1" applyAlignment="1" applyProtection="1">
      <alignment horizontal="left" vertical="center"/>
      <protection/>
    </xf>
    <xf numFmtId="164" fontId="20" fillId="34" borderId="10" xfId="0" applyNumberFormat="1" applyFont="1" applyFill="1" applyBorder="1" applyAlignment="1" applyProtection="1">
      <alignment/>
      <protection/>
    </xf>
    <xf numFmtId="4" fontId="20" fillId="34" borderId="10" xfId="0" applyNumberFormat="1" applyFont="1" applyFill="1" applyBorder="1" applyAlignment="1" applyProtection="1">
      <alignment/>
      <protection/>
    </xf>
    <xf numFmtId="164" fontId="18" fillId="34" borderId="10" xfId="0" applyNumberFormat="1" applyFont="1" applyFill="1" applyBorder="1" applyAlignment="1" applyProtection="1">
      <alignment/>
      <protection/>
    </xf>
    <xf numFmtId="164" fontId="20" fillId="34" borderId="10" xfId="0" applyNumberFormat="1" applyFont="1" applyFill="1" applyBorder="1" applyAlignment="1" applyProtection="1">
      <alignment/>
      <protection/>
    </xf>
    <xf numFmtId="165" fontId="25" fillId="34" borderId="1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left" vertical="center"/>
      <protection/>
    </xf>
    <xf numFmtId="4" fontId="20" fillId="33" borderId="0" xfId="0" applyNumberFormat="1" applyFont="1" applyFill="1" applyBorder="1" applyAlignment="1" applyProtection="1">
      <alignment/>
      <protection/>
    </xf>
    <xf numFmtId="164" fontId="20" fillId="33" borderId="0" xfId="0" applyNumberFormat="1" applyFont="1" applyFill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30%20aprilie%20%202022%20-%20in%20lucru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ilie in luna"/>
      <sheetName val="aprilie 2022 "/>
      <sheetName val="UAT aprilie 2022"/>
      <sheetName val="consolidari aprilie"/>
      <sheetName val="martie 2022  (valori)"/>
      <sheetName val="UAT martie 2022 (valori)"/>
      <sheetName val="Sinteza - An 2"/>
      <sheetName val="Sinteza - An 2 (engleza)"/>
      <sheetName val="2022 Engl"/>
      <sheetName val="2021 - 2022"/>
      <sheetName val="Progr.29.04.2022.(Liliana)"/>
      <sheetName val="Sinteza - Anexa program anual"/>
      <sheetName val="program %.exec"/>
      <sheetName val="Sinteza - Anexa progr.an,trim.I"/>
      <sheetName val="Sinteza-Anexa program 6 luni"/>
      <sheetName val="progr 6 luni % execuție  "/>
      <sheetName val="dob_trez"/>
      <sheetName val="SPECIAL_CNAIR"/>
      <sheetName val="CNAIR_ex"/>
      <sheetName val="aprilie 2021 "/>
      <sheetName val="aprilie 2021 leg"/>
      <sheetName val="Sinteza-anexa program 9 luni "/>
      <sheetName val="program 9 luni .%.exec "/>
      <sheetName val="Sinteza - program 3 luni "/>
      <sheetName val="program trim I _%.exec"/>
      <sheetName val="bgc desfasurat"/>
      <sheetName val="pres (DS)"/>
      <sheetName val="progr 6 luni % execuție   (VA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85"/>
  <sheetViews>
    <sheetView showZeros="0" tabSelected="1" view="pageBreakPreview" zoomScale="75" zoomScaleNormal="75" zoomScaleSheetLayoutView="75" zoomScalePageLayoutView="0" workbookViewId="0" topLeftCell="A39">
      <selection activeCell="Q47" sqref="Q47"/>
    </sheetView>
  </sheetViews>
  <sheetFormatPr defaultColWidth="9.140625" defaultRowHeight="19.5" customHeight="1"/>
  <cols>
    <col min="1" max="1" width="54.8515625" style="1" customWidth="1"/>
    <col min="2" max="2" width="14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3.28125" style="4" customWidth="1"/>
    <col min="8" max="8" width="8.7109375" style="4" customWidth="1"/>
    <col min="9" max="9" width="8.28125" style="4" customWidth="1"/>
    <col min="10" max="10" width="2.28125" style="4" customWidth="1"/>
    <col min="11" max="11" width="11.7109375" style="4" customWidth="1"/>
    <col min="12" max="12" width="11.57421875" style="5" customWidth="1"/>
    <col min="13" max="16384" width="8.8515625" style="5" customWidth="1"/>
  </cols>
  <sheetData>
    <row r="1" spans="6:7" ht="27" customHeight="1">
      <c r="F1" s="2"/>
      <c r="G1" s="3"/>
    </row>
    <row r="2" spans="6:12" ht="18" customHeight="1">
      <c r="F2" s="2"/>
      <c r="G2" s="3"/>
      <c r="L2" s="6" t="s">
        <v>0</v>
      </c>
    </row>
    <row r="3" spans="1:12" ht="6.7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1" ht="16.5" customHeight="1" thickBot="1">
      <c r="A5" s="9"/>
      <c r="B5" s="10"/>
      <c r="C5" s="10"/>
      <c r="D5" s="10"/>
      <c r="E5" s="10"/>
      <c r="F5" s="10"/>
      <c r="G5" s="10"/>
      <c r="H5" s="10"/>
      <c r="I5" s="11"/>
      <c r="J5" s="11"/>
      <c r="K5" s="11"/>
    </row>
    <row r="6" spans="1:11" ht="11.25" customHeight="1" hidden="1">
      <c r="A6" s="5" t="s">
        <v>2</v>
      </c>
      <c r="B6" s="5"/>
      <c r="C6" s="5"/>
      <c r="D6" s="5"/>
      <c r="E6" s="12"/>
      <c r="F6" s="12"/>
      <c r="G6" s="13"/>
      <c r="H6" s="14"/>
      <c r="I6" s="14"/>
      <c r="J6" s="15"/>
      <c r="K6" s="14"/>
    </row>
    <row r="7" spans="1:12" ht="41.25" customHeight="1">
      <c r="A7" s="16"/>
      <c r="B7" s="17" t="s">
        <v>3</v>
      </c>
      <c r="C7" s="17"/>
      <c r="D7" s="17"/>
      <c r="E7" s="18"/>
      <c r="F7" s="19"/>
      <c r="G7" s="17" t="s">
        <v>4</v>
      </c>
      <c r="H7" s="17"/>
      <c r="I7" s="17"/>
      <c r="J7" s="20"/>
      <c r="K7" s="21" t="s">
        <v>5</v>
      </c>
      <c r="L7" s="22"/>
    </row>
    <row r="8" spans="1:12" s="29" customFormat="1" ht="33" customHeight="1">
      <c r="A8" s="23"/>
      <c r="B8" s="24" t="s">
        <v>6</v>
      </c>
      <c r="C8" s="25" t="s">
        <v>7</v>
      </c>
      <c r="D8" s="25" t="s">
        <v>8</v>
      </c>
      <c r="E8" s="26"/>
      <c r="F8" s="26"/>
      <c r="G8" s="24" t="s">
        <v>6</v>
      </c>
      <c r="H8" s="25" t="s">
        <v>7</v>
      </c>
      <c r="I8" s="25" t="s">
        <v>8</v>
      </c>
      <c r="J8" s="26"/>
      <c r="K8" s="27" t="s">
        <v>6</v>
      </c>
      <c r="L8" s="28" t="s">
        <v>9</v>
      </c>
    </row>
    <row r="9" spans="1:12" s="34" customFormat="1" ht="9" customHeight="1">
      <c r="A9" s="30"/>
      <c r="B9" s="30"/>
      <c r="C9" s="30"/>
      <c r="D9" s="30"/>
      <c r="E9" s="30"/>
      <c r="F9" s="30"/>
      <c r="G9" s="31"/>
      <c r="H9" s="31"/>
      <c r="I9" s="31"/>
      <c r="J9" s="31"/>
      <c r="K9" s="31"/>
      <c r="L9" s="32"/>
    </row>
    <row r="10" spans="1:12" s="34" customFormat="1" ht="18" customHeight="1">
      <c r="A10" s="35" t="s">
        <v>10</v>
      </c>
      <c r="B10" s="36">
        <v>1181917.9</v>
      </c>
      <c r="C10" s="36"/>
      <c r="D10" s="36"/>
      <c r="E10" s="36"/>
      <c r="F10" s="36"/>
      <c r="G10" s="36">
        <v>1327900</v>
      </c>
      <c r="H10" s="36"/>
      <c r="I10" s="36"/>
      <c r="J10" s="36"/>
      <c r="K10" s="36"/>
      <c r="L10" s="37"/>
    </row>
    <row r="11" spans="2:12" s="34" customFormat="1" ht="8.25" customHeight="1">
      <c r="B11" s="38"/>
      <c r="G11" s="40"/>
      <c r="H11" s="40"/>
      <c r="I11" s="40"/>
      <c r="J11" s="40"/>
      <c r="K11" s="40"/>
      <c r="L11" s="33"/>
    </row>
    <row r="12" spans="1:12" s="40" customFormat="1" ht="35.25" customHeight="1">
      <c r="A12" s="41" t="s">
        <v>11</v>
      </c>
      <c r="B12" s="42">
        <f>B13+B30+B31+B33+B34+B38+B32+B35+B36</f>
        <v>118394.02669134</v>
      </c>
      <c r="C12" s="43">
        <f>B12/$B$10*100</f>
        <v>10.017110891656689</v>
      </c>
      <c r="D12" s="43">
        <f>B12/B$12*100</f>
        <v>100</v>
      </c>
      <c r="E12" s="43"/>
      <c r="F12" s="43"/>
      <c r="G12" s="42">
        <f>G13+G30+G31+G33+G34+G38+G32+G35+G36</f>
        <v>144401.76095630997</v>
      </c>
      <c r="H12" s="43">
        <f>G12/$G$10*100</f>
        <v>10.874445436878528</v>
      </c>
      <c r="I12" s="43">
        <f aca="true" t="shared" si="0" ref="I12:I32">G12/G$12*100</f>
        <v>100</v>
      </c>
      <c r="J12" s="43"/>
      <c r="K12" s="43">
        <f>G12-B12</f>
        <v>26007.73426496997</v>
      </c>
      <c r="L12" s="44">
        <f>G12/B12-1</f>
        <v>0.2196710002335982</v>
      </c>
    </row>
    <row r="13" spans="1:12" s="49" customFormat="1" ht="24.75" customHeight="1">
      <c r="A13" s="45" t="s">
        <v>12</v>
      </c>
      <c r="B13" s="46">
        <f>B14+B27+B28</f>
        <v>110010.43693734</v>
      </c>
      <c r="C13" s="47">
        <f aca="true" t="shared" si="1" ref="C13:C28">B13/$B$10*100</f>
        <v>9.307790070472747</v>
      </c>
      <c r="D13" s="47">
        <f>B13/B$12*100</f>
        <v>92.91890816767598</v>
      </c>
      <c r="E13" s="47"/>
      <c r="F13" s="47"/>
      <c r="G13" s="46">
        <f>G14+G27+G28</f>
        <v>133558.19299831</v>
      </c>
      <c r="H13" s="47">
        <f aca="true" t="shared" si="2" ref="H13:H28">G13/$G$10*100</f>
        <v>10.057850214497327</v>
      </c>
      <c r="I13" s="47">
        <f t="shared" si="0"/>
        <v>92.49069548308293</v>
      </c>
      <c r="J13" s="47"/>
      <c r="K13" s="47">
        <f>G13-B13</f>
        <v>23547.75606097</v>
      </c>
      <c r="L13" s="48">
        <f>G13/B13-1</f>
        <v>0.2140502002949265</v>
      </c>
    </row>
    <row r="14" spans="1:12" s="49" customFormat="1" ht="25.5" customHeight="1">
      <c r="A14" s="50" t="s">
        <v>13</v>
      </c>
      <c r="B14" s="46">
        <f>B15+B19+B20+B25+B26</f>
        <v>60780.411854000005</v>
      </c>
      <c r="C14" s="47">
        <f t="shared" si="1"/>
        <v>5.142524015754395</v>
      </c>
      <c r="D14" s="47">
        <f aca="true" t="shared" si="3" ref="D14:D34">B14/B$12*100</f>
        <v>51.33739729324185</v>
      </c>
      <c r="E14" s="47"/>
      <c r="F14" s="47"/>
      <c r="G14" s="46">
        <f>G15+G19+G20+G25+G26</f>
        <v>74921.31125</v>
      </c>
      <c r="H14" s="47">
        <f t="shared" si="2"/>
        <v>5.642089859929211</v>
      </c>
      <c r="I14" s="47">
        <f t="shared" si="0"/>
        <v>51.88393185362061</v>
      </c>
      <c r="J14" s="47"/>
      <c r="K14" s="47">
        <f>G14-B14</f>
        <v>14140.899395999993</v>
      </c>
      <c r="L14" s="48">
        <f>G14/B14-1</f>
        <v>0.23265553760918412</v>
      </c>
    </row>
    <row r="15" spans="1:12" s="49" customFormat="1" ht="40.5" customHeight="1">
      <c r="A15" s="51" t="s">
        <v>14</v>
      </c>
      <c r="B15" s="46">
        <f>B16+B17+B18</f>
        <v>18189.676594</v>
      </c>
      <c r="C15" s="47">
        <f t="shared" si="1"/>
        <v>1.5389966252309066</v>
      </c>
      <c r="D15" s="47">
        <f t="shared" si="3"/>
        <v>15.363677629971592</v>
      </c>
      <c r="E15" s="47"/>
      <c r="F15" s="47"/>
      <c r="G15" s="46">
        <f>G16+G17+G18</f>
        <v>17548.654158999998</v>
      </c>
      <c r="H15" s="47">
        <f t="shared" si="2"/>
        <v>1.3215343142555913</v>
      </c>
      <c r="I15" s="47">
        <f t="shared" si="0"/>
        <v>12.152659387796177</v>
      </c>
      <c r="J15" s="47"/>
      <c r="K15" s="47">
        <f>G15-B15</f>
        <v>-641.0224350000026</v>
      </c>
      <c r="L15" s="48">
        <f>G15/B15-1</f>
        <v>-0.0352410023172951</v>
      </c>
    </row>
    <row r="16" spans="1:12" ht="25.5" customHeight="1">
      <c r="A16" s="52" t="s">
        <v>15</v>
      </c>
      <c r="B16" s="53">
        <v>7617.946</v>
      </c>
      <c r="C16" s="53">
        <f t="shared" si="1"/>
        <v>0.6445410463789406</v>
      </c>
      <c r="D16" s="53">
        <f t="shared" si="3"/>
        <v>6.434400630582843</v>
      </c>
      <c r="E16" s="53"/>
      <c r="F16" s="53"/>
      <c r="G16" s="53">
        <v>6186.870658</v>
      </c>
      <c r="H16" s="53">
        <f t="shared" si="2"/>
        <v>0.4659138984863318</v>
      </c>
      <c r="I16" s="53">
        <f t="shared" si="0"/>
        <v>4.284484217524115</v>
      </c>
      <c r="J16" s="53"/>
      <c r="K16" s="53">
        <f>G16-B16</f>
        <v>-1431.075342</v>
      </c>
      <c r="L16" s="54">
        <f>G16/B16-1</f>
        <v>-0.18785580023801696</v>
      </c>
    </row>
    <row r="17" spans="1:12" ht="18" customHeight="1">
      <c r="A17" s="52" t="s">
        <v>16</v>
      </c>
      <c r="B17" s="53">
        <v>9040.873594</v>
      </c>
      <c r="C17" s="53">
        <f t="shared" si="1"/>
        <v>0.764932453768574</v>
      </c>
      <c r="D17" s="53">
        <f t="shared" si="3"/>
        <v>7.636258218980993</v>
      </c>
      <c r="E17" s="53"/>
      <c r="F17" s="53"/>
      <c r="G17" s="53">
        <v>10230.931501000001</v>
      </c>
      <c r="H17" s="53">
        <f t="shared" si="2"/>
        <v>0.7704594849762784</v>
      </c>
      <c r="I17" s="53">
        <f>G17/G$12*100</f>
        <v>7.085046216365367</v>
      </c>
      <c r="J17" s="53"/>
      <c r="K17" s="53">
        <f>G17-B17</f>
        <v>1190.0579070000003</v>
      </c>
      <c r="L17" s="54">
        <f>G17/B17-1</f>
        <v>0.13163085343763514</v>
      </c>
    </row>
    <row r="18" spans="1:12" ht="31.5" customHeight="1">
      <c r="A18" s="55" t="s">
        <v>17</v>
      </c>
      <c r="B18" s="53">
        <v>1530.857</v>
      </c>
      <c r="C18" s="53">
        <f t="shared" si="1"/>
        <v>0.129523125083392</v>
      </c>
      <c r="D18" s="53">
        <f t="shared" si="3"/>
        <v>1.293018780407758</v>
      </c>
      <c r="E18" s="53"/>
      <c r="F18" s="53"/>
      <c r="G18" s="53">
        <v>1130.852</v>
      </c>
      <c r="H18" s="53">
        <f t="shared" si="2"/>
        <v>0.0851609307929814</v>
      </c>
      <c r="I18" s="53">
        <f t="shared" si="0"/>
        <v>0.7831289539066975</v>
      </c>
      <c r="J18" s="53"/>
      <c r="K18" s="53">
        <f>G18-B18</f>
        <v>-400.0049999999999</v>
      </c>
      <c r="L18" s="54">
        <f>G18/B18-1</f>
        <v>-0.2612948172167615</v>
      </c>
    </row>
    <row r="19" spans="1:12" ht="24" customHeight="1">
      <c r="A19" s="51" t="s">
        <v>18</v>
      </c>
      <c r="B19" s="47">
        <v>4497.314</v>
      </c>
      <c r="C19" s="47">
        <f t="shared" si="1"/>
        <v>0.38050984759601325</v>
      </c>
      <c r="D19" s="47">
        <f t="shared" si="3"/>
        <v>3.7985987348202586</v>
      </c>
      <c r="E19" s="47"/>
      <c r="F19" s="47"/>
      <c r="G19" s="47">
        <v>4939.093</v>
      </c>
      <c r="H19" s="47">
        <f t="shared" si="2"/>
        <v>0.37194766172151517</v>
      </c>
      <c r="I19" s="47">
        <f t="shared" si="0"/>
        <v>3.4203828037071977</v>
      </c>
      <c r="J19" s="47"/>
      <c r="K19" s="47">
        <f>G19-B19</f>
        <v>441.77899999999954</v>
      </c>
      <c r="L19" s="48">
        <f>G19/B19-1</f>
        <v>0.0982317445479679</v>
      </c>
    </row>
    <row r="20" spans="1:12" ht="23.25" customHeight="1">
      <c r="A20" s="56" t="s">
        <v>19</v>
      </c>
      <c r="B20" s="46">
        <f>B21+B22+B23+B24</f>
        <v>37208.95726</v>
      </c>
      <c r="C20" s="47">
        <f>B20/$B$10*100</f>
        <v>3.1481845955628565</v>
      </c>
      <c r="D20" s="47">
        <f t="shared" si="3"/>
        <v>31.428069726022485</v>
      </c>
      <c r="E20" s="47"/>
      <c r="F20" s="47"/>
      <c r="G20" s="46">
        <f>G21+G22+G23+G24</f>
        <v>51239.18609100001</v>
      </c>
      <c r="H20" s="47">
        <f t="shared" si="2"/>
        <v>3.8586630085849847</v>
      </c>
      <c r="I20" s="47">
        <f t="shared" si="0"/>
        <v>35.483768169906796</v>
      </c>
      <c r="J20" s="47"/>
      <c r="K20" s="47">
        <f>G20-B20</f>
        <v>14030.228831000008</v>
      </c>
      <c r="L20" s="48">
        <f>G20/B20-1</f>
        <v>0.377065896605564</v>
      </c>
    </row>
    <row r="21" spans="1:12" ht="20.25" customHeight="1">
      <c r="A21" s="52" t="s">
        <v>20</v>
      </c>
      <c r="B21" s="39">
        <v>22527.520000000004</v>
      </c>
      <c r="C21" s="53">
        <f t="shared" si="1"/>
        <v>1.9060139456386949</v>
      </c>
      <c r="D21" s="53">
        <f t="shared" si="3"/>
        <v>19.02758156771755</v>
      </c>
      <c r="E21" s="53"/>
      <c r="F21" s="53"/>
      <c r="G21" s="53">
        <v>31584.393</v>
      </c>
      <c r="H21" s="53">
        <f t="shared" si="2"/>
        <v>2.3785219519542133</v>
      </c>
      <c r="I21" s="53">
        <f>G21/G$12*100</f>
        <v>21.872581602073492</v>
      </c>
      <c r="J21" s="53"/>
      <c r="K21" s="53">
        <f>G21-B21</f>
        <v>9056.872999999996</v>
      </c>
      <c r="L21" s="54">
        <f>G21/B21-1</f>
        <v>0.402035954246184</v>
      </c>
    </row>
    <row r="22" spans="1:12" ht="18" customHeight="1">
      <c r="A22" s="52" t="s">
        <v>21</v>
      </c>
      <c r="B22" s="39">
        <v>11474.72</v>
      </c>
      <c r="C22" s="53">
        <f t="shared" si="1"/>
        <v>0.9708559283178637</v>
      </c>
      <c r="D22" s="53">
        <f t="shared" si="3"/>
        <v>9.691975448993935</v>
      </c>
      <c r="E22" s="53"/>
      <c r="F22" s="53"/>
      <c r="G22" s="53">
        <v>10898.54</v>
      </c>
      <c r="H22" s="53">
        <f t="shared" si="2"/>
        <v>0.8207349951050531</v>
      </c>
      <c r="I22" s="53">
        <f t="shared" si="0"/>
        <v>7.547373333831746</v>
      </c>
      <c r="J22" s="53"/>
      <c r="K22" s="53">
        <f>G22-B22</f>
        <v>-576.1799999999985</v>
      </c>
      <c r="L22" s="54">
        <f>G22/B22-1</f>
        <v>-0.05021298994659551</v>
      </c>
    </row>
    <row r="23" spans="1:12" s="58" customFormat="1" ht="23.25" customHeight="1">
      <c r="A23" s="57" t="s">
        <v>22</v>
      </c>
      <c r="B23" s="39">
        <v>1200.54126</v>
      </c>
      <c r="C23" s="53">
        <f t="shared" si="1"/>
        <v>0.10157568981737225</v>
      </c>
      <c r="D23" s="53">
        <f t="shared" si="3"/>
        <v>1.0140218164298775</v>
      </c>
      <c r="E23" s="53"/>
      <c r="F23" s="53"/>
      <c r="G23" s="53">
        <v>6273.432091000001</v>
      </c>
      <c r="H23" s="53">
        <f t="shared" si="2"/>
        <v>0.47243256954589957</v>
      </c>
      <c r="I23" s="53">
        <f t="shared" si="0"/>
        <v>4.344429077217474</v>
      </c>
      <c r="J23" s="53"/>
      <c r="K23" s="53">
        <f>G23-B23</f>
        <v>5072.890831000001</v>
      </c>
      <c r="L23" s="54">
        <f>G23/B23-1</f>
        <v>4.225503112654371</v>
      </c>
    </row>
    <row r="24" spans="1:12" ht="49.5" customHeight="1">
      <c r="A24" s="57" t="s">
        <v>23</v>
      </c>
      <c r="B24" s="39">
        <v>2006.176</v>
      </c>
      <c r="C24" s="53">
        <f t="shared" si="1"/>
        <v>0.16973903178892544</v>
      </c>
      <c r="D24" s="53">
        <f t="shared" si="3"/>
        <v>1.694490892881121</v>
      </c>
      <c r="E24" s="53"/>
      <c r="F24" s="53"/>
      <c r="G24" s="53">
        <v>2482.821</v>
      </c>
      <c r="H24" s="53">
        <f t="shared" si="2"/>
        <v>0.18697349197981775</v>
      </c>
      <c r="I24" s="53">
        <f t="shared" si="0"/>
        <v>1.719384156784071</v>
      </c>
      <c r="J24" s="53"/>
      <c r="K24" s="53">
        <f>G24-B24</f>
        <v>476.645</v>
      </c>
      <c r="L24" s="54">
        <f>G24/B24-1</f>
        <v>0.2375888257062191</v>
      </c>
    </row>
    <row r="25" spans="1:12" s="49" customFormat="1" ht="35.25" customHeight="1">
      <c r="A25" s="56" t="s">
        <v>24</v>
      </c>
      <c r="B25" s="59">
        <v>411.702</v>
      </c>
      <c r="C25" s="47">
        <f t="shared" si="1"/>
        <v>0.0348333839431656</v>
      </c>
      <c r="D25" s="47">
        <f t="shared" si="3"/>
        <v>0.3477388272917946</v>
      </c>
      <c r="E25" s="47"/>
      <c r="F25" s="47"/>
      <c r="G25" s="47">
        <v>660.647</v>
      </c>
      <c r="H25" s="47">
        <f t="shared" si="2"/>
        <v>0.04975126139016492</v>
      </c>
      <c r="I25" s="47">
        <f t="shared" si="0"/>
        <v>0.4575061935705096</v>
      </c>
      <c r="J25" s="47"/>
      <c r="K25" s="47">
        <f>G25-B25</f>
        <v>248.94500000000005</v>
      </c>
      <c r="L25" s="48">
        <f>G25/B25-1</f>
        <v>0.6046727973145627</v>
      </c>
    </row>
    <row r="26" spans="1:12" s="49" customFormat="1" ht="17.25" customHeight="1">
      <c r="A26" s="60" t="s">
        <v>25</v>
      </c>
      <c r="B26" s="59">
        <v>472.762</v>
      </c>
      <c r="C26" s="47">
        <f t="shared" si="1"/>
        <v>0.03999956342145254</v>
      </c>
      <c r="D26" s="47">
        <f t="shared" si="3"/>
        <v>0.3993123751357132</v>
      </c>
      <c r="E26" s="47"/>
      <c r="F26" s="47"/>
      <c r="G26" s="47">
        <v>533.731</v>
      </c>
      <c r="H26" s="47">
        <f t="shared" si="2"/>
        <v>0.040193613976956095</v>
      </c>
      <c r="I26" s="47">
        <f t="shared" si="0"/>
        <v>0.3696152986399418</v>
      </c>
      <c r="J26" s="47"/>
      <c r="K26" s="47">
        <f>G26-B26</f>
        <v>60.968999999999994</v>
      </c>
      <c r="L26" s="48">
        <f>G26/B26-1</f>
        <v>0.12896341076482454</v>
      </c>
    </row>
    <row r="27" spans="1:12" s="49" customFormat="1" ht="18" customHeight="1">
      <c r="A27" s="61" t="s">
        <v>26</v>
      </c>
      <c r="B27" s="59">
        <v>41098.72219099999</v>
      </c>
      <c r="C27" s="47">
        <f>B27/$B$10*100</f>
        <v>3.4772907822954537</v>
      </c>
      <c r="D27" s="47">
        <f t="shared" si="3"/>
        <v>34.71350991224136</v>
      </c>
      <c r="E27" s="47"/>
      <c r="F27" s="47"/>
      <c r="G27" s="47">
        <v>45040.426314</v>
      </c>
      <c r="H27" s="47">
        <f t="shared" si="2"/>
        <v>3.391853777694103</v>
      </c>
      <c r="I27" s="47">
        <f>G27/G$12*100</f>
        <v>31.191050590877055</v>
      </c>
      <c r="J27" s="47"/>
      <c r="K27" s="47">
        <f>G27-B27</f>
        <v>3941.704123000003</v>
      </c>
      <c r="L27" s="48">
        <f>G27/B27-1</f>
        <v>0.09590819161436559</v>
      </c>
    </row>
    <row r="28" spans="1:12" s="49" customFormat="1" ht="18.75" customHeight="1">
      <c r="A28" s="63" t="s">
        <v>27</v>
      </c>
      <c r="B28" s="59">
        <v>8131.302892339997</v>
      </c>
      <c r="C28" s="47">
        <f t="shared" si="1"/>
        <v>0.6879752724228981</v>
      </c>
      <c r="D28" s="47">
        <f t="shared" si="3"/>
        <v>6.86800096219277</v>
      </c>
      <c r="E28" s="47"/>
      <c r="F28" s="47"/>
      <c r="G28" s="47">
        <v>13596.455434309999</v>
      </c>
      <c r="H28" s="47">
        <f t="shared" si="2"/>
        <v>1.0239065768740114</v>
      </c>
      <c r="I28" s="47">
        <f>G28/G$12*100</f>
        <v>9.415713038585261</v>
      </c>
      <c r="J28" s="47"/>
      <c r="K28" s="47">
        <f>G28-B28</f>
        <v>5465.152541970002</v>
      </c>
      <c r="L28" s="48">
        <f>G28/B28-1</f>
        <v>0.6721127738481354</v>
      </c>
    </row>
    <row r="29" spans="1:12" s="49" customFormat="1" ht="19.5" customHeight="1" hidden="1">
      <c r="A29" s="64" t="s">
        <v>28</v>
      </c>
      <c r="B29" s="59" t="e">
        <v>#REF!</v>
      </c>
      <c r="C29" s="47" t="e">
        <f>B29/$B$10*100</f>
        <v>#REF!</v>
      </c>
      <c r="D29" s="47" t="e">
        <f t="shared" si="3"/>
        <v>#REF!</v>
      </c>
      <c r="E29" s="47"/>
      <c r="F29" s="47"/>
      <c r="G29" s="47"/>
      <c r="H29" s="47">
        <f>G29/$G$10*100</f>
        <v>0</v>
      </c>
      <c r="I29" s="47">
        <f t="shared" si="0"/>
        <v>0</v>
      </c>
      <c r="J29" s="47"/>
      <c r="K29" s="47" t="e">
        <f>G29-B29</f>
        <v>#REF!</v>
      </c>
      <c r="L29" s="48"/>
    </row>
    <row r="30" spans="1:12" s="49" customFormat="1" ht="19.5" customHeight="1">
      <c r="A30" s="65" t="s">
        <v>29</v>
      </c>
      <c r="B30" s="59">
        <v>353.238</v>
      </c>
      <c r="C30" s="47">
        <f>B30/$B$10*100</f>
        <v>0.0298868474705392</v>
      </c>
      <c r="D30" s="47">
        <f t="shared" si="3"/>
        <v>0.29835795763658896</v>
      </c>
      <c r="E30" s="47"/>
      <c r="F30" s="47"/>
      <c r="G30" s="47">
        <v>455.464</v>
      </c>
      <c r="H30" s="47">
        <f>G30/$G$10*100</f>
        <v>0.03429957075080955</v>
      </c>
      <c r="I30" s="47">
        <f t="shared" si="0"/>
        <v>0.3154144360731201</v>
      </c>
      <c r="J30" s="47"/>
      <c r="K30" s="47">
        <f>G30-B30</f>
        <v>102.226</v>
      </c>
      <c r="L30" s="48">
        <f>G30/B30-1</f>
        <v>0.28939695049796454</v>
      </c>
    </row>
    <row r="31" spans="1:12" s="49" customFormat="1" ht="18" customHeight="1">
      <c r="A31" s="65" t="s">
        <v>30</v>
      </c>
      <c r="B31" s="59">
        <v>0.044344</v>
      </c>
      <c r="C31" s="47">
        <f>B31/$B$10*100</f>
        <v>3.751868044303247E-06</v>
      </c>
      <c r="D31" s="47">
        <f t="shared" si="3"/>
        <v>3.745459229595033E-05</v>
      </c>
      <c r="E31" s="47"/>
      <c r="F31" s="47"/>
      <c r="G31" s="47">
        <v>0</v>
      </c>
      <c r="H31" s="47">
        <f>G31/$G$10*100</f>
        <v>0</v>
      </c>
      <c r="I31" s="47">
        <f t="shared" si="0"/>
        <v>0</v>
      </c>
      <c r="J31" s="47"/>
      <c r="K31" s="47">
        <f>G31-B31</f>
        <v>-0.044344</v>
      </c>
      <c r="L31" s="48">
        <f>G31/B31-1</f>
        <v>-1</v>
      </c>
    </row>
    <row r="32" spans="1:12" s="49" customFormat="1" ht="34.5" customHeight="1">
      <c r="A32" s="66" t="s">
        <v>31</v>
      </c>
      <c r="B32" s="59">
        <v>4.687089</v>
      </c>
      <c r="C32" s="47">
        <f>B32/$B$10*100</f>
        <v>0.0003965663774108168</v>
      </c>
      <c r="D32" s="47">
        <f t="shared" si="3"/>
        <v>0.003958889760730505</v>
      </c>
      <c r="E32" s="47"/>
      <c r="F32" s="47"/>
      <c r="G32" s="47">
        <v>3.812129</v>
      </c>
      <c r="H32" s="47">
        <f>G32/$G$10*100</f>
        <v>0.00028707952406054673</v>
      </c>
      <c r="I32" s="47">
        <f t="shared" si="0"/>
        <v>0.0026399463377412644</v>
      </c>
      <c r="J32" s="47"/>
      <c r="K32" s="47">
        <f>G32-B32</f>
        <v>-0.8749600000000002</v>
      </c>
      <c r="L32" s="48">
        <f>G32/B32-1</f>
        <v>-0.18667450095357696</v>
      </c>
    </row>
    <row r="33" spans="1:12" s="49" customFormat="1" ht="16.5" customHeight="1">
      <c r="A33" s="67" t="s">
        <v>32</v>
      </c>
      <c r="B33" s="59"/>
      <c r="C33" s="47"/>
      <c r="D33" s="47"/>
      <c r="E33" s="47"/>
      <c r="F33" s="47"/>
      <c r="G33" s="47"/>
      <c r="H33" s="47"/>
      <c r="I33" s="47"/>
      <c r="J33" s="47"/>
      <c r="K33" s="47"/>
      <c r="L33" s="48"/>
    </row>
    <row r="34" spans="1:12" ht="18" customHeight="1">
      <c r="A34" s="65" t="s">
        <v>33</v>
      </c>
      <c r="B34" s="67">
        <v>-205.82100000000003</v>
      </c>
      <c r="C34" s="67">
        <f>B34/$B$10*100</f>
        <v>-0.017414153724213843</v>
      </c>
      <c r="D34" s="67">
        <f t="shared" si="3"/>
        <v>-0.17384407452969494</v>
      </c>
      <c r="E34" s="67"/>
      <c r="F34" s="67"/>
      <c r="G34" s="67">
        <v>151.368</v>
      </c>
      <c r="H34" s="67">
        <f>G34/$G$10*100</f>
        <v>0.011399051133368476</v>
      </c>
      <c r="I34" s="67">
        <f>G34/G$12*100</f>
        <v>0.1048242064345723</v>
      </c>
      <c r="J34" s="67"/>
      <c r="K34" s="67">
        <f>G34-B34</f>
        <v>357.189</v>
      </c>
      <c r="L34" s="48">
        <f>G34/B34-1</f>
        <v>-1.7354351596775839</v>
      </c>
    </row>
    <row r="35" spans="1:12" ht="18.75" customHeight="1">
      <c r="A35" s="68" t="s">
        <v>34</v>
      </c>
      <c r="B35" s="59">
        <v>97.58</v>
      </c>
      <c r="C35" s="59">
        <f>B35/$B$10*100</f>
        <v>0.008256072608765803</v>
      </c>
      <c r="D35" s="59">
        <f>B35/B$12*100</f>
        <v>0.08241969863428722</v>
      </c>
      <c r="E35" s="46"/>
      <c r="F35" s="47"/>
      <c r="G35" s="59">
        <v>394.229</v>
      </c>
      <c r="H35" s="59">
        <f>G35/$G$10*100</f>
        <v>0.02968815422848106</v>
      </c>
      <c r="I35" s="59">
        <f>G35/G$12*100</f>
        <v>0.27300844351841214</v>
      </c>
      <c r="J35" s="59"/>
      <c r="K35" s="59">
        <f>G35-B35</f>
        <v>296.649</v>
      </c>
      <c r="L35" s="48">
        <f>G35/B35-1</f>
        <v>3.04005943840951</v>
      </c>
    </row>
    <row r="36" spans="1:12" ht="48" customHeight="1">
      <c r="A36" s="70" t="s">
        <v>35</v>
      </c>
      <c r="B36" s="59">
        <v>8133.861321</v>
      </c>
      <c r="C36" s="59">
        <f>B36/$B$10*100</f>
        <v>0.6881917365833956</v>
      </c>
      <c r="D36" s="59">
        <f>B36/B$12*100</f>
        <v>6.870161906229816</v>
      </c>
      <c r="E36" s="59"/>
      <c r="F36" s="59"/>
      <c r="G36" s="59">
        <v>9838.694829</v>
      </c>
      <c r="H36" s="59">
        <f>G36/$G$10*100</f>
        <v>0.7409213667444837</v>
      </c>
      <c r="I36" s="59">
        <f>G36/G$12*100</f>
        <v>6.813417484553241</v>
      </c>
      <c r="J36" s="59"/>
      <c r="K36" s="59">
        <f>G36-B36</f>
        <v>1704.8335079999997</v>
      </c>
      <c r="L36" s="48">
        <f>G36/B36-1</f>
        <v>0.20959707090142543</v>
      </c>
    </row>
    <row r="37" spans="1:12" ht="31.5" customHeight="1">
      <c r="A37" s="70" t="s">
        <v>36</v>
      </c>
      <c r="B37" s="59"/>
      <c r="C37" s="59"/>
      <c r="D37" s="59"/>
      <c r="E37" s="59"/>
      <c r="F37" s="59"/>
      <c r="G37" s="59">
        <v>0</v>
      </c>
      <c r="H37" s="59"/>
      <c r="I37" s="59"/>
      <c r="J37" s="59"/>
      <c r="K37" s="59"/>
      <c r="L37" s="48"/>
    </row>
    <row r="38" spans="1:12" ht="8.25" customHeight="1">
      <c r="A38" s="71"/>
      <c r="B38" s="46"/>
      <c r="C38" s="46"/>
      <c r="D38" s="46"/>
      <c r="E38" s="46"/>
      <c r="F38" s="47"/>
      <c r="G38" s="62"/>
      <c r="H38" s="47"/>
      <c r="I38" s="47"/>
      <c r="J38" s="47"/>
      <c r="K38" s="47"/>
      <c r="L38" s="69"/>
    </row>
    <row r="39" spans="1:12" s="49" customFormat="1" ht="33" customHeight="1">
      <c r="A39" s="41" t="s">
        <v>37</v>
      </c>
      <c r="B39" s="72">
        <f>B40+B55+B59+B62+B63</f>
        <v>139094.78902243</v>
      </c>
      <c r="C39" s="43">
        <f aca="true" t="shared" si="4" ref="C39:C61">B39/$B$10*100</f>
        <v>11.768566075734196</v>
      </c>
      <c r="D39" s="43">
        <f>B39/B$39*100</f>
        <v>100</v>
      </c>
      <c r="E39" s="43"/>
      <c r="F39" s="43"/>
      <c r="G39" s="72">
        <f>G40+G55+G59+G62+G63</f>
        <v>160734.84628506002</v>
      </c>
      <c r="H39" s="43">
        <f aca="true" t="shared" si="5" ref="H39:H50">G39/$G$10*100</f>
        <v>12.104439060551247</v>
      </c>
      <c r="I39" s="43">
        <f aca="true" t="shared" si="6" ref="I39:I50">G39/G$39*100</f>
        <v>100</v>
      </c>
      <c r="J39" s="43"/>
      <c r="K39" s="43">
        <f>G39-B39</f>
        <v>21640.057262630027</v>
      </c>
      <c r="L39" s="44">
        <f>G39/B39-1</f>
        <v>0.15557777120708982</v>
      </c>
    </row>
    <row r="40" spans="1:12" s="49" customFormat="1" ht="19.5" customHeight="1">
      <c r="A40" s="73" t="s">
        <v>38</v>
      </c>
      <c r="B40" s="62">
        <f>B41+B42+B43+B44++B45+B46+B47+B48+B49+B50+B51+B52+B53</f>
        <v>133097.36822143</v>
      </c>
      <c r="C40" s="47">
        <f t="shared" si="4"/>
        <v>11.261134823445012</v>
      </c>
      <c r="D40" s="47">
        <f aca="true" t="shared" si="7" ref="D40:D62">B40/B$39*100</f>
        <v>95.68824911188236</v>
      </c>
      <c r="E40" s="47"/>
      <c r="F40" s="47"/>
      <c r="G40" s="62">
        <f>G41+G42+G43+G44++G45+G46+G47+G48+G49+G50+G51+G52+G53</f>
        <v>156148.56291506003</v>
      </c>
      <c r="H40" s="47">
        <f t="shared" si="5"/>
        <v>11.759060389717602</v>
      </c>
      <c r="I40" s="47">
        <f t="shared" si="6"/>
        <v>97.1466776022753</v>
      </c>
      <c r="J40" s="47"/>
      <c r="K40" s="47">
        <f>G40-B40</f>
        <v>23051.194693630037</v>
      </c>
      <c r="L40" s="48">
        <f>G40/B40-1</f>
        <v>0.1731904620028284</v>
      </c>
    </row>
    <row r="41" spans="1:12" ht="19.5" customHeight="1">
      <c r="A41" s="74" t="s">
        <v>39</v>
      </c>
      <c r="B41" s="67">
        <v>37084.467673</v>
      </c>
      <c r="C41" s="67">
        <f t="shared" si="4"/>
        <v>3.1376517500073398</v>
      </c>
      <c r="D41" s="67">
        <f t="shared" si="7"/>
        <v>26.661291866958347</v>
      </c>
      <c r="E41" s="67"/>
      <c r="F41" s="67"/>
      <c r="G41" s="75">
        <v>38438.56321000001</v>
      </c>
      <c r="H41" s="67">
        <f t="shared" si="5"/>
        <v>2.89468809473605</v>
      </c>
      <c r="I41" s="67">
        <f t="shared" si="6"/>
        <v>23.914268808787106</v>
      </c>
      <c r="J41" s="67"/>
      <c r="K41" s="67">
        <f>G41-B41</f>
        <v>1354.0955370000083</v>
      </c>
      <c r="L41" s="76">
        <f>G41/B41-1</f>
        <v>0.03651381891038663</v>
      </c>
    </row>
    <row r="42" spans="1:12" ht="19.5" customHeight="1">
      <c r="A42" s="74" t="s">
        <v>40</v>
      </c>
      <c r="B42" s="67">
        <v>17500.133289999998</v>
      </c>
      <c r="C42" s="67">
        <f t="shared" si="4"/>
        <v>1.4806555759922073</v>
      </c>
      <c r="D42" s="67">
        <f t="shared" si="7"/>
        <v>12.581444217279758</v>
      </c>
      <c r="E42" s="67"/>
      <c r="F42" s="67"/>
      <c r="G42" s="75">
        <v>20213.841650000002</v>
      </c>
      <c r="H42" s="67">
        <f t="shared" si="5"/>
        <v>1.5222412568717525</v>
      </c>
      <c r="I42" s="67">
        <f t="shared" si="6"/>
        <v>12.57589260648009</v>
      </c>
      <c r="J42" s="67"/>
      <c r="K42" s="67">
        <f>G42-B42</f>
        <v>2713.708360000004</v>
      </c>
      <c r="L42" s="76">
        <f>G42/B42-1</f>
        <v>0.15506786805736406</v>
      </c>
    </row>
    <row r="43" spans="1:12" ht="19.5" customHeight="1">
      <c r="A43" s="74" t="s">
        <v>41</v>
      </c>
      <c r="B43" s="67">
        <v>6318.110035429999</v>
      </c>
      <c r="C43" s="67">
        <f t="shared" si="4"/>
        <v>0.5345642058073576</v>
      </c>
      <c r="D43" s="67">
        <f t="shared" si="7"/>
        <v>4.54230534431535</v>
      </c>
      <c r="E43" s="67"/>
      <c r="F43" s="67"/>
      <c r="G43" s="75">
        <v>9441.773088060001</v>
      </c>
      <c r="H43" s="67">
        <f t="shared" si="5"/>
        <v>0.7110304306092328</v>
      </c>
      <c r="I43" s="67">
        <f t="shared" si="6"/>
        <v>5.8741295408434375</v>
      </c>
      <c r="J43" s="67"/>
      <c r="K43" s="67">
        <f>G43-B43</f>
        <v>3123.6630526300023</v>
      </c>
      <c r="L43" s="76">
        <f>G43/B43-1</f>
        <v>0.49439833037308145</v>
      </c>
    </row>
    <row r="44" spans="1:12" ht="19.5" customHeight="1">
      <c r="A44" s="74" t="s">
        <v>42</v>
      </c>
      <c r="B44" s="67">
        <v>2096.6099999999997</v>
      </c>
      <c r="C44" s="67">
        <f t="shared" si="4"/>
        <v>0.1773904938744053</v>
      </c>
      <c r="D44" s="67">
        <f t="shared" si="7"/>
        <v>1.5073246199481325</v>
      </c>
      <c r="E44" s="67"/>
      <c r="F44" s="67"/>
      <c r="G44" s="75">
        <v>3752.39</v>
      </c>
      <c r="H44" s="67">
        <f t="shared" si="5"/>
        <v>0.28258076662399273</v>
      </c>
      <c r="I44" s="67">
        <f t="shared" si="6"/>
        <v>2.334521783375592</v>
      </c>
      <c r="J44" s="67"/>
      <c r="K44" s="67">
        <f>G44-B44</f>
        <v>1655.7800000000002</v>
      </c>
      <c r="L44" s="76">
        <f>G44/B44-1</f>
        <v>0.7897415351448291</v>
      </c>
    </row>
    <row r="45" spans="1:12" ht="31.5" customHeight="1">
      <c r="A45" s="77" t="s">
        <v>43</v>
      </c>
      <c r="B45" s="78">
        <v>553.2628609999992</v>
      </c>
      <c r="C45" s="78">
        <f t="shared" si="4"/>
        <v>0.04681060004252405</v>
      </c>
      <c r="D45" s="78">
        <f>B45/B$39*100</f>
        <v>0.39775958890219953</v>
      </c>
      <c r="E45" s="78"/>
      <c r="F45" s="78"/>
      <c r="G45" s="79">
        <v>588.2096600000041</v>
      </c>
      <c r="H45" s="78">
        <f t="shared" si="5"/>
        <v>0.0442962316439494</v>
      </c>
      <c r="I45" s="78">
        <f t="shared" si="6"/>
        <v>0.36595030486222385</v>
      </c>
      <c r="J45" s="78"/>
      <c r="K45" s="78">
        <f>G45-B45</f>
        <v>34.94679900000483</v>
      </c>
      <c r="L45" s="80">
        <f>G45/B45-1</f>
        <v>0.06316491032280735</v>
      </c>
    </row>
    <row r="46" spans="1:12" ht="18" customHeight="1">
      <c r="A46" s="74" t="s">
        <v>44</v>
      </c>
      <c r="B46" s="78">
        <v>7651.884204</v>
      </c>
      <c r="C46" s="81">
        <f t="shared" si="4"/>
        <v>0.6474124982792799</v>
      </c>
      <c r="D46" s="81">
        <f t="shared" si="7"/>
        <v>5.501201200834405</v>
      </c>
      <c r="E46" s="81"/>
      <c r="F46" s="81"/>
      <c r="G46" s="82">
        <v>9302.653392</v>
      </c>
      <c r="H46" s="81">
        <f t="shared" si="5"/>
        <v>0.7005537609759771</v>
      </c>
      <c r="I46" s="81">
        <f t="shared" si="6"/>
        <v>5.787577247252242</v>
      </c>
      <c r="J46" s="81"/>
      <c r="K46" s="81">
        <f>G46-B46</f>
        <v>1650.7691880000002</v>
      </c>
      <c r="L46" s="83">
        <f>G46/B46-1</f>
        <v>0.21573368649999503</v>
      </c>
    </row>
    <row r="47" spans="1:12" ht="33" customHeight="1">
      <c r="A47" s="77" t="s">
        <v>45</v>
      </c>
      <c r="B47" s="78">
        <v>61.188029</v>
      </c>
      <c r="C47" s="78">
        <f t="shared" si="4"/>
        <v>0.005177011787366958</v>
      </c>
      <c r="D47" s="78">
        <f t="shared" si="7"/>
        <v>0.04399016629597318</v>
      </c>
      <c r="E47" s="78"/>
      <c r="F47" s="78"/>
      <c r="G47" s="79">
        <v>21.730846000000014</v>
      </c>
      <c r="H47" s="78">
        <f t="shared" si="5"/>
        <v>0.0016364821146170657</v>
      </c>
      <c r="I47" s="78">
        <f t="shared" si="6"/>
        <v>0.013519685682506454</v>
      </c>
      <c r="J47" s="78"/>
      <c r="K47" s="78">
        <f>G47-B47</f>
        <v>-39.457182999999986</v>
      </c>
      <c r="L47" s="80">
        <f>G47/B47-1</f>
        <v>-0.6448513482923267</v>
      </c>
    </row>
    <row r="48" spans="1:12" ht="21" customHeight="1">
      <c r="A48" s="77" t="s">
        <v>46</v>
      </c>
      <c r="B48" s="82">
        <v>50648.658877</v>
      </c>
      <c r="C48" s="81">
        <f>B48/$B$10*100</f>
        <v>4.285294171194125</v>
      </c>
      <c r="D48" s="81">
        <f t="shared" si="7"/>
        <v>36.41305273401188</v>
      </c>
      <c r="E48" s="81"/>
      <c r="F48" s="81"/>
      <c r="G48" s="82">
        <v>60404.51277600001</v>
      </c>
      <c r="H48" s="81">
        <f>G48/$G$10*100</f>
        <v>4.548875124331652</v>
      </c>
      <c r="I48" s="81">
        <f t="shared" si="6"/>
        <v>37.58022244216654</v>
      </c>
      <c r="J48" s="81"/>
      <c r="K48" s="81">
        <f>G48-B48</f>
        <v>9755.853899000009</v>
      </c>
      <c r="L48" s="83">
        <f>G48/B48-1</f>
        <v>0.19261820777312288</v>
      </c>
    </row>
    <row r="49" spans="1:12" ht="48" customHeight="1">
      <c r="A49" s="77" t="s">
        <v>47</v>
      </c>
      <c r="B49" s="82">
        <v>9083.257879</v>
      </c>
      <c r="C49" s="81">
        <f>B49/$B$10*100</f>
        <v>0.7685185137647886</v>
      </c>
      <c r="D49" s="81">
        <f>B49/B$39*100</f>
        <v>6.5302646798186395</v>
      </c>
      <c r="E49" s="81"/>
      <c r="F49" s="81"/>
      <c r="G49" s="82">
        <v>11260.839003000001</v>
      </c>
      <c r="H49" s="81">
        <f t="shared" si="5"/>
        <v>0.8480186010241735</v>
      </c>
      <c r="I49" s="81">
        <f t="shared" si="6"/>
        <v>7.005847993302665</v>
      </c>
      <c r="J49" s="81"/>
      <c r="K49" s="81">
        <f>G49-B49</f>
        <v>2177.5811240000003</v>
      </c>
      <c r="L49" s="83">
        <f>G49/B49-1</f>
        <v>0.23973569318498034</v>
      </c>
    </row>
    <row r="50" spans="1:12" ht="21" customHeight="1">
      <c r="A50" s="77" t="s">
        <v>48</v>
      </c>
      <c r="B50" s="78">
        <v>1936.7284400000003</v>
      </c>
      <c r="C50" s="78">
        <f t="shared" si="4"/>
        <v>0.1638631955739058</v>
      </c>
      <c r="D50" s="78">
        <f t="shared" si="7"/>
        <v>1.3923802995148076</v>
      </c>
      <c r="E50" s="78"/>
      <c r="F50" s="78"/>
      <c r="G50" s="79">
        <v>2595.1479999999997</v>
      </c>
      <c r="H50" s="78">
        <f t="shared" si="5"/>
        <v>0.19543248738609834</v>
      </c>
      <c r="I50" s="78">
        <f t="shared" si="6"/>
        <v>1.6145522019522494</v>
      </c>
      <c r="J50" s="78"/>
      <c r="K50" s="78">
        <f>G50-B50</f>
        <v>658.4195599999994</v>
      </c>
      <c r="L50" s="80">
        <f>G50/B50-1</f>
        <v>0.3399648326535647</v>
      </c>
    </row>
    <row r="51" spans="1:12" ht="48" customHeight="1">
      <c r="A51" s="77" t="s">
        <v>49</v>
      </c>
      <c r="B51" s="78"/>
      <c r="C51" s="78"/>
      <c r="D51" s="78"/>
      <c r="E51" s="78"/>
      <c r="F51" s="78"/>
      <c r="G51" s="79"/>
      <c r="H51" s="78"/>
      <c r="I51" s="78"/>
      <c r="J51" s="78"/>
      <c r="K51" s="78"/>
      <c r="L51" s="80"/>
    </row>
    <row r="52" spans="1:12" ht="35.25" customHeight="1">
      <c r="A52" s="77" t="s">
        <v>50</v>
      </c>
      <c r="B52" s="53"/>
      <c r="C52" s="53"/>
      <c r="D52" s="53"/>
      <c r="E52" s="53"/>
      <c r="F52" s="53"/>
      <c r="G52" s="84"/>
      <c r="H52" s="53"/>
      <c r="I52" s="53"/>
      <c r="J52" s="53"/>
      <c r="K52" s="53"/>
      <c r="L52" s="54"/>
    </row>
    <row r="53" spans="1:12" ht="38.25" customHeight="1">
      <c r="A53" s="77" t="s">
        <v>51</v>
      </c>
      <c r="B53" s="81">
        <v>163.066933</v>
      </c>
      <c r="C53" s="81">
        <f>B53/$B$10*100</f>
        <v>0.01379680712171294</v>
      </c>
      <c r="D53" s="67">
        <f t="shared" si="7"/>
        <v>0.11723439400285825</v>
      </c>
      <c r="E53" s="67"/>
      <c r="F53" s="67"/>
      <c r="G53" s="75">
        <v>128.90129000000002</v>
      </c>
      <c r="H53" s="67">
        <f>G53/$G$10*100</f>
        <v>0.009707153400105431</v>
      </c>
      <c r="I53" s="67">
        <f aca="true" t="shared" si="8" ref="I53:I62">G53/G$39*100</f>
        <v>0.08019498757064548</v>
      </c>
      <c r="J53" s="67"/>
      <c r="K53" s="67">
        <f>G53-B53</f>
        <v>-34.16564299999999</v>
      </c>
      <c r="L53" s="83">
        <f>G53/B53-1</f>
        <v>-0.20951913653763266</v>
      </c>
    </row>
    <row r="54" spans="1:12" ht="15" customHeight="1" hidden="1">
      <c r="A54" s="85" t="s">
        <v>52</v>
      </c>
      <c r="B54" s="78" t="e">
        <v>#REF!</v>
      </c>
      <c r="C54" s="86" t="e">
        <f t="shared" si="4"/>
        <v>#REF!</v>
      </c>
      <c r="D54" s="67" t="e">
        <f t="shared" si="7"/>
        <v>#REF!</v>
      </c>
      <c r="E54" s="67"/>
      <c r="F54" s="67"/>
      <c r="G54" s="87"/>
      <c r="H54" s="86">
        <f aca="true" t="shared" si="9" ref="H54:H61">G54/$G$10*100</f>
        <v>0</v>
      </c>
      <c r="I54" s="67">
        <f t="shared" si="8"/>
        <v>0</v>
      </c>
      <c r="J54" s="67"/>
      <c r="K54" s="67" t="e">
        <f>G54-B54</f>
        <v>#REF!</v>
      </c>
      <c r="L54" s="76"/>
    </row>
    <row r="55" spans="1:12" s="49" customFormat="1" ht="19.5" customHeight="1">
      <c r="A55" s="73" t="s">
        <v>53</v>
      </c>
      <c r="B55" s="75">
        <v>6664.477360000002</v>
      </c>
      <c r="C55" s="67">
        <f>B55/$B$10*100</f>
        <v>0.5638697374834583</v>
      </c>
      <c r="D55" s="67">
        <f>B55/B$39*100</f>
        <v>4.791320657544769</v>
      </c>
      <c r="E55" s="67"/>
      <c r="F55" s="67"/>
      <c r="G55" s="75">
        <v>5785.157574999998</v>
      </c>
      <c r="H55" s="67">
        <f>G55/$G$10*100</f>
        <v>0.4356621413510052</v>
      </c>
      <c r="I55" s="67">
        <f>G55/G$39*100</f>
        <v>3.5991931486593383</v>
      </c>
      <c r="J55" s="67"/>
      <c r="K55" s="67">
        <f>G55-B55</f>
        <v>-879.3197850000033</v>
      </c>
      <c r="L55" s="76">
        <f>G55/B55-1</f>
        <v>-0.13194129674408606</v>
      </c>
    </row>
    <row r="56" spans="1:12" ht="26.25" customHeight="1" hidden="1">
      <c r="A56" s="88" t="s">
        <v>54</v>
      </c>
      <c r="B56" s="78" t="e">
        <v>#REF!</v>
      </c>
      <c r="C56" s="86" t="e">
        <f t="shared" si="4"/>
        <v>#REF!</v>
      </c>
      <c r="D56" s="86" t="e">
        <f t="shared" si="7"/>
        <v>#REF!</v>
      </c>
      <c r="E56" s="86"/>
      <c r="F56" s="86"/>
      <c r="G56" s="87" t="e">
        <v>#REF!</v>
      </c>
      <c r="H56" s="86" t="e">
        <f t="shared" si="9"/>
        <v>#REF!</v>
      </c>
      <c r="I56" s="86" t="e">
        <f t="shared" si="8"/>
        <v>#REF!</v>
      </c>
      <c r="J56" s="86"/>
      <c r="K56" s="67" t="e">
        <f>G56-B56</f>
        <v>#REF!</v>
      </c>
      <c r="L56" s="76" t="e">
        <f>G56/B56-1</f>
        <v>#REF!</v>
      </c>
    </row>
    <row r="57" spans="1:12" ht="21" customHeight="1" hidden="1">
      <c r="A57" s="88" t="s">
        <v>55</v>
      </c>
      <c r="B57" s="78" t="e">
        <v>#REF!</v>
      </c>
      <c r="C57" s="86" t="e">
        <f t="shared" si="4"/>
        <v>#REF!</v>
      </c>
      <c r="D57" s="86" t="e">
        <f t="shared" si="7"/>
        <v>#REF!</v>
      </c>
      <c r="E57" s="86"/>
      <c r="F57" s="86"/>
      <c r="G57" s="87" t="e">
        <v>#REF!</v>
      </c>
      <c r="H57" s="86" t="e">
        <f t="shared" si="9"/>
        <v>#REF!</v>
      </c>
      <c r="I57" s="86" t="e">
        <f t="shared" si="8"/>
        <v>#REF!</v>
      </c>
      <c r="J57" s="86"/>
      <c r="K57" s="67" t="e">
        <f>G57-B57</f>
        <v>#REF!</v>
      </c>
      <c r="L57" s="76" t="e">
        <f>G57/B57-1</f>
        <v>#REF!</v>
      </c>
    </row>
    <row r="58" spans="1:12" ht="24.75" customHeight="1" hidden="1">
      <c r="A58" s="89" t="s">
        <v>56</v>
      </c>
      <c r="B58" s="78" t="e">
        <v>#REF!</v>
      </c>
      <c r="C58" s="86" t="e">
        <f t="shared" si="4"/>
        <v>#REF!</v>
      </c>
      <c r="D58" s="67" t="e">
        <f t="shared" si="7"/>
        <v>#REF!</v>
      </c>
      <c r="E58" s="67"/>
      <c r="F58" s="67"/>
      <c r="G58" s="87"/>
      <c r="H58" s="86">
        <f t="shared" si="9"/>
        <v>0</v>
      </c>
      <c r="I58" s="67">
        <f t="shared" si="8"/>
        <v>0</v>
      </c>
      <c r="J58" s="67"/>
      <c r="K58" s="67" t="e">
        <f>G58-B58</f>
        <v>#REF!</v>
      </c>
      <c r="L58" s="76" t="e">
        <f>G58/B58-1</f>
        <v>#REF!</v>
      </c>
    </row>
    <row r="59" spans="1:12" ht="19.5" customHeight="1">
      <c r="A59" s="73" t="s">
        <v>32</v>
      </c>
      <c r="B59" s="78">
        <v>0</v>
      </c>
      <c r="C59" s="67">
        <f t="shared" si="4"/>
        <v>0</v>
      </c>
      <c r="D59" s="67">
        <f t="shared" si="7"/>
        <v>0</v>
      </c>
      <c r="E59" s="67"/>
      <c r="F59" s="67"/>
      <c r="G59" s="75">
        <v>0</v>
      </c>
      <c r="H59" s="67">
        <f t="shared" si="9"/>
        <v>0</v>
      </c>
      <c r="I59" s="67">
        <f t="shared" si="8"/>
        <v>0</v>
      </c>
      <c r="J59" s="67"/>
      <c r="K59" s="67">
        <f>G59-B59</f>
        <v>0</v>
      </c>
      <c r="L59" s="76"/>
    </row>
    <row r="60" spans="1:12" ht="24.75" customHeight="1" hidden="1">
      <c r="A60" s="90" t="s">
        <v>57</v>
      </c>
      <c r="B60" s="78" t="e">
        <v>#REF!</v>
      </c>
      <c r="C60" s="86" t="e">
        <f t="shared" si="4"/>
        <v>#REF!</v>
      </c>
      <c r="D60" s="86" t="e">
        <f t="shared" si="7"/>
        <v>#REF!</v>
      </c>
      <c r="E60" s="86"/>
      <c r="F60" s="86"/>
      <c r="G60" s="87" t="e">
        <v>#REF!</v>
      </c>
      <c r="H60" s="86" t="e">
        <f t="shared" si="9"/>
        <v>#REF!</v>
      </c>
      <c r="I60" s="86" t="e">
        <f t="shared" si="8"/>
        <v>#REF!</v>
      </c>
      <c r="J60" s="86"/>
      <c r="K60" s="86" t="e">
        <f>G60-B60</f>
        <v>#REF!</v>
      </c>
      <c r="L60" s="76" t="e">
        <f>G60/B60-1</f>
        <v>#REF!</v>
      </c>
    </row>
    <row r="61" spans="1:12" ht="19.5" customHeight="1" hidden="1">
      <c r="A61" s="91" t="s">
        <v>58</v>
      </c>
      <c r="B61" s="78" t="e">
        <v>#REF!</v>
      </c>
      <c r="C61" s="86" t="e">
        <f t="shared" si="4"/>
        <v>#REF!</v>
      </c>
      <c r="D61" s="67" t="e">
        <f t="shared" si="7"/>
        <v>#REF!</v>
      </c>
      <c r="E61" s="67"/>
      <c r="F61" s="67"/>
      <c r="G61" s="75" t="e">
        <v>#REF!</v>
      </c>
      <c r="H61" s="86" t="e">
        <f t="shared" si="9"/>
        <v>#REF!</v>
      </c>
      <c r="I61" s="67" t="e">
        <f t="shared" si="8"/>
        <v>#REF!</v>
      </c>
      <c r="J61" s="67"/>
      <c r="K61" s="67" t="e">
        <f>G61-B61</f>
        <v>#REF!</v>
      </c>
      <c r="L61" s="76" t="e">
        <f>G61/B61-1</f>
        <v>#REF!</v>
      </c>
    </row>
    <row r="62" spans="1:12" s="49" customFormat="1" ht="32.25" customHeight="1">
      <c r="A62" s="92" t="s">
        <v>59</v>
      </c>
      <c r="B62" s="81">
        <v>-667.0565590000001</v>
      </c>
      <c r="C62" s="67">
        <f>B62/$B$10*100</f>
        <v>-0.0564384851942762</v>
      </c>
      <c r="D62" s="67">
        <f t="shared" si="7"/>
        <v>-0.4795697694271153</v>
      </c>
      <c r="E62" s="67"/>
      <c r="F62" s="67"/>
      <c r="G62" s="75">
        <v>-1198.8742050000003</v>
      </c>
      <c r="H62" s="67">
        <f>G62/$G$10*100</f>
        <v>-0.09028347051735826</v>
      </c>
      <c r="I62" s="67">
        <f t="shared" si="8"/>
        <v>-0.74587075093463</v>
      </c>
      <c r="J62" s="67"/>
      <c r="K62" s="67">
        <f>G62-B62</f>
        <v>-531.8176460000002</v>
      </c>
      <c r="L62" s="76">
        <f>G62/B62-1</f>
        <v>0.7972602005402065</v>
      </c>
    </row>
    <row r="63" spans="1:12" s="49" customFormat="1" ht="7.5" customHeight="1">
      <c r="A63" s="93"/>
      <c r="B63" s="94"/>
      <c r="C63" s="47"/>
      <c r="D63" s="47"/>
      <c r="E63" s="47"/>
      <c r="F63" s="47"/>
      <c r="G63" s="62"/>
      <c r="H63" s="47"/>
      <c r="I63" s="47"/>
      <c r="J63" s="47"/>
      <c r="K63" s="67">
        <f>G63-B63</f>
        <v>0</v>
      </c>
      <c r="L63" s="76"/>
    </row>
    <row r="64" spans="1:12" s="34" customFormat="1" ht="21" customHeight="1" thickBot="1">
      <c r="A64" s="95" t="s">
        <v>60</v>
      </c>
      <c r="B64" s="96">
        <f>B12-B39</f>
        <v>-20700.762331089994</v>
      </c>
      <c r="C64" s="97">
        <f>B64/$B$10*100</f>
        <v>-1.7514551840775063</v>
      </c>
      <c r="D64" s="96">
        <v>0</v>
      </c>
      <c r="E64" s="96"/>
      <c r="F64" s="98"/>
      <c r="G64" s="96">
        <f>G12-G39</f>
        <v>-16333.08532875005</v>
      </c>
      <c r="H64" s="97">
        <f>G64/$G$10*100</f>
        <v>-1.22999362367272</v>
      </c>
      <c r="I64" s="99">
        <v>0</v>
      </c>
      <c r="J64" s="98"/>
      <c r="K64" s="96">
        <f>G64-B64</f>
        <v>4367.677002339944</v>
      </c>
      <c r="L64" s="100"/>
    </row>
    <row r="65" spans="1:12" s="34" customFormat="1" ht="12.75" customHeight="1">
      <c r="A65" s="101"/>
      <c r="B65" s="67"/>
      <c r="C65" s="102"/>
      <c r="D65" s="67"/>
      <c r="E65" s="67"/>
      <c r="F65" s="86"/>
      <c r="G65" s="67"/>
      <c r="H65" s="102"/>
      <c r="I65" s="81"/>
      <c r="J65" s="86"/>
      <c r="K65" s="67"/>
      <c r="L65" s="48"/>
    </row>
    <row r="66" spans="7:11" ht="19.5" customHeight="1">
      <c r="G66" s="103"/>
      <c r="H66" s="103"/>
      <c r="I66" s="103"/>
      <c r="J66" s="103"/>
      <c r="K66" s="103"/>
    </row>
    <row r="67" spans="7:11" ht="19.5" customHeight="1">
      <c r="G67" s="103"/>
      <c r="H67" s="103"/>
      <c r="I67" s="103"/>
      <c r="J67" s="103"/>
      <c r="K67" s="103"/>
    </row>
    <row r="68" spans="7:11" ht="19.5" customHeight="1">
      <c r="G68" s="103"/>
      <c r="H68" s="103"/>
      <c r="I68" s="103"/>
      <c r="J68" s="103"/>
      <c r="K68" s="103"/>
    </row>
    <row r="69" spans="7:11" ht="19.5" customHeight="1">
      <c r="G69" s="103"/>
      <c r="H69" s="103"/>
      <c r="I69" s="103"/>
      <c r="J69" s="103"/>
      <c r="K69" s="103"/>
    </row>
    <row r="70" spans="7:11" ht="19.5" customHeight="1">
      <c r="G70" s="103"/>
      <c r="H70" s="103"/>
      <c r="I70" s="103"/>
      <c r="J70" s="103"/>
      <c r="K70" s="103"/>
    </row>
    <row r="71" spans="7:11" ht="19.5" customHeight="1">
      <c r="G71" s="103"/>
      <c r="H71" s="103"/>
      <c r="I71" s="103"/>
      <c r="J71" s="103"/>
      <c r="K71" s="103"/>
    </row>
    <row r="72" spans="7:11" ht="19.5" customHeight="1">
      <c r="G72" s="103"/>
      <c r="H72" s="103"/>
      <c r="I72" s="103"/>
      <c r="J72" s="103"/>
      <c r="K72" s="103"/>
    </row>
    <row r="73" spans="7:11" ht="19.5" customHeight="1">
      <c r="G73" s="103"/>
      <c r="H73" s="103"/>
      <c r="I73" s="103"/>
      <c r="J73" s="103"/>
      <c r="K73" s="103"/>
    </row>
    <row r="74" spans="7:11" ht="19.5" customHeight="1">
      <c r="G74" s="103"/>
      <c r="H74" s="103"/>
      <c r="I74" s="103"/>
      <c r="J74" s="103"/>
      <c r="K74" s="103"/>
    </row>
    <row r="75" spans="7:11" ht="19.5" customHeight="1">
      <c r="G75" s="103"/>
      <c r="H75" s="103"/>
      <c r="I75" s="103"/>
      <c r="J75" s="103"/>
      <c r="K75" s="103"/>
    </row>
    <row r="76" spans="7:11" ht="19.5" customHeight="1">
      <c r="G76" s="103"/>
      <c r="H76" s="103"/>
      <c r="I76" s="103"/>
      <c r="J76" s="103"/>
      <c r="K76" s="103"/>
    </row>
    <row r="77" spans="7:11" ht="19.5" customHeight="1">
      <c r="G77" s="103"/>
      <c r="H77" s="103"/>
      <c r="I77" s="103"/>
      <c r="J77" s="103"/>
      <c r="K77" s="103"/>
    </row>
    <row r="78" spans="7:11" ht="19.5" customHeight="1">
      <c r="G78" s="103"/>
      <c r="H78" s="103"/>
      <c r="I78" s="103"/>
      <c r="J78" s="103"/>
      <c r="K78" s="103"/>
    </row>
    <row r="79" spans="7:11" ht="19.5" customHeight="1">
      <c r="G79" s="103"/>
      <c r="H79" s="103"/>
      <c r="I79" s="103"/>
      <c r="J79" s="103"/>
      <c r="K79" s="103"/>
    </row>
    <row r="80" spans="7:11" ht="19.5" customHeight="1">
      <c r="G80" s="103"/>
      <c r="H80" s="103"/>
      <c r="I80" s="103"/>
      <c r="J80" s="103"/>
      <c r="K80" s="103"/>
    </row>
    <row r="81" spans="7:11" ht="19.5" customHeight="1">
      <c r="G81" s="103"/>
      <c r="H81" s="103"/>
      <c r="I81" s="103"/>
      <c r="J81" s="103"/>
      <c r="K81" s="103"/>
    </row>
    <row r="82" spans="7:11" ht="19.5" customHeight="1">
      <c r="G82" s="103"/>
      <c r="H82" s="103"/>
      <c r="I82" s="103"/>
      <c r="J82" s="103"/>
      <c r="K82" s="103"/>
    </row>
    <row r="83" spans="7:11" ht="19.5" customHeight="1">
      <c r="G83" s="103"/>
      <c r="H83" s="103"/>
      <c r="I83" s="103"/>
      <c r="J83" s="103"/>
      <c r="K83" s="103"/>
    </row>
    <row r="84" spans="7:11" ht="19.5" customHeight="1">
      <c r="G84" s="103"/>
      <c r="H84" s="103"/>
      <c r="I84" s="103"/>
      <c r="J84" s="103"/>
      <c r="K84" s="103"/>
    </row>
    <row r="85" spans="7:11" ht="19.5" customHeight="1">
      <c r="G85" s="103"/>
      <c r="H85" s="103"/>
      <c r="I85" s="103"/>
      <c r="J85" s="103"/>
      <c r="K85" s="103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dcterms:created xsi:type="dcterms:W3CDTF">2022-05-24T10:59:01Z</dcterms:created>
  <dcterms:modified xsi:type="dcterms:W3CDTF">2022-05-24T11:02:03Z</dcterms:modified>
  <cp:category/>
  <cp:version/>
  <cp:contentType/>
  <cp:contentStatus/>
</cp:coreProperties>
</file>