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60" windowWidth="9600" windowHeight="10128" activeTab="0"/>
  </bookViews>
  <sheets>
    <sheet name="fara spitale" sheetId="1" r:id="rId1"/>
    <sheet name="Sheet1" sheetId="2" r:id="rId2"/>
    <sheet name="tabel memo " sheetId="3" r:id="rId3"/>
  </sheets>
  <externalReferences>
    <externalReference r:id="rId6"/>
  </externalReferences>
  <definedNames>
    <definedName name="_xlfn.BAHTTEXT" hidden="1">#NAME?</definedName>
    <definedName name="COVER">#REF!</definedName>
    <definedName name="_xlnm.Print_Area" localSheetId="0">'fara spitale'!$B$2:$CU$29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<sst xmlns="http://schemas.openxmlformats.org/spreadsheetml/2006/main" count="159" uniqueCount="67">
  <si>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</si>
  <si>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</si>
  <si>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</si>
  <si>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</si>
  <si>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</si>
  <si>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</si>
  <si>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</si>
  <si>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</si>
  <si>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</si>
  <si>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</si>
  <si>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</si>
  <si>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 xml:space="preserve">Arierate ale Bugetului General Consolidat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</si>
  <si>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</si>
  <si>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mil lei</t>
  </si>
  <si>
    <t>2013 *)</t>
  </si>
  <si>
    <t>total</t>
  </si>
  <si>
    <t>anii</t>
  </si>
  <si>
    <t>As at 31 December</t>
  </si>
  <si>
    <t>(RON million.)</t>
  </si>
  <si>
    <t>State Budget(1)</t>
  </si>
  <si>
    <t>13.0</t>
  </si>
  <si>
    <t>31.19</t>
  </si>
  <si>
    <t>Local Budget</t>
  </si>
  <si>
    <t>72.9</t>
  </si>
  <si>
    <t>178.1</t>
  </si>
  <si>
    <t>188.26</t>
  </si>
  <si>
    <t>171.3</t>
  </si>
  <si>
    <t>Social Security Budget</t>
  </si>
  <si>
    <t>0.1</t>
  </si>
  <si>
    <t>0.0</t>
  </si>
  <si>
    <t>Total</t>
  </si>
  <si>
    <t>86.0</t>
  </si>
  <si>
    <t>201.8</t>
  </si>
  <si>
    <t>222.45</t>
  </si>
  <si>
    <t>192.6</t>
  </si>
  <si>
    <r>
      <t>State Budget</t>
    </r>
    <r>
      <rPr>
        <vertAlign val="superscript"/>
        <sz val="9"/>
        <rFont val="Times New Roman"/>
        <family val="1"/>
      </rPr>
      <t>(1)</t>
    </r>
    <r>
      <rPr>
        <sz val="9"/>
        <rFont val="Times New Roman"/>
        <family val="1"/>
      </rPr>
      <t xml:space="preserve"> </t>
    </r>
  </si>
  <si>
    <t xml:space="preserve">Local Budget </t>
  </si>
  <si>
    <t xml:space="preserve">Social Security Budget </t>
  </si>
  <si>
    <r>
      <t>Total</t>
    </r>
    <r>
      <rPr>
        <sz val="9"/>
        <rFont val="Times New Roman"/>
        <family val="1"/>
      </rPr>
      <t xml:space="preserve"> </t>
    </r>
  </si>
  <si>
    <t>(RON million)</t>
  </si>
  <si>
    <t>Buget de stat si Autonome</t>
  </si>
  <si>
    <t>Febr
2021</t>
  </si>
  <si>
    <t>Mart
2021</t>
  </si>
  <si>
    <t>Apr
2021</t>
  </si>
  <si>
    <t>Mai
2021</t>
  </si>
  <si>
    <t>Iunie
2021</t>
  </si>
  <si>
    <t>Iulie
2021</t>
  </si>
  <si>
    <t>Aug
2021</t>
  </si>
  <si>
    <t>Sept
2021</t>
  </si>
  <si>
    <t>Oct
2021</t>
  </si>
  <si>
    <t>Nov
2021</t>
  </si>
  <si>
    <t>Dec
2021</t>
  </si>
  <si>
    <t>Ian
2021</t>
  </si>
  <si>
    <t>Ian 
2021</t>
  </si>
  <si>
    <t>Bugete Asigurări Sociale 
(fără spitale)</t>
  </si>
  <si>
    <t>Ian
2022</t>
  </si>
  <si>
    <t>Febr
2022</t>
  </si>
  <si>
    <t>Mart
2022</t>
  </si>
  <si>
    <t>Apr
2022</t>
  </si>
  <si>
    <t>Mai
2022</t>
  </si>
  <si>
    <t>Iunie
2022</t>
  </si>
  <si>
    <t>Iulie
2022</t>
  </si>
  <si>
    <t>Aug
2022</t>
  </si>
  <si>
    <t>Sept
2022</t>
  </si>
  <si>
    <t>Oct
2022</t>
  </si>
  <si>
    <t>Nov
2022</t>
  </si>
  <si>
    <t>Dec
2022</t>
  </si>
</sst>
</file>

<file path=xl/styles.xml><?xml version="1.0" encoding="utf-8"?>
<styleSheet xmlns="http://schemas.openxmlformats.org/spreadsheetml/2006/main">
  <numFmts count="4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 numFmtId="202" formatCode="[$-418]dddd\,\ d\ mmmm\ yyyy"/>
  </numFmts>
  <fonts count="4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1"/>
      <name val="Arial"/>
      <family val="2"/>
    </font>
    <font>
      <b/>
      <sz val="10"/>
      <name val="Comic Sans MS"/>
      <family val="4"/>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sz val="10"/>
      <color indexed="62"/>
      <name val="Arial"/>
      <family val="2"/>
    </font>
    <font>
      <sz val="10"/>
      <name val="Comic Sans MS"/>
      <family val="4"/>
    </font>
    <font>
      <sz val="11"/>
      <name val="Calibri"/>
      <family val="2"/>
    </font>
    <font>
      <b/>
      <sz val="9"/>
      <name val="Times New Roman"/>
      <family val="1"/>
    </font>
    <font>
      <sz val="9"/>
      <name val="Times New Roman"/>
      <family val="1"/>
    </font>
    <font>
      <i/>
      <sz val="9"/>
      <name val="Times New Roman"/>
      <family val="1"/>
    </font>
    <font>
      <vertAlign val="superscript"/>
      <sz val="9"/>
      <name val="Times New Roman"/>
      <family val="1"/>
    </font>
    <font>
      <i/>
      <sz val="8"/>
      <name val="Times New Roman"/>
      <family val="1"/>
    </font>
    <font>
      <i/>
      <sz val="10"/>
      <color indexed="12"/>
      <name val="Arial"/>
      <family val="2"/>
    </font>
    <font>
      <sz val="11"/>
      <color theme="1"/>
      <name val="Calibri"/>
      <family val="2"/>
    </font>
    <font>
      <sz val="10"/>
      <color rgb="FF0000FF"/>
      <name val="Arial"/>
      <family val="2"/>
    </font>
    <font>
      <b/>
      <sz val="10"/>
      <color rgb="FF0000FF"/>
      <name val="Arial"/>
      <family val="2"/>
    </font>
    <font>
      <i/>
      <sz val="10"/>
      <color rgb="FF0000FF"/>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color indexed="63"/>
      </top>
      <bottom>
        <color indexed="63"/>
      </bottom>
    </border>
    <border>
      <left style="thin"/>
      <right style="thin"/>
      <top>
        <color indexed="63"/>
      </top>
      <bottom>
        <color indexed="63"/>
      </bottom>
    </border>
    <border>
      <left style="thin"/>
      <right style="thin"/>
      <top>
        <color indexed="63"/>
      </top>
      <bottom style="medium"/>
    </border>
    <border>
      <left style="medium"/>
      <right style="medium"/>
      <top style="medium"/>
      <bottom style="thin"/>
    </border>
    <border>
      <left style="medium"/>
      <right style="medium"/>
      <top>
        <color indexed="63"/>
      </top>
      <bottom style="medium"/>
    </border>
    <border>
      <left>
        <color indexed="63"/>
      </left>
      <right>
        <color indexed="63"/>
      </right>
      <top style="medium"/>
      <bottom>
        <color indexed="63"/>
      </bottom>
    </border>
    <border>
      <left style="medium"/>
      <right style="medium"/>
      <top style="medium"/>
      <bottom>
        <color indexed="63"/>
      </bottom>
    </border>
    <border>
      <left style="thin"/>
      <right style="thin"/>
      <top style="medium"/>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style="medium"/>
      <bottom style="thin"/>
    </border>
    <border>
      <left>
        <color indexed="63"/>
      </left>
      <right style="thin"/>
      <top style="medium"/>
      <bottom style="thin"/>
    </border>
    <border>
      <left style="thin"/>
      <right>
        <color indexed="63"/>
      </right>
      <top style="medium"/>
      <bottom>
        <color indexed="63"/>
      </bottom>
    </border>
    <border>
      <left style="thin"/>
      <right style="medium"/>
      <top>
        <color indexed="63"/>
      </top>
      <bottom style="medium"/>
    </border>
    <border>
      <left>
        <color indexed="63"/>
      </left>
      <right>
        <color indexed="63"/>
      </right>
      <top>
        <color indexed="63"/>
      </top>
      <bottom style="medium"/>
    </border>
    <border>
      <left>
        <color indexed="63"/>
      </left>
      <right>
        <color indexed="63"/>
      </right>
      <top style="medium"/>
      <bottom style="medium"/>
    </border>
    <border>
      <left style="thin"/>
      <right>
        <color indexed="63"/>
      </right>
      <top>
        <color indexed="63"/>
      </top>
      <bottom>
        <color indexed="63"/>
      </bottom>
    </border>
    <border>
      <left style="thin"/>
      <right>
        <color indexed="63"/>
      </right>
      <top>
        <color indexed="63"/>
      </top>
      <bottom style="medium"/>
    </border>
    <border>
      <left style="medium"/>
      <right style="thin"/>
      <top>
        <color indexed="63"/>
      </top>
      <bottom>
        <color indexed="63"/>
      </bottom>
    </border>
    <border>
      <left style="thin"/>
      <right>
        <color indexed="63"/>
      </right>
      <top style="medium"/>
      <bottom style="thin"/>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thin"/>
      <bottom>
        <color indexed="63"/>
      </bottom>
    </border>
    <border>
      <left>
        <color indexed="63"/>
      </left>
      <right style="medium"/>
      <top style="medium"/>
      <bottom style="thin"/>
    </border>
    <border>
      <left style="thin"/>
      <right style="medium"/>
      <top style="medium"/>
      <bottom>
        <color indexed="63"/>
      </bottom>
    </border>
    <border>
      <left style="medium"/>
      <right style="thin"/>
      <top style="medium"/>
      <bottom>
        <color indexed="63"/>
      </bottom>
    </border>
    <border>
      <left style="medium"/>
      <right>
        <color indexed="63"/>
      </right>
      <top style="medium"/>
      <bottom style="thin"/>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4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8">
    <xf numFmtId="0" fontId="0" fillId="0" borderId="0" xfId="0"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0" xfId="0" applyFont="1" applyFill="1" applyBorder="1" applyAlignment="1">
      <alignment horizontal="left" indent="3"/>
    </xf>
    <xf numFmtId="172" fontId="0" fillId="0" borderId="11" xfId="0" applyNumberFormat="1" applyFont="1" applyFill="1" applyBorder="1" applyAlignment="1">
      <alignment/>
    </xf>
    <xf numFmtId="4" fontId="0" fillId="0" borderId="11" xfId="0" applyNumberFormat="1" applyFont="1" applyFill="1" applyBorder="1" applyAlignment="1">
      <alignment/>
    </xf>
    <xf numFmtId="174" fontId="0" fillId="0" borderId="0" xfId="0" applyNumberFormat="1" applyFont="1" applyFill="1" applyBorder="1" applyAlignment="1">
      <alignment/>
    </xf>
    <xf numFmtId="172" fontId="0" fillId="0" borderId="11" xfId="0" applyNumberFormat="1" applyFont="1" applyFill="1" applyBorder="1" applyAlignment="1">
      <alignment horizontal="right"/>
    </xf>
    <xf numFmtId="172" fontId="0" fillId="0" borderId="0" xfId="0" applyNumberFormat="1" applyFont="1" applyFill="1" applyBorder="1" applyAlignment="1">
      <alignment wrapText="1"/>
    </xf>
    <xf numFmtId="172" fontId="0" fillId="0" borderId="12" xfId="0" applyNumberFormat="1" applyFont="1" applyFill="1" applyBorder="1" applyAlignment="1">
      <alignment/>
    </xf>
    <xf numFmtId="172" fontId="20" fillId="0" borderId="13" xfId="0" applyNumberFormat="1" applyFont="1" applyFill="1" applyBorder="1" applyAlignment="1">
      <alignment horizontal="center"/>
    </xf>
    <xf numFmtId="172" fontId="20" fillId="0" borderId="0" xfId="0" applyNumberFormat="1" applyFont="1" applyFill="1" applyBorder="1" applyAlignment="1">
      <alignment horizontal="right" wrapText="1"/>
    </xf>
    <xf numFmtId="0" fontId="0" fillId="0" borderId="14" xfId="0" applyFont="1" applyFill="1" applyBorder="1" applyAlignment="1">
      <alignment horizontal="left" indent="3"/>
    </xf>
    <xf numFmtId="172" fontId="0" fillId="0" borderId="0" xfId="0" applyNumberFormat="1" applyFont="1" applyFill="1" applyBorder="1" applyAlignment="1">
      <alignment horizontal="left"/>
    </xf>
    <xf numFmtId="0" fontId="0" fillId="0" borderId="0" xfId="0" applyFont="1" applyFill="1" applyBorder="1" applyAlignment="1">
      <alignment wrapText="1"/>
    </xf>
    <xf numFmtId="0" fontId="0" fillId="0" borderId="0" xfId="0" applyFont="1" applyFill="1" applyBorder="1" applyAlignment="1">
      <alignment horizontal="right" wrapText="1"/>
    </xf>
    <xf numFmtId="0" fontId="20" fillId="0" borderId="0" xfId="0" applyFont="1" applyFill="1" applyBorder="1" applyAlignment="1">
      <alignment vertical="center"/>
    </xf>
    <xf numFmtId="0" fontId="20" fillId="0" borderId="0" xfId="0" applyFont="1" applyFill="1" applyBorder="1" applyAlignment="1">
      <alignment/>
    </xf>
    <xf numFmtId="0" fontId="0" fillId="0" borderId="0" xfId="0" applyFont="1" applyFill="1" applyBorder="1" applyAlignment="1">
      <alignment horizontal="center" wrapText="1"/>
    </xf>
    <xf numFmtId="0" fontId="23" fillId="0" borderId="0" xfId="0" applyFont="1" applyFill="1" applyBorder="1" applyAlignment="1">
      <alignment horizontal="center" wrapText="1"/>
    </xf>
    <xf numFmtId="172" fontId="0"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0" fontId="24" fillId="0" borderId="0" xfId="0" applyFont="1" applyFill="1" applyBorder="1" applyAlignment="1">
      <alignment horizontal="center" wrapText="1"/>
    </xf>
    <xf numFmtId="0" fontId="24"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5"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xf>
    <xf numFmtId="172" fontId="23" fillId="0" borderId="0" xfId="0" applyNumberFormat="1" applyFont="1" applyFill="1" applyBorder="1" applyAlignment="1">
      <alignment horizontal="right"/>
    </xf>
    <xf numFmtId="3" fontId="24" fillId="0" borderId="0" xfId="0" applyNumberFormat="1" applyFont="1" applyFill="1" applyBorder="1" applyAlignment="1">
      <alignment/>
    </xf>
    <xf numFmtId="0" fontId="0" fillId="0" borderId="0" xfId="63" applyFont="1" applyFill="1" applyBorder="1">
      <alignment/>
      <protection/>
    </xf>
    <xf numFmtId="0" fontId="25" fillId="0" borderId="0" xfId="0" applyFont="1" applyFill="1" applyBorder="1" applyAlignment="1">
      <alignment/>
    </xf>
    <xf numFmtId="175" fontId="0" fillId="0" borderId="0" xfId="0" applyNumberFormat="1" applyFont="1" applyFill="1" applyBorder="1" applyAlignment="1">
      <alignment/>
    </xf>
    <xf numFmtId="172" fontId="26" fillId="0" borderId="0" xfId="0" applyNumberFormat="1" applyFont="1" applyFill="1" applyBorder="1" applyAlignment="1">
      <alignment/>
    </xf>
    <xf numFmtId="0" fontId="26" fillId="0" borderId="0" xfId="0" applyFont="1" applyFill="1" applyBorder="1" applyAlignment="1">
      <alignment/>
    </xf>
    <xf numFmtId="0" fontId="27" fillId="0" borderId="0" xfId="0" applyFont="1" applyFill="1" applyBorder="1" applyAlignment="1">
      <alignment/>
    </xf>
    <xf numFmtId="172" fontId="28" fillId="0" borderId="0" xfId="0" applyNumberFormat="1" applyFont="1" applyFill="1" applyBorder="1" applyAlignment="1">
      <alignment/>
    </xf>
    <xf numFmtId="0" fontId="29"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0" fontId="31" fillId="0" borderId="0" xfId="0" applyFont="1" applyFill="1" applyBorder="1" applyAlignment="1">
      <alignment/>
    </xf>
    <xf numFmtId="172" fontId="31" fillId="0" borderId="0" xfId="0" applyNumberFormat="1" applyFont="1" applyFill="1" applyBorder="1" applyAlignment="1">
      <alignment/>
    </xf>
    <xf numFmtId="0" fontId="0" fillId="0" borderId="0" xfId="0" applyFont="1" applyFill="1" applyBorder="1" applyAlignment="1">
      <alignment vertic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0" fillId="0" borderId="0" xfId="0" applyNumberFormat="1" applyFont="1" applyFill="1" applyBorder="1" applyAlignment="1">
      <alignment/>
    </xf>
    <xf numFmtId="0" fontId="21"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15"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0" fontId="0" fillId="0" borderId="0" xfId="0" applyFont="1" applyFill="1" applyBorder="1" applyAlignment="1">
      <alignment vertical="center"/>
    </xf>
    <xf numFmtId="0" fontId="20" fillId="0" borderId="10" xfId="0" applyFont="1" applyFill="1" applyBorder="1" applyAlignment="1">
      <alignment vertical="center" wrapText="1"/>
    </xf>
    <xf numFmtId="0" fontId="20" fillId="0" borderId="16" xfId="0" applyFont="1" applyFill="1" applyBorder="1" applyAlignment="1">
      <alignment vertical="center" wrapText="1"/>
    </xf>
    <xf numFmtId="172" fontId="20" fillId="0" borderId="11" xfId="0" applyNumberFormat="1" applyFont="1" applyFill="1" applyBorder="1" applyAlignment="1">
      <alignment horizontal="right" vertical="center"/>
    </xf>
    <xf numFmtId="172" fontId="20" fillId="0" borderId="17" xfId="0" applyNumberFormat="1" applyFont="1" applyFill="1" applyBorder="1" applyAlignment="1">
      <alignment horizontal="right" vertical="center"/>
    </xf>
    <xf numFmtId="4" fontId="20" fillId="0" borderId="11" xfId="0" applyNumberFormat="1" applyFont="1" applyFill="1" applyBorder="1" applyAlignment="1">
      <alignment horizontal="right" vertical="center"/>
    </xf>
    <xf numFmtId="4" fontId="20" fillId="0" borderId="17" xfId="0" applyNumberFormat="1" applyFont="1" applyFill="1" applyBorder="1" applyAlignment="1">
      <alignment horizontal="right" vertical="center"/>
    </xf>
    <xf numFmtId="172" fontId="0" fillId="0" borderId="18" xfId="0" applyNumberFormat="1" applyFont="1" applyFill="1" applyBorder="1" applyAlignment="1">
      <alignment horizontal="right"/>
    </xf>
    <xf numFmtId="172" fontId="0" fillId="0" borderId="19" xfId="0" applyNumberFormat="1" applyFont="1" applyFill="1" applyBorder="1" applyAlignment="1">
      <alignment/>
    </xf>
    <xf numFmtId="172" fontId="0" fillId="0" borderId="18" xfId="0" applyNumberFormat="1" applyFont="1" applyFill="1" applyBorder="1" applyAlignment="1">
      <alignment/>
    </xf>
    <xf numFmtId="0" fontId="0" fillId="24" borderId="0" xfId="0" applyFont="1" applyFill="1" applyBorder="1" applyAlignment="1">
      <alignment vertical="center"/>
    </xf>
    <xf numFmtId="4" fontId="22" fillId="0" borderId="0" xfId="0" applyNumberFormat="1" applyFont="1" applyFill="1" applyBorder="1" applyAlignment="1">
      <alignment vertical="center" wrapText="1"/>
    </xf>
    <xf numFmtId="4" fontId="32" fillId="0" borderId="0" xfId="0" applyNumberFormat="1" applyFont="1" applyFill="1" applyBorder="1" applyAlignment="1">
      <alignment vertical="center" wrapText="1"/>
    </xf>
    <xf numFmtId="49" fontId="41" fillId="0" borderId="20" xfId="0" applyNumberFormat="1" applyFont="1" applyFill="1" applyBorder="1" applyAlignment="1">
      <alignment horizontal="center" vertical="center" wrapText="1"/>
    </xf>
    <xf numFmtId="49" fontId="41" fillId="0" borderId="21" xfId="0" applyNumberFormat="1" applyFont="1" applyFill="1" applyBorder="1" applyAlignment="1">
      <alignment horizontal="center" vertical="center" wrapText="1"/>
    </xf>
    <xf numFmtId="4" fontId="20" fillId="0" borderId="18" xfId="0" applyNumberFormat="1" applyFont="1" applyFill="1" applyBorder="1" applyAlignment="1">
      <alignment horizontal="right" vertical="center"/>
    </xf>
    <xf numFmtId="172" fontId="42" fillId="0" borderId="19" xfId="0" applyNumberFormat="1" applyFont="1" applyFill="1" applyBorder="1" applyAlignment="1">
      <alignment horizontal="right" wrapText="1"/>
    </xf>
    <xf numFmtId="172" fontId="42" fillId="0" borderId="22" xfId="0" applyNumberFormat="1" applyFont="1" applyFill="1" applyBorder="1" applyAlignment="1">
      <alignment horizontal="right" wrapText="1"/>
    </xf>
    <xf numFmtId="4" fontId="42" fillId="0" borderId="23" xfId="0" applyNumberFormat="1" applyFont="1" applyFill="1" applyBorder="1" applyAlignment="1">
      <alignment wrapText="1"/>
    </xf>
    <xf numFmtId="172" fontId="42" fillId="0" borderId="11" xfId="0" applyNumberFormat="1" applyFont="1" applyFill="1" applyBorder="1" applyAlignment="1">
      <alignment horizontal="right" wrapText="1"/>
    </xf>
    <xf numFmtId="172" fontId="42" fillId="0" borderId="12" xfId="0" applyNumberFormat="1" applyFont="1" applyFill="1" applyBorder="1" applyAlignment="1">
      <alignment horizontal="right" wrapText="1"/>
    </xf>
    <xf numFmtId="4" fontId="42" fillId="0" borderId="24" xfId="0" applyNumberFormat="1" applyFont="1" applyFill="1" applyBorder="1" applyAlignment="1">
      <alignment wrapText="1"/>
    </xf>
    <xf numFmtId="4" fontId="0" fillId="0" borderId="12" xfId="0" applyNumberFormat="1" applyFont="1" applyFill="1" applyBorder="1" applyAlignment="1">
      <alignment/>
    </xf>
    <xf numFmtId="4" fontId="0" fillId="0" borderId="19" xfId="0" applyNumberFormat="1" applyFont="1" applyFill="1" applyBorder="1" applyAlignment="1">
      <alignment/>
    </xf>
    <xf numFmtId="173" fontId="0" fillId="0" borderId="11" xfId="0" applyNumberFormat="1" applyFont="1" applyFill="1" applyBorder="1" applyAlignment="1">
      <alignment/>
    </xf>
    <xf numFmtId="173" fontId="20" fillId="0" borderId="11" xfId="0" applyNumberFormat="1" applyFont="1" applyFill="1" applyBorder="1" applyAlignment="1">
      <alignment horizontal="right" vertical="center"/>
    </xf>
    <xf numFmtId="4" fontId="20" fillId="0" borderId="25" xfId="0" applyNumberFormat="1" applyFont="1" applyFill="1" applyBorder="1" applyAlignment="1">
      <alignment horizontal="right" vertical="center"/>
    </xf>
    <xf numFmtId="172" fontId="42" fillId="0" borderId="18" xfId="0" applyNumberFormat="1" applyFont="1" applyFill="1" applyBorder="1" applyAlignment="1">
      <alignment horizontal="right" wrapText="1"/>
    </xf>
    <xf numFmtId="172" fontId="42" fillId="0" borderId="26" xfId="0" applyNumberFormat="1" applyFont="1" applyFill="1" applyBorder="1" applyAlignment="1">
      <alignment horizontal="right" wrapText="1"/>
    </xf>
    <xf numFmtId="16" fontId="0" fillId="0" borderId="0" xfId="0" applyNumberFormat="1" applyAlignment="1">
      <alignment/>
    </xf>
    <xf numFmtId="0" fontId="34" fillId="0" borderId="0" xfId="0" applyFont="1" applyAlignment="1">
      <alignment vertical="center" wrapText="1"/>
    </xf>
    <xf numFmtId="0" fontId="35" fillId="0" borderId="0" xfId="0" applyFont="1" applyAlignment="1">
      <alignment vertical="center" wrapText="1"/>
    </xf>
    <xf numFmtId="0" fontId="34" fillId="0" borderId="27" xfId="0" applyFont="1" applyBorder="1" applyAlignment="1">
      <alignment horizontal="center" vertical="center" wrapText="1"/>
    </xf>
    <xf numFmtId="0" fontId="36" fillId="0" borderId="0" xfId="0" applyFont="1" applyAlignment="1">
      <alignment vertical="center" wrapText="1"/>
    </xf>
    <xf numFmtId="2" fontId="35" fillId="0" borderId="0" xfId="0" applyNumberFormat="1" applyFont="1" applyAlignment="1">
      <alignment horizontal="right" vertical="center" wrapText="1"/>
    </xf>
    <xf numFmtId="2" fontId="35" fillId="0" borderId="27" xfId="0" applyNumberFormat="1" applyFont="1" applyBorder="1" applyAlignment="1">
      <alignment horizontal="right" vertical="center" wrapText="1"/>
    </xf>
    <xf numFmtId="2" fontId="0" fillId="0" borderId="0" xfId="0" applyNumberFormat="1" applyAlignment="1">
      <alignment/>
    </xf>
    <xf numFmtId="0" fontId="34" fillId="0" borderId="28" xfId="0" applyFont="1" applyBorder="1" applyAlignment="1">
      <alignment horizontal="center" vertical="center" wrapText="1"/>
    </xf>
    <xf numFmtId="172" fontId="20" fillId="0" borderId="29" xfId="0" applyNumberFormat="1" applyFont="1" applyFill="1" applyBorder="1" applyAlignment="1">
      <alignment horizontal="right" vertical="center"/>
    </xf>
    <xf numFmtId="4" fontId="20" fillId="0" borderId="29" xfId="0" applyNumberFormat="1" applyFont="1" applyFill="1" applyBorder="1" applyAlignment="1">
      <alignment horizontal="right" vertical="center"/>
    </xf>
    <xf numFmtId="172" fontId="0" fillId="0" borderId="29" xfId="0" applyNumberFormat="1" applyFont="1" applyFill="1" applyBorder="1" applyAlignment="1">
      <alignment/>
    </xf>
    <xf numFmtId="172" fontId="0" fillId="0" borderId="29" xfId="0" applyNumberFormat="1" applyFont="1" applyFill="1" applyBorder="1" applyAlignment="1">
      <alignment horizontal="right"/>
    </xf>
    <xf numFmtId="172" fontId="0" fillId="0" borderId="30" xfId="0" applyNumberFormat="1" applyFont="1" applyFill="1" applyBorder="1" applyAlignment="1">
      <alignment/>
    </xf>
    <xf numFmtId="172" fontId="0" fillId="0" borderId="31" xfId="0" applyNumberFormat="1" applyFont="1" applyFill="1" applyBorder="1" applyAlignment="1">
      <alignment/>
    </xf>
    <xf numFmtId="172" fontId="20" fillId="0" borderId="31" xfId="0" applyNumberFormat="1" applyFont="1" applyFill="1" applyBorder="1" applyAlignment="1">
      <alignment horizontal="right" vertical="center"/>
    </xf>
    <xf numFmtId="4" fontId="42" fillId="0" borderId="32" xfId="0" applyNumberFormat="1" applyFont="1" applyFill="1" applyBorder="1" applyAlignment="1">
      <alignment wrapText="1"/>
    </xf>
    <xf numFmtId="172" fontId="42" fillId="0" borderId="29" xfId="0" applyNumberFormat="1" applyFont="1" applyFill="1" applyBorder="1" applyAlignment="1">
      <alignment horizontal="right" wrapText="1"/>
    </xf>
    <xf numFmtId="172" fontId="42" fillId="0" borderId="30" xfId="0" applyNumberFormat="1" applyFont="1" applyFill="1" applyBorder="1" applyAlignment="1">
      <alignment horizontal="right" wrapText="1"/>
    </xf>
    <xf numFmtId="4" fontId="20" fillId="0" borderId="19" xfId="0" applyNumberFormat="1" applyFont="1" applyFill="1" applyBorder="1" applyAlignment="1">
      <alignment horizontal="right" vertical="center"/>
    </xf>
    <xf numFmtId="172" fontId="0" fillId="0" borderId="19" xfId="0" applyNumberFormat="1" applyFont="1" applyFill="1" applyBorder="1" applyAlignment="1">
      <alignment horizontal="right"/>
    </xf>
    <xf numFmtId="172" fontId="20" fillId="0" borderId="19" xfId="0" applyNumberFormat="1" applyFont="1" applyFill="1" applyBorder="1" applyAlignment="1">
      <alignment horizontal="right" vertical="center"/>
    </xf>
    <xf numFmtId="172" fontId="0" fillId="0" borderId="22" xfId="0" applyNumberFormat="1" applyFont="1" applyFill="1" applyBorder="1" applyAlignment="1">
      <alignment/>
    </xf>
    <xf numFmtId="4" fontId="42" fillId="25" borderId="24" xfId="0" applyNumberFormat="1" applyFont="1" applyFill="1" applyBorder="1" applyAlignment="1">
      <alignment wrapText="1"/>
    </xf>
    <xf numFmtId="4" fontId="20" fillId="0" borderId="33" xfId="0" applyNumberFormat="1" applyFont="1" applyFill="1" applyBorder="1" applyAlignment="1">
      <alignment horizontal="right" vertical="center"/>
    </xf>
    <xf numFmtId="4" fontId="0" fillId="0" borderId="27" xfId="0" applyNumberFormat="1" applyFont="1" applyFill="1" applyBorder="1" applyAlignment="1">
      <alignment/>
    </xf>
    <xf numFmtId="4" fontId="42" fillId="25" borderId="34" xfId="0" applyNumberFormat="1" applyFont="1" applyFill="1" applyBorder="1" applyAlignment="1">
      <alignment wrapText="1"/>
    </xf>
    <xf numFmtId="172" fontId="42" fillId="0" borderId="0" xfId="0" applyNumberFormat="1" applyFont="1" applyFill="1" applyBorder="1" applyAlignment="1">
      <alignment horizontal="right" wrapText="1"/>
    </xf>
    <xf numFmtId="172" fontId="42" fillId="0" borderId="27" xfId="0" applyNumberFormat="1" applyFont="1" applyFill="1" applyBorder="1" applyAlignment="1">
      <alignment horizontal="right" wrapText="1"/>
    </xf>
    <xf numFmtId="4" fontId="20" fillId="0" borderId="35" xfId="0" applyNumberFormat="1" applyFont="1" applyFill="1" applyBorder="1" applyAlignment="1">
      <alignment horizontal="right" vertical="center"/>
    </xf>
    <xf numFmtId="172" fontId="0" fillId="0" borderId="36" xfId="0" applyNumberFormat="1" applyFont="1" applyFill="1" applyBorder="1" applyAlignment="1">
      <alignment/>
    </xf>
    <xf numFmtId="4" fontId="20" fillId="0" borderId="36" xfId="0" applyNumberFormat="1" applyFont="1" applyFill="1" applyBorder="1" applyAlignment="1">
      <alignment horizontal="right" vertical="center"/>
    </xf>
    <xf numFmtId="172" fontId="20" fillId="0" borderId="36" xfId="0" applyNumberFormat="1" applyFont="1" applyFill="1" applyBorder="1" applyAlignment="1">
      <alignment horizontal="right" vertical="center"/>
    </xf>
    <xf numFmtId="172" fontId="0" fillId="0" borderId="36" xfId="0" applyNumberFormat="1" applyFont="1" applyFill="1" applyBorder="1" applyAlignment="1">
      <alignment horizontal="right"/>
    </xf>
    <xf numFmtId="4" fontId="20" fillId="0" borderId="15" xfId="0" applyNumberFormat="1" applyFont="1" applyFill="1" applyBorder="1" applyAlignment="1">
      <alignment horizontal="right" vertical="center"/>
    </xf>
    <xf numFmtId="4" fontId="20" fillId="0" borderId="0" xfId="0" applyNumberFormat="1" applyFont="1" applyFill="1" applyBorder="1" applyAlignment="1">
      <alignment horizontal="right" vertical="center"/>
    </xf>
    <xf numFmtId="4" fontId="42" fillId="0" borderId="34" xfId="0" applyNumberFormat="1" applyFont="1" applyFill="1" applyBorder="1" applyAlignment="1">
      <alignment wrapText="1"/>
    </xf>
    <xf numFmtId="4" fontId="0" fillId="0" borderId="37" xfId="0" applyNumberFormat="1" applyFont="1" applyFill="1" applyBorder="1" applyAlignment="1">
      <alignment/>
    </xf>
    <xf numFmtId="172" fontId="42" fillId="0" borderId="38" xfId="0" applyNumberFormat="1" applyFont="1" applyFill="1" applyBorder="1" applyAlignment="1">
      <alignment horizontal="right" wrapText="1"/>
    </xf>
    <xf numFmtId="172" fontId="42" fillId="0" borderId="37" xfId="0" applyNumberFormat="1" applyFont="1" applyFill="1" applyBorder="1" applyAlignment="1">
      <alignment horizontal="right" wrapText="1"/>
    </xf>
    <xf numFmtId="172" fontId="42" fillId="0" borderId="36" xfId="0" applyNumberFormat="1" applyFont="1" applyFill="1" applyBorder="1" applyAlignment="1">
      <alignment horizontal="right" wrapText="1"/>
    </xf>
    <xf numFmtId="4" fontId="42" fillId="0" borderId="39" xfId="0" applyNumberFormat="1" applyFont="1" applyFill="1" applyBorder="1" applyAlignment="1">
      <alignment wrapText="1"/>
    </xf>
    <xf numFmtId="172" fontId="20" fillId="0" borderId="15" xfId="0" applyNumberFormat="1" applyFont="1" applyFill="1" applyBorder="1" applyAlignment="1">
      <alignment horizontal="right" vertical="center"/>
    </xf>
    <xf numFmtId="172" fontId="0" fillId="0" borderId="27" xfId="0" applyNumberFormat="1" applyFont="1" applyFill="1" applyBorder="1" applyAlignment="1">
      <alignment/>
    </xf>
    <xf numFmtId="49" fontId="41" fillId="0" borderId="12" xfId="0" applyNumberFormat="1" applyFont="1" applyFill="1" applyBorder="1" applyAlignment="1">
      <alignment horizontal="center" vertical="center" wrapText="1"/>
    </xf>
    <xf numFmtId="4" fontId="20" fillId="0" borderId="40" xfId="0" applyNumberFormat="1" applyFont="1" applyFill="1" applyBorder="1" applyAlignment="1">
      <alignment horizontal="right" vertical="center"/>
    </xf>
    <xf numFmtId="4" fontId="0" fillId="0" borderId="36" xfId="0" applyNumberFormat="1" applyFont="1" applyFill="1" applyBorder="1" applyAlignment="1">
      <alignment/>
    </xf>
    <xf numFmtId="172" fontId="0" fillId="0" borderId="37" xfId="0" applyNumberFormat="1" applyFont="1" applyFill="1" applyBorder="1" applyAlignment="1">
      <alignment/>
    </xf>
    <xf numFmtId="172" fontId="20" fillId="0" borderId="25" xfId="0" applyNumberFormat="1" applyFont="1" applyFill="1" applyBorder="1" applyAlignment="1">
      <alignment horizontal="right" vertical="center"/>
    </xf>
    <xf numFmtId="172" fontId="20" fillId="0" borderId="41" xfId="0" applyNumberFormat="1" applyFont="1" applyFill="1" applyBorder="1" applyAlignment="1">
      <alignment horizontal="right" vertical="center"/>
    </xf>
    <xf numFmtId="49" fontId="43" fillId="0" borderId="20" xfId="0" applyNumberFormat="1" applyFont="1" applyFill="1" applyBorder="1" applyAlignment="1">
      <alignment horizontal="center" vertical="center" wrapText="1"/>
    </xf>
    <xf numFmtId="49" fontId="43" fillId="0" borderId="12" xfId="0" applyNumberFormat="1" applyFont="1" applyFill="1" applyBorder="1" applyAlignment="1">
      <alignment horizontal="center" vertical="center" wrapText="1"/>
    </xf>
    <xf numFmtId="4" fontId="42" fillId="0" borderId="42" xfId="0" applyNumberFormat="1" applyFont="1" applyFill="1" applyBorder="1" applyAlignment="1">
      <alignment wrapText="1"/>
    </xf>
    <xf numFmtId="4" fontId="42" fillId="0" borderId="43" xfId="0" applyNumberFormat="1" applyFont="1" applyFill="1" applyBorder="1" applyAlignment="1">
      <alignment wrapText="1"/>
    </xf>
    <xf numFmtId="0" fontId="0" fillId="0" borderId="36" xfId="0" applyFont="1" applyFill="1" applyBorder="1" applyAlignment="1">
      <alignment vertical="center"/>
    </xf>
    <xf numFmtId="0" fontId="0" fillId="0" borderId="36" xfId="0" applyFont="1" applyFill="1" applyBorder="1" applyAlignment="1">
      <alignment/>
    </xf>
    <xf numFmtId="0" fontId="20" fillId="24" borderId="44" xfId="0" applyFont="1" applyFill="1" applyBorder="1" applyAlignment="1">
      <alignment horizontal="center" vertical="center" wrapText="1"/>
    </xf>
    <xf numFmtId="0" fontId="20" fillId="24" borderId="28" xfId="0" applyFont="1" applyFill="1" applyBorder="1" applyAlignment="1">
      <alignment horizontal="center" vertical="center" wrapText="1"/>
    </xf>
    <xf numFmtId="0" fontId="20" fillId="24" borderId="45" xfId="0" applyFont="1" applyFill="1" applyBorder="1" applyAlignment="1">
      <alignment horizontal="center" vertical="center" wrapText="1"/>
    </xf>
    <xf numFmtId="0" fontId="20" fillId="0" borderId="16" xfId="0" applyFont="1" applyFill="1" applyBorder="1" applyAlignment="1">
      <alignment horizontal="center" vertical="center"/>
    </xf>
    <xf numFmtId="0" fontId="20" fillId="0" borderId="14" xfId="0" applyFont="1" applyFill="1" applyBorder="1" applyAlignment="1">
      <alignment horizontal="center" vertical="center"/>
    </xf>
    <xf numFmtId="0" fontId="20" fillId="24" borderId="44" xfId="0" applyFont="1" applyFill="1" applyBorder="1" applyAlignment="1">
      <alignment horizontal="center" vertical="center"/>
    </xf>
    <xf numFmtId="0" fontId="20" fillId="24" borderId="28" xfId="0" applyFont="1" applyFill="1" applyBorder="1" applyAlignment="1">
      <alignment horizontal="center" vertical="center"/>
    </xf>
    <xf numFmtId="0" fontId="20" fillId="24" borderId="45" xfId="0" applyFont="1" applyFill="1" applyBorder="1" applyAlignment="1">
      <alignment horizontal="center" vertical="center"/>
    </xf>
    <xf numFmtId="0" fontId="0"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0" fillId="26" borderId="46" xfId="0" applyFont="1" applyFill="1" applyBorder="1" applyAlignment="1">
      <alignment horizontal="left" vertical="center" wrapText="1"/>
    </xf>
    <xf numFmtId="0" fontId="34" fillId="0" borderId="27" xfId="0" applyFont="1" applyBorder="1" applyAlignment="1">
      <alignment horizontal="center" vertical="center" wrapText="1"/>
    </xf>
    <xf numFmtId="0" fontId="38" fillId="0" borderId="0" xfId="0" applyFont="1" applyAlignment="1">
      <alignment horizontal="righ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5" xfId="62"/>
    <cellStyle name="Normal_plrestit"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CT416"/>
  <sheetViews>
    <sheetView tabSelected="1" view="pageBreakPreview" zoomScale="90" zoomScaleNormal="80" zoomScaleSheetLayoutView="90" zoomScalePageLayoutView="0" workbookViewId="0" topLeftCell="A1">
      <pane xSplit="2" ySplit="6" topLeftCell="C11" activePane="bottomRight" state="frozen"/>
      <selection pane="topLeft" activeCell="A1" sqref="A1"/>
      <selection pane="topRight" activeCell="J1" sqref="J1"/>
      <selection pane="bottomLeft" activeCell="A7" sqref="A7"/>
      <selection pane="bottomRight" activeCell="CT17" sqref="CT17"/>
    </sheetView>
  </sheetViews>
  <sheetFormatPr defaultColWidth="9.140625" defaultRowHeight="12.75" outlineLevelCol="1"/>
  <cols>
    <col min="1" max="1" width="3.8515625" style="1" customWidth="1"/>
    <col min="2" max="2" width="26.8515625" style="1" customWidth="1"/>
    <col min="3" max="13" width="6.00390625" style="4" hidden="1" customWidth="1" outlineLevel="1"/>
    <col min="14" max="14" width="6.00390625" style="1" bestFit="1" customWidth="1" collapsed="1"/>
    <col min="15" max="17" width="6.00390625" style="1" customWidth="1"/>
    <col min="18" max="25" width="6.00390625" style="1" hidden="1" customWidth="1" outlineLevel="1"/>
    <col min="26" max="26" width="6.00390625" style="1" customWidth="1" collapsed="1"/>
    <col min="27" max="30" width="7.140625" style="1" hidden="1" customWidth="1" outlineLevel="1"/>
    <col min="31" max="31" width="6.57421875" style="1" hidden="1" customWidth="1" outlineLevel="1"/>
    <col min="32" max="37" width="7.140625" style="1" hidden="1" customWidth="1" outlineLevel="1"/>
    <col min="38" max="38" width="7.140625" style="1" bestFit="1" customWidth="1" collapsed="1"/>
    <col min="39" max="41" width="6.57421875" style="1" customWidth="1"/>
    <col min="42" max="49" width="6.57421875" style="1" hidden="1" customWidth="1" outlineLevel="1"/>
    <col min="50" max="50" width="6.57421875" style="1" customWidth="1" collapsed="1"/>
    <col min="51" max="61" width="5.28125" style="1" hidden="1" customWidth="1" outlineLevel="1"/>
    <col min="62" max="62" width="5.7109375" style="1" customWidth="1" collapsed="1"/>
    <col min="63" max="65" width="5.7109375" style="1" customWidth="1"/>
    <col min="66" max="73" width="5.7109375" style="1" hidden="1" customWidth="1" outlineLevel="1"/>
    <col min="74" max="74" width="5.7109375" style="1" customWidth="1" collapsed="1"/>
    <col min="75" max="78" width="7.140625" style="1" hidden="1" customWidth="1" outlineLevel="1"/>
    <col min="79" max="79" width="6.57421875" style="1" hidden="1" customWidth="1" outlineLevel="1"/>
    <col min="80" max="85" width="7.140625" style="1" hidden="1" customWidth="1" outlineLevel="1"/>
    <col min="86" max="86" width="7.140625" style="1" bestFit="1" customWidth="1" collapsed="1"/>
    <col min="87" max="89" width="7.140625" style="1" customWidth="1"/>
    <col min="90" max="96" width="7.140625" style="1" hidden="1" customWidth="1" outlineLevel="1"/>
    <col min="97" max="97" width="5.57421875" style="1" hidden="1" customWidth="1" outlineLevel="1"/>
    <col min="98" max="98" width="7.00390625" style="1" customWidth="1" collapsed="1"/>
    <col min="99" max="16384" width="9.140625" style="1" customWidth="1"/>
  </cols>
  <sheetData>
    <row r="1" spans="3:74" ht="12.75">
      <c r="C1" s="3"/>
      <c r="D1" s="3"/>
      <c r="E1" s="3"/>
      <c r="F1" s="3"/>
      <c r="G1" s="3"/>
      <c r="H1" s="3"/>
      <c r="I1" s="3"/>
      <c r="J1" s="3"/>
      <c r="K1" s="3"/>
      <c r="L1" s="3"/>
      <c r="M1" s="3"/>
      <c r="BJ1"/>
      <c r="BK1"/>
      <c r="BL1"/>
      <c r="BM1"/>
      <c r="BN1"/>
      <c r="BO1"/>
      <c r="BP1"/>
      <c r="BQ1"/>
      <c r="BR1"/>
      <c r="BS1"/>
      <c r="BT1"/>
      <c r="BU1"/>
      <c r="BV1"/>
    </row>
    <row r="2" spans="2:61" ht="27.75" customHeight="1">
      <c r="B2" s="64" t="s">
        <v>11</v>
      </c>
      <c r="C2" s="64"/>
      <c r="D2" s="64"/>
      <c r="E2" s="64"/>
      <c r="F2" s="64"/>
      <c r="G2" s="64"/>
      <c r="H2" s="64"/>
      <c r="I2" s="64"/>
      <c r="J2" s="64"/>
      <c r="K2" s="64"/>
      <c r="L2" s="64"/>
      <c r="M2" s="64"/>
      <c r="N2" s="81"/>
      <c r="O2" s="81"/>
      <c r="P2" s="81"/>
      <c r="Q2" s="81"/>
      <c r="R2" s="81"/>
      <c r="S2" s="81"/>
      <c r="T2" s="81"/>
      <c r="U2" s="81"/>
      <c r="V2" s="81"/>
      <c r="W2" s="81"/>
      <c r="X2" s="81"/>
      <c r="Y2" s="81"/>
      <c r="Z2" s="81"/>
      <c r="AA2" s="81"/>
      <c r="AB2" s="81"/>
      <c r="AC2" s="81"/>
      <c r="AD2" s="81"/>
      <c r="AE2" s="81"/>
      <c r="AF2" s="81"/>
      <c r="AG2" s="81"/>
      <c r="AH2" s="81"/>
      <c r="AI2" s="81"/>
      <c r="AJ2" s="81"/>
      <c r="AK2" s="81"/>
      <c r="AL2" s="82"/>
      <c r="AM2" s="82"/>
      <c r="AN2" s="82"/>
      <c r="AO2" s="82"/>
      <c r="AP2" s="82"/>
      <c r="AQ2" s="82"/>
      <c r="AR2" s="82"/>
      <c r="AS2" s="82"/>
      <c r="AT2" s="82"/>
      <c r="AU2" s="82"/>
      <c r="AV2" s="82"/>
      <c r="AW2" s="82"/>
      <c r="AX2" s="82"/>
      <c r="AY2" s="82"/>
      <c r="AZ2" s="82"/>
      <c r="BA2" s="82"/>
      <c r="BB2" s="82"/>
      <c r="BC2" s="82"/>
      <c r="BD2" s="82"/>
      <c r="BE2" s="82"/>
      <c r="BF2" s="82"/>
      <c r="BG2" s="82"/>
      <c r="BH2" s="82"/>
      <c r="BI2" s="82"/>
    </row>
    <row r="3" spans="2:61" ht="15" customHeight="1" thickBot="1">
      <c r="B3" s="5"/>
      <c r="C3" s="7"/>
      <c r="D3" s="7"/>
      <c r="E3" s="7"/>
      <c r="F3" s="7"/>
      <c r="G3" s="7"/>
      <c r="H3" s="7"/>
      <c r="I3" s="7"/>
      <c r="J3" s="7"/>
      <c r="K3" s="7"/>
      <c r="L3" s="7"/>
      <c r="M3" s="7"/>
      <c r="N3" s="5"/>
      <c r="O3" s="5"/>
      <c r="P3" s="5"/>
      <c r="Q3" s="5"/>
      <c r="R3" s="5"/>
      <c r="S3" s="5"/>
      <c r="T3" s="5"/>
      <c r="U3" s="5"/>
      <c r="V3" s="5"/>
      <c r="W3" s="5"/>
      <c r="X3" s="5"/>
      <c r="Y3" s="5"/>
      <c r="Z3" s="5"/>
      <c r="AA3" s="5"/>
      <c r="AB3" s="5"/>
      <c r="AC3" s="5"/>
      <c r="AD3" s="5"/>
      <c r="AE3" s="5"/>
      <c r="AF3" s="5"/>
      <c r="AG3" s="5"/>
      <c r="AH3" s="5"/>
      <c r="AI3" s="5"/>
      <c r="AJ3" s="5"/>
      <c r="AK3" s="5"/>
      <c r="AL3" s="8"/>
      <c r="AM3" s="8"/>
      <c r="AN3" s="8"/>
      <c r="AO3" s="8"/>
      <c r="AP3" s="8"/>
      <c r="AQ3" s="8"/>
      <c r="AR3" s="8"/>
      <c r="AS3" s="8"/>
      <c r="AT3" s="8"/>
      <c r="AU3" s="8"/>
      <c r="AV3" s="8"/>
      <c r="AW3" s="8"/>
      <c r="AX3" s="8"/>
      <c r="AY3" s="8"/>
      <c r="AZ3" s="8"/>
      <c r="BA3" s="8"/>
      <c r="BB3" s="8"/>
      <c r="BC3" s="8"/>
      <c r="BD3" s="8"/>
      <c r="BE3" s="8"/>
      <c r="BF3" s="8"/>
      <c r="BG3" s="8"/>
      <c r="BH3" s="8"/>
      <c r="BI3" s="8"/>
    </row>
    <row r="4" spans="2:98" s="80" customFormat="1" ht="36.75" customHeight="1" thickBot="1">
      <c r="B4" s="158" t="s">
        <v>0</v>
      </c>
      <c r="C4" s="160" t="s">
        <v>40</v>
      </c>
      <c r="D4" s="161"/>
      <c r="E4" s="161"/>
      <c r="F4" s="161"/>
      <c r="G4" s="161"/>
      <c r="H4" s="161"/>
      <c r="I4" s="161"/>
      <c r="J4" s="161"/>
      <c r="K4" s="161"/>
      <c r="L4" s="161"/>
      <c r="M4" s="161"/>
      <c r="N4" s="161"/>
      <c r="O4" s="161"/>
      <c r="P4" s="161"/>
      <c r="Q4" s="161"/>
      <c r="R4" s="161"/>
      <c r="S4" s="161"/>
      <c r="T4" s="161"/>
      <c r="U4" s="161"/>
      <c r="V4" s="161"/>
      <c r="W4" s="161"/>
      <c r="X4" s="161"/>
      <c r="Y4" s="161"/>
      <c r="Z4" s="162"/>
      <c r="AA4" s="155" t="s">
        <v>1</v>
      </c>
      <c r="AB4" s="156"/>
      <c r="AC4" s="156"/>
      <c r="AD4" s="156"/>
      <c r="AE4" s="156"/>
      <c r="AF4" s="156"/>
      <c r="AG4" s="156"/>
      <c r="AH4" s="156"/>
      <c r="AI4" s="156"/>
      <c r="AJ4" s="156"/>
      <c r="AK4" s="156"/>
      <c r="AL4" s="156"/>
      <c r="AM4" s="156"/>
      <c r="AN4" s="156"/>
      <c r="AO4" s="156"/>
      <c r="AP4" s="156"/>
      <c r="AQ4" s="156"/>
      <c r="AR4" s="156"/>
      <c r="AS4" s="156"/>
      <c r="AT4" s="156"/>
      <c r="AU4" s="156"/>
      <c r="AV4" s="156"/>
      <c r="AW4" s="156"/>
      <c r="AX4" s="157"/>
      <c r="AY4" s="155" t="s">
        <v>54</v>
      </c>
      <c r="AZ4" s="156"/>
      <c r="BA4" s="156"/>
      <c r="BB4" s="156"/>
      <c r="BC4" s="156"/>
      <c r="BD4" s="156"/>
      <c r="BE4" s="156"/>
      <c r="BF4" s="156"/>
      <c r="BG4" s="156"/>
      <c r="BH4" s="156"/>
      <c r="BI4" s="156"/>
      <c r="BJ4" s="156"/>
      <c r="BK4" s="156"/>
      <c r="BL4" s="156"/>
      <c r="BM4" s="156"/>
      <c r="BN4" s="156"/>
      <c r="BO4" s="156"/>
      <c r="BP4" s="156"/>
      <c r="BQ4" s="156"/>
      <c r="BR4" s="156"/>
      <c r="BS4" s="156"/>
      <c r="BT4" s="156"/>
      <c r="BU4" s="156"/>
      <c r="BV4" s="157"/>
      <c r="BW4" s="155" t="s">
        <v>7</v>
      </c>
      <c r="BX4" s="156"/>
      <c r="BY4" s="156"/>
      <c r="BZ4" s="156"/>
      <c r="CA4" s="156"/>
      <c r="CB4" s="156"/>
      <c r="CC4" s="156"/>
      <c r="CD4" s="156"/>
      <c r="CE4" s="156"/>
      <c r="CF4" s="156"/>
      <c r="CG4" s="156"/>
      <c r="CH4" s="156"/>
      <c r="CI4" s="156"/>
      <c r="CJ4" s="156"/>
      <c r="CK4" s="156"/>
      <c r="CL4" s="156"/>
      <c r="CM4" s="156"/>
      <c r="CN4" s="156"/>
      <c r="CO4" s="156"/>
      <c r="CP4" s="156"/>
      <c r="CQ4" s="156"/>
      <c r="CR4" s="156"/>
      <c r="CS4" s="156"/>
      <c r="CT4" s="157"/>
    </row>
    <row r="5" spans="2:98" ht="36" customHeight="1" thickBot="1">
      <c r="B5" s="159"/>
      <c r="C5" s="83" t="s">
        <v>52</v>
      </c>
      <c r="D5" s="83" t="s">
        <v>41</v>
      </c>
      <c r="E5" s="83" t="s">
        <v>42</v>
      </c>
      <c r="F5" s="83" t="s">
        <v>43</v>
      </c>
      <c r="G5" s="83" t="s">
        <v>44</v>
      </c>
      <c r="H5" s="83" t="s">
        <v>45</v>
      </c>
      <c r="I5" s="83" t="s">
        <v>46</v>
      </c>
      <c r="J5" s="83" t="s">
        <v>47</v>
      </c>
      <c r="K5" s="83" t="s">
        <v>48</v>
      </c>
      <c r="L5" s="83" t="s">
        <v>49</v>
      </c>
      <c r="M5" s="83" t="s">
        <v>50</v>
      </c>
      <c r="N5" s="149" t="s">
        <v>51</v>
      </c>
      <c r="O5" s="83" t="s">
        <v>55</v>
      </c>
      <c r="P5" s="83" t="s">
        <v>56</v>
      </c>
      <c r="Q5" s="83" t="s">
        <v>57</v>
      </c>
      <c r="R5" s="83" t="s">
        <v>58</v>
      </c>
      <c r="S5" s="83" t="s">
        <v>59</v>
      </c>
      <c r="T5" s="83" t="s">
        <v>60</v>
      </c>
      <c r="U5" s="83" t="s">
        <v>61</v>
      </c>
      <c r="V5" s="83" t="s">
        <v>62</v>
      </c>
      <c r="W5" s="83" t="s">
        <v>63</v>
      </c>
      <c r="X5" s="83" t="s">
        <v>64</v>
      </c>
      <c r="Y5" s="83" t="s">
        <v>65</v>
      </c>
      <c r="Z5" s="84" t="s">
        <v>66</v>
      </c>
      <c r="AA5" s="83" t="s">
        <v>52</v>
      </c>
      <c r="AB5" s="83" t="s">
        <v>41</v>
      </c>
      <c r="AC5" s="83" t="s">
        <v>42</v>
      </c>
      <c r="AD5" s="83" t="s">
        <v>43</v>
      </c>
      <c r="AE5" s="83" t="s">
        <v>44</v>
      </c>
      <c r="AF5" s="83" t="s">
        <v>45</v>
      </c>
      <c r="AG5" s="83" t="s">
        <v>46</v>
      </c>
      <c r="AH5" s="83" t="s">
        <v>47</v>
      </c>
      <c r="AI5" s="83" t="s">
        <v>48</v>
      </c>
      <c r="AJ5" s="83" t="s">
        <v>49</v>
      </c>
      <c r="AK5" s="83" t="s">
        <v>50</v>
      </c>
      <c r="AL5" s="149" t="s">
        <v>51</v>
      </c>
      <c r="AM5" s="83" t="s">
        <v>55</v>
      </c>
      <c r="AN5" s="83" t="s">
        <v>56</v>
      </c>
      <c r="AO5" s="83" t="s">
        <v>57</v>
      </c>
      <c r="AP5" s="83" t="s">
        <v>58</v>
      </c>
      <c r="AQ5" s="83" t="s">
        <v>59</v>
      </c>
      <c r="AR5" s="83" t="s">
        <v>60</v>
      </c>
      <c r="AS5" s="83" t="s">
        <v>61</v>
      </c>
      <c r="AT5" s="83" t="s">
        <v>62</v>
      </c>
      <c r="AU5" s="83" t="s">
        <v>63</v>
      </c>
      <c r="AV5" s="83" t="s">
        <v>64</v>
      </c>
      <c r="AW5" s="83" t="s">
        <v>65</v>
      </c>
      <c r="AX5" s="84" t="s">
        <v>66</v>
      </c>
      <c r="AY5" s="83" t="s">
        <v>53</v>
      </c>
      <c r="AZ5" s="83" t="s">
        <v>41</v>
      </c>
      <c r="BA5" s="83" t="s">
        <v>42</v>
      </c>
      <c r="BB5" s="83" t="s">
        <v>43</v>
      </c>
      <c r="BC5" s="83" t="s">
        <v>44</v>
      </c>
      <c r="BD5" s="83" t="s">
        <v>45</v>
      </c>
      <c r="BE5" s="83" t="s">
        <v>46</v>
      </c>
      <c r="BF5" s="83" t="s">
        <v>47</v>
      </c>
      <c r="BG5" s="83" t="s">
        <v>48</v>
      </c>
      <c r="BH5" s="83" t="s">
        <v>49</v>
      </c>
      <c r="BI5" s="83" t="s">
        <v>50</v>
      </c>
      <c r="BJ5" s="149" t="s">
        <v>51</v>
      </c>
      <c r="BK5" s="83" t="s">
        <v>55</v>
      </c>
      <c r="BL5" s="83" t="s">
        <v>56</v>
      </c>
      <c r="BM5" s="83" t="s">
        <v>57</v>
      </c>
      <c r="BN5" s="83" t="s">
        <v>58</v>
      </c>
      <c r="BO5" s="83" t="s">
        <v>59</v>
      </c>
      <c r="BP5" s="83" t="s">
        <v>60</v>
      </c>
      <c r="BQ5" s="83" t="s">
        <v>61</v>
      </c>
      <c r="BR5" s="83" t="s">
        <v>62</v>
      </c>
      <c r="BS5" s="83" t="s">
        <v>63</v>
      </c>
      <c r="BT5" s="83" t="s">
        <v>64</v>
      </c>
      <c r="BU5" s="83" t="s">
        <v>65</v>
      </c>
      <c r="BV5" s="84" t="s">
        <v>66</v>
      </c>
      <c r="BW5" s="143" t="s">
        <v>52</v>
      </c>
      <c r="BX5" s="143" t="s">
        <v>41</v>
      </c>
      <c r="BY5" s="143" t="s">
        <v>42</v>
      </c>
      <c r="BZ5" s="143" t="s">
        <v>43</v>
      </c>
      <c r="CA5" s="143" t="s">
        <v>44</v>
      </c>
      <c r="CB5" s="143" t="s">
        <v>45</v>
      </c>
      <c r="CC5" s="143" t="s">
        <v>46</v>
      </c>
      <c r="CD5" s="143" t="s">
        <v>47</v>
      </c>
      <c r="CE5" s="143" t="s">
        <v>48</v>
      </c>
      <c r="CF5" s="143" t="s">
        <v>49</v>
      </c>
      <c r="CG5" s="143" t="s">
        <v>50</v>
      </c>
      <c r="CH5" s="150" t="s">
        <v>51</v>
      </c>
      <c r="CI5" s="83" t="s">
        <v>55</v>
      </c>
      <c r="CJ5" s="83" t="s">
        <v>56</v>
      </c>
      <c r="CK5" s="83" t="s">
        <v>57</v>
      </c>
      <c r="CL5" s="83" t="s">
        <v>58</v>
      </c>
      <c r="CM5" s="83" t="s">
        <v>59</v>
      </c>
      <c r="CN5" s="83" t="s">
        <v>60</v>
      </c>
      <c r="CO5" s="83" t="s">
        <v>61</v>
      </c>
      <c r="CP5" s="83" t="s">
        <v>62</v>
      </c>
      <c r="CQ5" s="83" t="s">
        <v>63</v>
      </c>
      <c r="CR5" s="83" t="s">
        <v>64</v>
      </c>
      <c r="CS5" s="83" t="s">
        <v>65</v>
      </c>
      <c r="CT5" s="84" t="s">
        <v>66</v>
      </c>
    </row>
    <row r="6" spans="2:98" s="70" customFormat="1" ht="29.25" customHeight="1">
      <c r="B6" s="72" t="s">
        <v>9</v>
      </c>
      <c r="C6" s="76">
        <f aca="true" t="shared" si="0" ref="C6:Q6">SUM(C7:C9)</f>
        <v>24.88176</v>
      </c>
      <c r="D6" s="76">
        <f t="shared" si="0"/>
        <v>20.100483</v>
      </c>
      <c r="E6" s="76">
        <f t="shared" si="0"/>
        <v>19.718094999999998</v>
      </c>
      <c r="F6" s="76">
        <f t="shared" si="0"/>
        <v>21.373492</v>
      </c>
      <c r="G6" s="76">
        <f t="shared" si="0"/>
        <v>16.748556</v>
      </c>
      <c r="H6" s="76">
        <f t="shared" si="0"/>
        <v>13.387233</v>
      </c>
      <c r="I6" s="76">
        <f t="shared" si="0"/>
        <v>14.972283</v>
      </c>
      <c r="J6" s="76">
        <f t="shared" si="0"/>
        <v>15.646524999999999</v>
      </c>
      <c r="K6" s="76">
        <f t="shared" si="0"/>
        <v>15.553018</v>
      </c>
      <c r="L6" s="76">
        <f t="shared" si="0"/>
        <v>18.961511</v>
      </c>
      <c r="M6" s="76">
        <f t="shared" si="0"/>
        <v>20.047902</v>
      </c>
      <c r="N6" s="76">
        <f t="shared" si="0"/>
        <v>20.353938</v>
      </c>
      <c r="O6" s="76">
        <f t="shared" si="0"/>
        <v>23.869148000000003</v>
      </c>
      <c r="P6" s="76">
        <f t="shared" si="0"/>
        <v>14.150344</v>
      </c>
      <c r="Q6" s="76">
        <f t="shared" si="0"/>
        <v>0</v>
      </c>
      <c r="R6" s="133"/>
      <c r="S6" s="133"/>
      <c r="T6" s="133"/>
      <c r="U6" s="133"/>
      <c r="V6" s="133"/>
      <c r="W6" s="133"/>
      <c r="X6" s="133"/>
      <c r="Y6" s="133"/>
      <c r="Z6" s="128"/>
      <c r="AA6" s="76">
        <f aca="true" t="shared" si="1" ref="AA6:AK6">SUM(AA7:AA9)</f>
        <v>239.019321</v>
      </c>
      <c r="AB6" s="76">
        <f t="shared" si="1"/>
        <v>263.193558</v>
      </c>
      <c r="AC6" s="76">
        <f t="shared" si="1"/>
        <v>235.76637799999997</v>
      </c>
      <c r="AD6" s="76">
        <f t="shared" si="1"/>
        <v>253.429055</v>
      </c>
      <c r="AE6" s="76">
        <f t="shared" si="1"/>
        <v>242.44751</v>
      </c>
      <c r="AF6" s="76">
        <f t="shared" si="1"/>
        <v>240.525168</v>
      </c>
      <c r="AG6" s="76">
        <f t="shared" si="1"/>
        <v>250.611196</v>
      </c>
      <c r="AH6" s="76">
        <f t="shared" si="1"/>
        <v>213.688311</v>
      </c>
      <c r="AI6" s="76">
        <f t="shared" si="1"/>
        <v>213.303093</v>
      </c>
      <c r="AJ6" s="76">
        <f t="shared" si="1"/>
        <v>192.740862</v>
      </c>
      <c r="AK6" s="76">
        <f t="shared" si="1"/>
        <v>168.52617099999998</v>
      </c>
      <c r="AL6" s="76">
        <f aca="true" t="shared" si="2" ref="AL6:BI6">SUM(AL7:AL9)</f>
        <v>148.59259500000002</v>
      </c>
      <c r="AM6" s="76">
        <f t="shared" si="2"/>
        <v>147.394149</v>
      </c>
      <c r="AN6" s="76">
        <f t="shared" si="2"/>
        <v>148.52057</v>
      </c>
      <c r="AO6" s="76">
        <f t="shared" si="2"/>
        <v>0</v>
      </c>
      <c r="AP6" s="123"/>
      <c r="AQ6" s="123"/>
      <c r="AR6" s="123"/>
      <c r="AS6" s="123"/>
      <c r="AT6" s="123"/>
      <c r="AU6" s="123"/>
      <c r="AV6" s="123"/>
      <c r="AW6" s="123"/>
      <c r="AX6" s="144"/>
      <c r="AY6" s="133">
        <f t="shared" si="2"/>
        <v>0</v>
      </c>
      <c r="AZ6" s="96">
        <f t="shared" si="2"/>
        <v>0</v>
      </c>
      <c r="BA6" s="96">
        <f t="shared" si="2"/>
        <v>0</v>
      </c>
      <c r="BB6" s="96">
        <f t="shared" si="2"/>
        <v>0</v>
      </c>
      <c r="BC6" s="96">
        <f t="shared" si="2"/>
        <v>0</v>
      </c>
      <c r="BD6" s="96">
        <f t="shared" si="2"/>
        <v>0</v>
      </c>
      <c r="BE6" s="96">
        <f t="shared" si="2"/>
        <v>0</v>
      </c>
      <c r="BF6" s="96">
        <f t="shared" si="2"/>
        <v>0</v>
      </c>
      <c r="BG6" s="96">
        <f t="shared" si="2"/>
        <v>0</v>
      </c>
      <c r="BH6" s="96">
        <f t="shared" si="2"/>
        <v>0</v>
      </c>
      <c r="BI6" s="96">
        <f t="shared" si="2"/>
        <v>0</v>
      </c>
      <c r="BJ6" s="141">
        <f>SUM(BJ7:BJ9)</f>
        <v>0</v>
      </c>
      <c r="BK6" s="141">
        <f>SUM(BK7:BK9)</f>
        <v>0</v>
      </c>
      <c r="BL6" s="141">
        <f>SUM(BL7:BL9)</f>
        <v>0</v>
      </c>
      <c r="BM6" s="141">
        <f>SUM(BM7:BM9)</f>
        <v>0</v>
      </c>
      <c r="BN6" s="141"/>
      <c r="BO6" s="141"/>
      <c r="BP6" s="141"/>
      <c r="BQ6" s="141"/>
      <c r="BR6" s="141"/>
      <c r="BS6" s="141"/>
      <c r="BT6" s="141"/>
      <c r="BU6" s="141"/>
      <c r="BV6" s="141"/>
      <c r="BW6" s="74">
        <f>SUM(BW7:BW9)</f>
        <v>263.901081</v>
      </c>
      <c r="BX6" s="74">
        <f>SUM(BX7:BX9)</f>
        <v>283.294041</v>
      </c>
      <c r="BY6" s="74">
        <f>SUM(BY7:BY9)</f>
        <v>255.484473</v>
      </c>
      <c r="BZ6" s="74">
        <f>SUM(BZ7:BZ9)</f>
        <v>274.802547</v>
      </c>
      <c r="CA6" s="74">
        <f>SUM(CA7:CA9)</f>
        <v>259.196066</v>
      </c>
      <c r="CB6" s="74">
        <f aca="true" t="shared" si="3" ref="CB6:CH6">SUM(CB7:CB9)</f>
        <v>253.912401</v>
      </c>
      <c r="CC6" s="74">
        <f t="shared" si="3"/>
        <v>265.58347899999995</v>
      </c>
      <c r="CD6" s="74">
        <f t="shared" si="3"/>
        <v>229.334836</v>
      </c>
      <c r="CE6" s="74">
        <f t="shared" si="3"/>
        <v>228.856111</v>
      </c>
      <c r="CF6" s="74">
        <f t="shared" si="3"/>
        <v>211.70237300000002</v>
      </c>
      <c r="CG6" s="147">
        <f t="shared" si="3"/>
        <v>188.57407299999997</v>
      </c>
      <c r="CH6" s="148">
        <f t="shared" si="3"/>
        <v>168.946533</v>
      </c>
      <c r="CI6" s="39">
        <f>SUM(CI7:CI9)</f>
        <v>171.26329700000002</v>
      </c>
      <c r="CJ6" s="39">
        <f>SUM(CJ7:CJ9)</f>
        <v>162.67091399999998</v>
      </c>
      <c r="CK6" s="39"/>
      <c r="CL6" s="39"/>
      <c r="CM6" s="39"/>
      <c r="CN6" s="39"/>
      <c r="CO6" s="39"/>
      <c r="CP6" s="39"/>
      <c r="CQ6" s="39"/>
      <c r="CR6" s="39"/>
      <c r="CT6" s="153"/>
    </row>
    <row r="7" spans="1:98" ht="12.75">
      <c r="A7" s="11"/>
      <c r="B7" s="12" t="s">
        <v>2</v>
      </c>
      <c r="C7" s="13">
        <v>4.453879</v>
      </c>
      <c r="D7" s="13">
        <v>2.72473</v>
      </c>
      <c r="E7" s="13">
        <v>2.777766</v>
      </c>
      <c r="F7" s="13">
        <v>5.625452</v>
      </c>
      <c r="G7" s="13">
        <v>2.462992</v>
      </c>
      <c r="H7" s="13">
        <v>1.816402</v>
      </c>
      <c r="I7" s="13">
        <v>3.215099</v>
      </c>
      <c r="J7" s="13">
        <v>2.639973</v>
      </c>
      <c r="K7" s="13">
        <v>2.746967</v>
      </c>
      <c r="L7" s="13">
        <v>5.584179</v>
      </c>
      <c r="M7" s="13">
        <v>4.638054</v>
      </c>
      <c r="N7" s="13">
        <v>4.260464</v>
      </c>
      <c r="O7" s="13">
        <v>4.638474</v>
      </c>
      <c r="P7" s="13">
        <v>2.6657</v>
      </c>
      <c r="Q7" s="13"/>
      <c r="R7" s="2"/>
      <c r="S7" s="2"/>
      <c r="T7" s="2"/>
      <c r="U7" s="2"/>
      <c r="V7" s="2"/>
      <c r="W7" s="2"/>
      <c r="X7" s="2"/>
      <c r="Y7" s="2"/>
      <c r="Z7" s="129"/>
      <c r="AA7" s="13">
        <v>86.275573</v>
      </c>
      <c r="AB7" s="13">
        <v>97.343642</v>
      </c>
      <c r="AC7" s="13">
        <v>81.26715</v>
      </c>
      <c r="AD7" s="13">
        <v>88.013667</v>
      </c>
      <c r="AE7" s="13">
        <v>57.723929</v>
      </c>
      <c r="AF7" s="13">
        <v>56.3394</v>
      </c>
      <c r="AG7" s="13">
        <v>67.168748</v>
      </c>
      <c r="AH7" s="13">
        <v>69.008426</v>
      </c>
      <c r="AI7" s="13">
        <v>73.045644</v>
      </c>
      <c r="AJ7" s="13">
        <v>67.343008</v>
      </c>
      <c r="AK7" s="13">
        <v>58.089648</v>
      </c>
      <c r="AL7" s="13">
        <v>56.244361</v>
      </c>
      <c r="AM7" s="78">
        <v>53.719193</v>
      </c>
      <c r="AN7" s="78">
        <v>48.525754</v>
      </c>
      <c r="AO7" s="78"/>
      <c r="AP7" s="78"/>
      <c r="AQ7" s="78"/>
      <c r="AR7" s="78"/>
      <c r="AS7" s="78"/>
      <c r="AT7" s="78"/>
      <c r="AU7" s="78"/>
      <c r="AV7" s="78"/>
      <c r="AW7" s="78"/>
      <c r="AX7" s="79"/>
      <c r="AY7" s="2"/>
      <c r="AZ7" s="110"/>
      <c r="BA7" s="110"/>
      <c r="BB7" s="110"/>
      <c r="BC7" s="110"/>
      <c r="BD7" s="110"/>
      <c r="BE7" s="110"/>
      <c r="BF7" s="110"/>
      <c r="BG7" s="110"/>
      <c r="BH7" s="110"/>
      <c r="BI7" s="110"/>
      <c r="BJ7" s="2"/>
      <c r="BK7" s="2"/>
      <c r="BL7" s="2"/>
      <c r="BM7" s="2"/>
      <c r="BN7" s="2"/>
      <c r="BO7" s="2"/>
      <c r="BP7" s="2"/>
      <c r="BQ7" s="2"/>
      <c r="BR7" s="2"/>
      <c r="BS7" s="2"/>
      <c r="BT7" s="2"/>
      <c r="BU7" s="2"/>
      <c r="BV7" s="2"/>
      <c r="BW7" s="13">
        <f aca="true" t="shared" si="4" ref="BW7:CJ9">C7+AA7+AY7</f>
        <v>90.729452</v>
      </c>
      <c r="BX7" s="13">
        <f t="shared" si="4"/>
        <v>100.068372</v>
      </c>
      <c r="BY7" s="13">
        <f t="shared" si="4"/>
        <v>84.044916</v>
      </c>
      <c r="BZ7" s="13">
        <f t="shared" si="4"/>
        <v>93.639119</v>
      </c>
      <c r="CA7" s="13">
        <f t="shared" si="4"/>
        <v>60.186921</v>
      </c>
      <c r="CB7" s="13">
        <f t="shared" si="4"/>
        <v>58.155801999999994</v>
      </c>
      <c r="CC7" s="13">
        <f t="shared" si="4"/>
        <v>70.38384699999999</v>
      </c>
      <c r="CD7" s="13">
        <f t="shared" si="4"/>
        <v>71.648399</v>
      </c>
      <c r="CE7" s="13">
        <f t="shared" si="4"/>
        <v>75.792611</v>
      </c>
      <c r="CF7" s="13">
        <f t="shared" si="4"/>
        <v>72.927187</v>
      </c>
      <c r="CG7" s="110">
        <f t="shared" si="4"/>
        <v>62.727701999999994</v>
      </c>
      <c r="CH7" s="113">
        <f t="shared" si="4"/>
        <v>60.504825</v>
      </c>
      <c r="CI7" s="2">
        <f t="shared" si="4"/>
        <v>58.357667</v>
      </c>
      <c r="CJ7" s="2">
        <f t="shared" si="4"/>
        <v>51.191454</v>
      </c>
      <c r="CK7" s="2"/>
      <c r="CL7" s="2"/>
      <c r="CM7" s="2"/>
      <c r="CN7" s="2"/>
      <c r="CO7" s="2"/>
      <c r="CP7" s="2"/>
      <c r="CQ7" s="2"/>
      <c r="CR7" s="2"/>
      <c r="CT7" s="154"/>
    </row>
    <row r="8" spans="1:98" ht="12.75">
      <c r="A8" s="11"/>
      <c r="B8" s="12" t="s">
        <v>3</v>
      </c>
      <c r="C8" s="13">
        <v>8.783183</v>
      </c>
      <c r="D8" s="13">
        <v>6.924302</v>
      </c>
      <c r="E8" s="13">
        <v>6.263564</v>
      </c>
      <c r="F8" s="13">
        <v>5.278508</v>
      </c>
      <c r="G8" s="13">
        <v>3.8906</v>
      </c>
      <c r="H8" s="13">
        <v>1.829464</v>
      </c>
      <c r="I8" s="13">
        <v>1.975843</v>
      </c>
      <c r="J8" s="13">
        <v>3.313447</v>
      </c>
      <c r="K8" s="13">
        <v>3.946008</v>
      </c>
      <c r="L8" s="13">
        <v>4.378187</v>
      </c>
      <c r="M8" s="13">
        <v>6.696102</v>
      </c>
      <c r="N8" s="13">
        <v>8.362675</v>
      </c>
      <c r="O8" s="13">
        <v>11.60181</v>
      </c>
      <c r="P8" s="13">
        <v>4.065557</v>
      </c>
      <c r="Q8" s="13"/>
      <c r="R8" s="2"/>
      <c r="S8" s="2"/>
      <c r="T8" s="2"/>
      <c r="U8" s="2"/>
      <c r="V8" s="2"/>
      <c r="W8" s="2"/>
      <c r="X8" s="2"/>
      <c r="Y8" s="2"/>
      <c r="Z8" s="129"/>
      <c r="AA8" s="13">
        <v>90.608385</v>
      </c>
      <c r="AB8" s="13">
        <v>97.996666</v>
      </c>
      <c r="AC8" s="13">
        <v>84.51667</v>
      </c>
      <c r="AD8" s="13">
        <v>89.893833</v>
      </c>
      <c r="AE8" s="13">
        <v>109.30077</v>
      </c>
      <c r="AF8" s="13">
        <v>104.863725</v>
      </c>
      <c r="AG8" s="13">
        <v>104.516558</v>
      </c>
      <c r="AH8" s="13">
        <v>96.867191</v>
      </c>
      <c r="AI8" s="13">
        <v>95.243968</v>
      </c>
      <c r="AJ8" s="13">
        <v>84.965876</v>
      </c>
      <c r="AK8" s="13">
        <v>74.5568</v>
      </c>
      <c r="AL8" s="13">
        <v>57.752327</v>
      </c>
      <c r="AM8" s="78">
        <v>54.049649</v>
      </c>
      <c r="AN8" s="78">
        <v>56.218472</v>
      </c>
      <c r="AO8" s="78"/>
      <c r="AP8" s="78"/>
      <c r="AQ8" s="78"/>
      <c r="AR8" s="78"/>
      <c r="AS8" s="78"/>
      <c r="AT8" s="78"/>
      <c r="AU8" s="78"/>
      <c r="AV8" s="78"/>
      <c r="AW8" s="78"/>
      <c r="AX8" s="79"/>
      <c r="AY8" s="2"/>
      <c r="AZ8" s="110"/>
      <c r="BA8" s="110"/>
      <c r="BB8" s="110"/>
      <c r="BC8" s="110"/>
      <c r="BD8" s="110"/>
      <c r="BE8" s="110"/>
      <c r="BF8" s="110"/>
      <c r="BG8" s="110"/>
      <c r="BH8" s="110"/>
      <c r="BI8" s="110"/>
      <c r="BJ8" s="2"/>
      <c r="BK8" s="2"/>
      <c r="BL8" s="2"/>
      <c r="BM8" s="2"/>
      <c r="BN8" s="2"/>
      <c r="BO8" s="2"/>
      <c r="BP8" s="2"/>
      <c r="BQ8" s="2"/>
      <c r="BR8" s="2"/>
      <c r="BS8" s="2"/>
      <c r="BT8" s="2"/>
      <c r="BU8" s="2"/>
      <c r="BV8" s="2"/>
      <c r="BW8" s="13">
        <f t="shared" si="4"/>
        <v>99.39156799999999</v>
      </c>
      <c r="BX8" s="13">
        <f t="shared" si="4"/>
        <v>104.920968</v>
      </c>
      <c r="BY8" s="13">
        <f t="shared" si="4"/>
        <v>90.78023400000001</v>
      </c>
      <c r="BZ8" s="13">
        <f t="shared" si="4"/>
        <v>95.172341</v>
      </c>
      <c r="CA8" s="13">
        <f t="shared" si="4"/>
        <v>113.19137</v>
      </c>
      <c r="CB8" s="13">
        <f t="shared" si="4"/>
        <v>106.693189</v>
      </c>
      <c r="CC8" s="13">
        <f t="shared" si="4"/>
        <v>106.492401</v>
      </c>
      <c r="CD8" s="13">
        <f t="shared" si="4"/>
        <v>100.180638</v>
      </c>
      <c r="CE8" s="13">
        <f t="shared" si="4"/>
        <v>99.189976</v>
      </c>
      <c r="CF8" s="13">
        <f t="shared" si="4"/>
        <v>89.34406299999999</v>
      </c>
      <c r="CG8" s="110">
        <f t="shared" si="4"/>
        <v>81.25290199999999</v>
      </c>
      <c r="CH8" s="113">
        <f t="shared" si="4"/>
        <v>66.115002</v>
      </c>
      <c r="CI8" s="2">
        <f t="shared" si="4"/>
        <v>65.651459</v>
      </c>
      <c r="CJ8" s="2">
        <f t="shared" si="4"/>
        <v>60.284029</v>
      </c>
      <c r="CK8" s="2"/>
      <c r="CL8" s="2"/>
      <c r="CM8" s="2"/>
      <c r="CN8" s="2"/>
      <c r="CO8" s="2"/>
      <c r="CP8" s="2"/>
      <c r="CQ8" s="2"/>
      <c r="CR8" s="2"/>
      <c r="CT8" s="154"/>
    </row>
    <row r="9" spans="1:98" ht="12.75">
      <c r="A9" s="11"/>
      <c r="B9" s="12" t="s">
        <v>4</v>
      </c>
      <c r="C9" s="13">
        <v>11.644698</v>
      </c>
      <c r="D9" s="13">
        <v>10.451451</v>
      </c>
      <c r="E9" s="13">
        <v>10.676765</v>
      </c>
      <c r="F9" s="13">
        <v>10.469532</v>
      </c>
      <c r="G9" s="13">
        <v>10.394964</v>
      </c>
      <c r="H9" s="13">
        <v>9.741367</v>
      </c>
      <c r="I9" s="13">
        <v>9.781341</v>
      </c>
      <c r="J9" s="13">
        <v>9.693105</v>
      </c>
      <c r="K9" s="13">
        <v>8.860043</v>
      </c>
      <c r="L9" s="13">
        <v>8.999145</v>
      </c>
      <c r="M9" s="13">
        <v>8.713746</v>
      </c>
      <c r="N9" s="13">
        <v>7.730799</v>
      </c>
      <c r="O9" s="13">
        <v>7.628864</v>
      </c>
      <c r="P9" s="13">
        <v>7.419087</v>
      </c>
      <c r="Q9" s="13"/>
      <c r="R9" s="2"/>
      <c r="S9" s="2"/>
      <c r="T9" s="2"/>
      <c r="U9" s="2"/>
      <c r="V9" s="2"/>
      <c r="W9" s="2"/>
      <c r="X9" s="2"/>
      <c r="Y9" s="2"/>
      <c r="Z9" s="129"/>
      <c r="AA9" s="13">
        <v>62.135363</v>
      </c>
      <c r="AB9" s="13">
        <v>67.85325</v>
      </c>
      <c r="AC9" s="13">
        <v>69.982558</v>
      </c>
      <c r="AD9" s="13">
        <v>75.521555</v>
      </c>
      <c r="AE9" s="13">
        <v>75.422811</v>
      </c>
      <c r="AF9" s="13">
        <v>79.322043</v>
      </c>
      <c r="AG9" s="13">
        <v>78.92589</v>
      </c>
      <c r="AH9" s="13">
        <v>47.812694</v>
      </c>
      <c r="AI9" s="13">
        <v>45.013481</v>
      </c>
      <c r="AJ9" s="13">
        <v>40.431978</v>
      </c>
      <c r="AK9" s="13">
        <v>35.879723</v>
      </c>
      <c r="AL9" s="13">
        <v>34.595907</v>
      </c>
      <c r="AM9" s="78">
        <v>39.625307</v>
      </c>
      <c r="AN9" s="78">
        <v>43.776344</v>
      </c>
      <c r="AO9" s="78"/>
      <c r="AP9" s="78"/>
      <c r="AQ9" s="78"/>
      <c r="AR9" s="78"/>
      <c r="AS9" s="78"/>
      <c r="AT9" s="78"/>
      <c r="AU9" s="78"/>
      <c r="AV9" s="78"/>
      <c r="AW9" s="78"/>
      <c r="AX9" s="79"/>
      <c r="AY9" s="2"/>
      <c r="AZ9" s="110"/>
      <c r="BA9" s="110"/>
      <c r="BB9" s="110"/>
      <c r="BC9" s="110"/>
      <c r="BD9" s="110"/>
      <c r="BE9" s="110"/>
      <c r="BF9" s="110"/>
      <c r="BG9" s="110"/>
      <c r="BH9" s="110"/>
      <c r="BI9" s="110"/>
      <c r="BJ9" s="2"/>
      <c r="BK9" s="2"/>
      <c r="BL9" s="2"/>
      <c r="BM9" s="2"/>
      <c r="BN9" s="2"/>
      <c r="BO9" s="2"/>
      <c r="BP9" s="2"/>
      <c r="BQ9" s="2"/>
      <c r="BR9" s="2"/>
      <c r="BS9" s="2"/>
      <c r="BT9" s="2"/>
      <c r="BU9" s="2"/>
      <c r="BV9" s="2"/>
      <c r="BW9" s="13">
        <f t="shared" si="4"/>
        <v>73.780061</v>
      </c>
      <c r="BX9" s="13">
        <f t="shared" si="4"/>
        <v>78.30470100000001</v>
      </c>
      <c r="BY9" s="13">
        <f t="shared" si="4"/>
        <v>80.659323</v>
      </c>
      <c r="BZ9" s="13">
        <f t="shared" si="4"/>
        <v>85.99108700000001</v>
      </c>
      <c r="CA9" s="13">
        <f t="shared" si="4"/>
        <v>85.817775</v>
      </c>
      <c r="CB9" s="13">
        <f t="shared" si="4"/>
        <v>89.06340999999999</v>
      </c>
      <c r="CC9" s="13">
        <f t="shared" si="4"/>
        <v>88.707231</v>
      </c>
      <c r="CD9" s="13">
        <f t="shared" si="4"/>
        <v>57.505798999999996</v>
      </c>
      <c r="CE9" s="13">
        <f t="shared" si="4"/>
        <v>53.873523999999996</v>
      </c>
      <c r="CF9" s="13">
        <f t="shared" si="4"/>
        <v>49.431123</v>
      </c>
      <c r="CG9" s="110">
        <f t="shared" si="4"/>
        <v>44.593469</v>
      </c>
      <c r="CH9" s="113">
        <f t="shared" si="4"/>
        <v>42.326705999999994</v>
      </c>
      <c r="CI9" s="2">
        <f t="shared" si="4"/>
        <v>47.254171</v>
      </c>
      <c r="CJ9" s="2">
        <f t="shared" si="4"/>
        <v>51.195431</v>
      </c>
      <c r="CK9" s="2"/>
      <c r="CL9" s="2"/>
      <c r="CM9" s="2"/>
      <c r="CN9" s="2"/>
      <c r="CO9" s="2"/>
      <c r="CP9" s="2"/>
      <c r="CQ9" s="2"/>
      <c r="CR9" s="2"/>
      <c r="CT9" s="154"/>
    </row>
    <row r="10" spans="2:98" s="70" customFormat="1" ht="26.25">
      <c r="B10" s="71" t="s">
        <v>5</v>
      </c>
      <c r="C10" s="75">
        <f aca="true" t="shared" si="5" ref="C10:Q10">SUM(C11:C13)</f>
        <v>2.106332</v>
      </c>
      <c r="D10" s="75">
        <f t="shared" si="5"/>
        <v>2.149827</v>
      </c>
      <c r="E10" s="75">
        <f t="shared" si="5"/>
        <v>2.713846</v>
      </c>
      <c r="F10" s="75">
        <f t="shared" si="5"/>
        <v>3.135786</v>
      </c>
      <c r="G10" s="75">
        <f t="shared" si="5"/>
        <v>3.036299</v>
      </c>
      <c r="H10" s="75">
        <f t="shared" si="5"/>
        <v>3.0688199999999997</v>
      </c>
      <c r="I10" s="75">
        <f t="shared" si="5"/>
        <v>3.3183939999999996</v>
      </c>
      <c r="J10" s="75">
        <f t="shared" si="5"/>
        <v>2.604667</v>
      </c>
      <c r="K10" s="75">
        <f t="shared" si="5"/>
        <v>3.039325</v>
      </c>
      <c r="L10" s="75">
        <f t="shared" si="5"/>
        <v>3.00754</v>
      </c>
      <c r="M10" s="75">
        <f t="shared" si="5"/>
        <v>3.242386</v>
      </c>
      <c r="N10" s="75">
        <f t="shared" si="5"/>
        <v>2.55731</v>
      </c>
      <c r="O10" s="75">
        <f t="shared" si="5"/>
        <v>2.685102</v>
      </c>
      <c r="P10" s="75">
        <f t="shared" si="5"/>
        <v>2.859512</v>
      </c>
      <c r="Q10" s="75">
        <f t="shared" si="5"/>
        <v>0</v>
      </c>
      <c r="R10" s="134"/>
      <c r="S10" s="134"/>
      <c r="T10" s="134"/>
      <c r="U10" s="134"/>
      <c r="V10" s="134"/>
      <c r="W10" s="134"/>
      <c r="X10" s="134"/>
      <c r="Y10" s="134"/>
      <c r="Z10" s="130"/>
      <c r="AA10" s="75">
        <f aca="true" t="shared" si="6" ref="AA10:AO10">SUM(AA11:AA13)</f>
        <v>0.37459</v>
      </c>
      <c r="AB10" s="75">
        <f t="shared" si="6"/>
        <v>0.506704</v>
      </c>
      <c r="AC10" s="75">
        <f t="shared" si="6"/>
        <v>0.461207</v>
      </c>
      <c r="AD10" s="75">
        <f t="shared" si="6"/>
        <v>0.409586</v>
      </c>
      <c r="AE10" s="75">
        <f t="shared" si="6"/>
        <v>0.29253</v>
      </c>
      <c r="AF10" s="75">
        <f t="shared" si="6"/>
        <v>0.533681</v>
      </c>
      <c r="AG10" s="75">
        <f t="shared" si="6"/>
        <v>0.468017</v>
      </c>
      <c r="AH10" s="75">
        <f t="shared" si="6"/>
        <v>0.372456</v>
      </c>
      <c r="AI10" s="75">
        <f t="shared" si="6"/>
        <v>0.281659</v>
      </c>
      <c r="AJ10" s="75">
        <f t="shared" si="6"/>
        <v>0.297948</v>
      </c>
      <c r="AK10" s="75">
        <f t="shared" si="6"/>
        <v>0.196938</v>
      </c>
      <c r="AL10" s="75">
        <f t="shared" si="6"/>
        <v>0.215914</v>
      </c>
      <c r="AM10" s="75">
        <f t="shared" si="6"/>
        <v>0.233149</v>
      </c>
      <c r="AN10" s="75">
        <f t="shared" si="6"/>
        <v>0.207515</v>
      </c>
      <c r="AO10" s="75">
        <f t="shared" si="6"/>
        <v>0</v>
      </c>
      <c r="AP10" s="118"/>
      <c r="AQ10" s="118"/>
      <c r="AR10" s="118"/>
      <c r="AS10" s="118"/>
      <c r="AT10" s="118"/>
      <c r="AU10" s="118"/>
      <c r="AV10" s="118"/>
      <c r="AW10" s="118"/>
      <c r="AX10" s="85"/>
      <c r="AY10" s="134"/>
      <c r="AZ10" s="109"/>
      <c r="BA10" s="109"/>
      <c r="BB10" s="109"/>
      <c r="BC10" s="109"/>
      <c r="BD10" s="109"/>
      <c r="BE10" s="109"/>
      <c r="BF10" s="109"/>
      <c r="BG10" s="109"/>
      <c r="BH10" s="109"/>
      <c r="BI10" s="109"/>
      <c r="BJ10" s="134"/>
      <c r="BK10" s="134"/>
      <c r="BL10" s="134"/>
      <c r="BM10" s="134"/>
      <c r="BN10" s="134"/>
      <c r="BO10" s="134"/>
      <c r="BP10" s="134"/>
      <c r="BQ10" s="134"/>
      <c r="BR10" s="134"/>
      <c r="BS10" s="134"/>
      <c r="BT10" s="134"/>
      <c r="BU10" s="134"/>
      <c r="BV10" s="134"/>
      <c r="BW10" s="73">
        <f>SUM(BW11:BW13)</f>
        <v>2.480922</v>
      </c>
      <c r="BX10" s="73">
        <f>SUM(BX11:BX13)</f>
        <v>2.656531</v>
      </c>
      <c r="BY10" s="73">
        <f>SUM(BY11:BY13)</f>
        <v>3.175053</v>
      </c>
      <c r="BZ10" s="73">
        <f>SUM(BZ11:BZ13)</f>
        <v>3.5453720000000004</v>
      </c>
      <c r="CA10" s="73">
        <f>SUM(CA11:CA13)</f>
        <v>3.328829</v>
      </c>
      <c r="CB10" s="73">
        <f aca="true" t="shared" si="7" ref="CB10:CH10">SUM(CB11:CB13)</f>
        <v>3.602501</v>
      </c>
      <c r="CC10" s="73">
        <f t="shared" si="7"/>
        <v>3.786411</v>
      </c>
      <c r="CD10" s="73">
        <f t="shared" si="7"/>
        <v>2.9771229999999997</v>
      </c>
      <c r="CE10" s="73">
        <f t="shared" si="7"/>
        <v>3.320984</v>
      </c>
      <c r="CF10" s="73">
        <f t="shared" si="7"/>
        <v>3.305488</v>
      </c>
      <c r="CG10" s="108">
        <f t="shared" si="7"/>
        <v>3.439324</v>
      </c>
      <c r="CH10" s="114">
        <f t="shared" si="7"/>
        <v>2.773224</v>
      </c>
      <c r="CI10" s="39">
        <f>SUM(CI11:CI13)</f>
        <v>2.918251</v>
      </c>
      <c r="CJ10" s="39">
        <f>SUM(CJ11:CJ13)</f>
        <v>3.0670270000000004</v>
      </c>
      <c r="CK10" s="39"/>
      <c r="CL10" s="39"/>
      <c r="CM10" s="39"/>
      <c r="CN10" s="39"/>
      <c r="CO10" s="39"/>
      <c r="CP10" s="39"/>
      <c r="CQ10" s="39"/>
      <c r="CR10" s="39"/>
      <c r="CT10" s="153"/>
    </row>
    <row r="11" spans="2:98" ht="12.75">
      <c r="B11" s="12" t="s">
        <v>2</v>
      </c>
      <c r="C11" s="13">
        <v>0.114171</v>
      </c>
      <c r="D11" s="13">
        <v>0.347311</v>
      </c>
      <c r="E11" s="13">
        <v>0.560218</v>
      </c>
      <c r="F11" s="13">
        <v>0.801407</v>
      </c>
      <c r="G11" s="13">
        <v>0.556755</v>
      </c>
      <c r="H11" s="13">
        <v>0.530845</v>
      </c>
      <c r="I11" s="13">
        <v>0.430281</v>
      </c>
      <c r="J11" s="13">
        <v>0.42443</v>
      </c>
      <c r="K11" s="13">
        <v>0.585049</v>
      </c>
      <c r="L11" s="13">
        <v>0.539037</v>
      </c>
      <c r="M11" s="13">
        <v>0.541996</v>
      </c>
      <c r="N11" s="13">
        <v>0.080232</v>
      </c>
      <c r="O11" s="13">
        <v>0.216647</v>
      </c>
      <c r="P11" s="13">
        <v>0.220324</v>
      </c>
      <c r="Q11" s="13"/>
      <c r="R11" s="2"/>
      <c r="S11" s="2"/>
      <c r="T11" s="2"/>
      <c r="U11" s="2"/>
      <c r="V11" s="2"/>
      <c r="W11" s="2"/>
      <c r="X11" s="2"/>
      <c r="Y11" s="2"/>
      <c r="Z11" s="129"/>
      <c r="AA11" s="78">
        <v>0.082258</v>
      </c>
      <c r="AB11" s="78">
        <v>0.162133</v>
      </c>
      <c r="AC11" s="78">
        <v>0.152139</v>
      </c>
      <c r="AD11" s="78">
        <v>0.088718</v>
      </c>
      <c r="AE11" s="78">
        <v>0.0773</v>
      </c>
      <c r="AF11" s="78">
        <v>0.312889</v>
      </c>
      <c r="AG11" s="78">
        <v>0.246264</v>
      </c>
      <c r="AH11" s="78">
        <v>0.164303</v>
      </c>
      <c r="AI11" s="78">
        <v>0.092843</v>
      </c>
      <c r="AJ11" s="78">
        <v>0.139376</v>
      </c>
      <c r="AK11" s="78">
        <v>0.025376</v>
      </c>
      <c r="AL11" s="78">
        <v>0.038922</v>
      </c>
      <c r="AM11" s="78">
        <v>0.056979</v>
      </c>
      <c r="AN11" s="78">
        <v>0.032126</v>
      </c>
      <c r="AO11" s="78"/>
      <c r="AP11" s="78"/>
      <c r="AQ11" s="78"/>
      <c r="AR11" s="78"/>
      <c r="AS11" s="78"/>
      <c r="AT11" s="78"/>
      <c r="AU11" s="78"/>
      <c r="AV11" s="78"/>
      <c r="AW11" s="78"/>
      <c r="AX11" s="79"/>
      <c r="AY11" s="2"/>
      <c r="AZ11" s="110"/>
      <c r="BA11" s="110"/>
      <c r="BB11" s="110"/>
      <c r="BC11" s="110"/>
      <c r="BD11" s="110"/>
      <c r="BE11" s="110"/>
      <c r="BF11" s="110"/>
      <c r="BG11" s="110"/>
      <c r="BH11" s="110"/>
      <c r="BI11" s="110"/>
      <c r="BJ11" s="2"/>
      <c r="BK11" s="2"/>
      <c r="BL11" s="2"/>
      <c r="BM11" s="2"/>
      <c r="BN11" s="2"/>
      <c r="BO11" s="2"/>
      <c r="BP11" s="2"/>
      <c r="BQ11" s="2"/>
      <c r="BR11" s="2"/>
      <c r="BS11" s="2"/>
      <c r="BT11" s="2"/>
      <c r="BU11" s="2"/>
      <c r="BV11" s="129"/>
      <c r="BW11" s="78">
        <f aca="true" t="shared" si="8" ref="BW11:CJ13">C11+AA11+AY11</f>
        <v>0.196429</v>
      </c>
      <c r="BX11" s="13">
        <f t="shared" si="8"/>
        <v>0.509444</v>
      </c>
      <c r="BY11" s="13">
        <f t="shared" si="8"/>
        <v>0.712357</v>
      </c>
      <c r="BZ11" s="13">
        <f t="shared" si="8"/>
        <v>0.8901249999999999</v>
      </c>
      <c r="CA11" s="13">
        <f t="shared" si="8"/>
        <v>0.634055</v>
      </c>
      <c r="CB11" s="13">
        <f t="shared" si="8"/>
        <v>0.843734</v>
      </c>
      <c r="CC11" s="13">
        <f t="shared" si="8"/>
        <v>0.6765450000000001</v>
      </c>
      <c r="CD11" s="13">
        <f t="shared" si="8"/>
        <v>0.588733</v>
      </c>
      <c r="CE11" s="13">
        <f t="shared" si="8"/>
        <v>0.677892</v>
      </c>
      <c r="CF11" s="13">
        <f t="shared" si="8"/>
        <v>0.6784129999999999</v>
      </c>
      <c r="CG11" s="13">
        <f t="shared" si="8"/>
        <v>0.567372</v>
      </c>
      <c r="CH11" s="13">
        <f t="shared" si="8"/>
        <v>0.119154</v>
      </c>
      <c r="CI11" s="2">
        <f t="shared" si="8"/>
        <v>0.27362600000000004</v>
      </c>
      <c r="CJ11" s="2">
        <f t="shared" si="8"/>
        <v>0.25245</v>
      </c>
      <c r="CK11" s="2"/>
      <c r="CL11" s="2"/>
      <c r="CM11" s="2"/>
      <c r="CN11" s="2"/>
      <c r="CO11" s="2"/>
      <c r="CP11" s="2"/>
      <c r="CQ11" s="2"/>
      <c r="CR11" s="2"/>
      <c r="CT11" s="154"/>
    </row>
    <row r="12" spans="2:98" ht="12.75">
      <c r="B12" s="12" t="s">
        <v>3</v>
      </c>
      <c r="C12" s="13">
        <v>0.519778</v>
      </c>
      <c r="D12" s="13">
        <v>0.398422</v>
      </c>
      <c r="E12" s="13">
        <v>0.762576</v>
      </c>
      <c r="F12" s="13">
        <v>1.085849</v>
      </c>
      <c r="G12" s="13">
        <v>1.154405</v>
      </c>
      <c r="H12" s="13">
        <v>1.27524</v>
      </c>
      <c r="I12" s="13">
        <v>1.628888</v>
      </c>
      <c r="J12" s="13">
        <v>0.9154</v>
      </c>
      <c r="K12" s="13">
        <v>1.189535</v>
      </c>
      <c r="L12" s="13">
        <v>1.302265</v>
      </c>
      <c r="M12" s="13">
        <v>1.56447</v>
      </c>
      <c r="N12" s="13">
        <v>1.2432</v>
      </c>
      <c r="O12" s="13">
        <v>1.207993</v>
      </c>
      <c r="P12" s="13">
        <v>1.375002</v>
      </c>
      <c r="Q12" s="13"/>
      <c r="R12" s="2"/>
      <c r="S12" s="2"/>
      <c r="T12" s="2"/>
      <c r="U12" s="2"/>
      <c r="V12" s="2"/>
      <c r="W12" s="2"/>
      <c r="X12" s="2"/>
      <c r="Y12" s="2"/>
      <c r="Z12" s="129"/>
      <c r="AA12" s="78">
        <v>0.141349</v>
      </c>
      <c r="AB12" s="78">
        <v>0.200235</v>
      </c>
      <c r="AC12" s="78">
        <v>0.203539</v>
      </c>
      <c r="AD12" s="78">
        <v>0.245427</v>
      </c>
      <c r="AE12" s="78">
        <v>0.13612</v>
      </c>
      <c r="AF12" s="78">
        <v>0.141682</v>
      </c>
      <c r="AG12" s="78">
        <v>0.142643</v>
      </c>
      <c r="AH12" s="78">
        <v>0.131194</v>
      </c>
      <c r="AI12" s="78">
        <v>0.110706</v>
      </c>
      <c r="AJ12" s="78">
        <v>0.080462</v>
      </c>
      <c r="AK12" s="78">
        <v>0.059976</v>
      </c>
      <c r="AL12" s="78">
        <v>0.06709</v>
      </c>
      <c r="AM12" s="78">
        <v>0.066268</v>
      </c>
      <c r="AN12" s="78">
        <v>0.065487</v>
      </c>
      <c r="AO12" s="78"/>
      <c r="AP12" s="78"/>
      <c r="AQ12" s="78"/>
      <c r="AR12" s="78"/>
      <c r="AS12" s="78"/>
      <c r="AT12" s="78"/>
      <c r="AU12" s="78"/>
      <c r="AV12" s="78"/>
      <c r="AW12" s="78"/>
      <c r="AX12" s="79"/>
      <c r="AY12" s="2"/>
      <c r="AZ12" s="110"/>
      <c r="BA12" s="110"/>
      <c r="BB12" s="110"/>
      <c r="BC12" s="110"/>
      <c r="BD12" s="110"/>
      <c r="BE12" s="110"/>
      <c r="BF12" s="110"/>
      <c r="BG12" s="110"/>
      <c r="BH12" s="110"/>
      <c r="BI12" s="110"/>
      <c r="BJ12" s="2"/>
      <c r="BK12" s="2"/>
      <c r="BL12" s="2"/>
      <c r="BM12" s="2"/>
      <c r="BN12" s="2"/>
      <c r="BO12" s="2"/>
      <c r="BP12" s="2"/>
      <c r="BQ12" s="2"/>
      <c r="BR12" s="2"/>
      <c r="BS12" s="2"/>
      <c r="BT12" s="2"/>
      <c r="BU12" s="2"/>
      <c r="BV12" s="129"/>
      <c r="BW12" s="78">
        <f t="shared" si="8"/>
        <v>0.661127</v>
      </c>
      <c r="BX12" s="13">
        <f t="shared" si="8"/>
        <v>0.598657</v>
      </c>
      <c r="BY12" s="13">
        <f t="shared" si="8"/>
        <v>0.9661150000000001</v>
      </c>
      <c r="BZ12" s="13">
        <f t="shared" si="8"/>
        <v>1.3312760000000001</v>
      </c>
      <c r="CA12" s="13">
        <f t="shared" si="8"/>
        <v>1.290525</v>
      </c>
      <c r="CB12" s="13">
        <f t="shared" si="8"/>
        <v>1.416922</v>
      </c>
      <c r="CC12" s="13">
        <f t="shared" si="8"/>
        <v>1.771531</v>
      </c>
      <c r="CD12" s="13">
        <f t="shared" si="8"/>
        <v>1.046594</v>
      </c>
      <c r="CE12" s="13">
        <f t="shared" si="8"/>
        <v>1.300241</v>
      </c>
      <c r="CF12" s="13">
        <f t="shared" si="8"/>
        <v>1.382727</v>
      </c>
      <c r="CG12" s="13">
        <f t="shared" si="8"/>
        <v>1.624446</v>
      </c>
      <c r="CH12" s="13">
        <f t="shared" si="8"/>
        <v>1.3102900000000002</v>
      </c>
      <c r="CI12" s="2">
        <f t="shared" si="8"/>
        <v>1.274261</v>
      </c>
      <c r="CJ12" s="2">
        <f t="shared" si="8"/>
        <v>1.4404890000000001</v>
      </c>
      <c r="CK12" s="2"/>
      <c r="CL12" s="2"/>
      <c r="CM12" s="2"/>
      <c r="CN12" s="2"/>
      <c r="CO12" s="2"/>
      <c r="CP12" s="2"/>
      <c r="CQ12" s="2"/>
      <c r="CR12" s="2"/>
      <c r="CT12" s="154"/>
    </row>
    <row r="13" spans="2:98" ht="12.75">
      <c r="B13" s="12" t="s">
        <v>4</v>
      </c>
      <c r="C13" s="13">
        <v>1.472383</v>
      </c>
      <c r="D13" s="13">
        <v>1.404094</v>
      </c>
      <c r="E13" s="13">
        <v>1.391052</v>
      </c>
      <c r="F13" s="13">
        <v>1.24853</v>
      </c>
      <c r="G13" s="13">
        <v>1.325139</v>
      </c>
      <c r="H13" s="13">
        <v>1.262735</v>
      </c>
      <c r="I13" s="13">
        <v>1.259225</v>
      </c>
      <c r="J13" s="13">
        <v>1.264837</v>
      </c>
      <c r="K13" s="13">
        <v>1.264741</v>
      </c>
      <c r="L13" s="13">
        <v>1.166238</v>
      </c>
      <c r="M13" s="13">
        <v>1.13592</v>
      </c>
      <c r="N13" s="13">
        <v>1.233878</v>
      </c>
      <c r="O13" s="13">
        <v>1.260462</v>
      </c>
      <c r="P13" s="13">
        <v>1.264186</v>
      </c>
      <c r="Q13" s="13"/>
      <c r="R13" s="2"/>
      <c r="S13" s="2"/>
      <c r="T13" s="2"/>
      <c r="U13" s="2"/>
      <c r="V13" s="2"/>
      <c r="W13" s="2"/>
      <c r="X13" s="2"/>
      <c r="Y13" s="2"/>
      <c r="Z13" s="129"/>
      <c r="AA13" s="78">
        <v>0.150983</v>
      </c>
      <c r="AB13" s="78">
        <v>0.144336</v>
      </c>
      <c r="AC13" s="78">
        <v>0.105529</v>
      </c>
      <c r="AD13" s="78">
        <v>0.075441</v>
      </c>
      <c r="AE13" s="78">
        <v>0.07911</v>
      </c>
      <c r="AF13" s="78">
        <v>0.07911</v>
      </c>
      <c r="AG13" s="78">
        <v>0.07911</v>
      </c>
      <c r="AH13" s="78">
        <v>0.076959</v>
      </c>
      <c r="AI13" s="78">
        <v>0.07811</v>
      </c>
      <c r="AJ13" s="78">
        <v>0.07811</v>
      </c>
      <c r="AK13" s="78">
        <v>0.111586</v>
      </c>
      <c r="AL13" s="78">
        <v>0.109902</v>
      </c>
      <c r="AM13" s="78">
        <v>0.109902</v>
      </c>
      <c r="AN13" s="78">
        <v>0.109902</v>
      </c>
      <c r="AO13" s="78"/>
      <c r="AP13" s="78"/>
      <c r="AQ13" s="78"/>
      <c r="AR13" s="78"/>
      <c r="AS13" s="78"/>
      <c r="AT13" s="78"/>
      <c r="AU13" s="78"/>
      <c r="AV13" s="78"/>
      <c r="AW13" s="78"/>
      <c r="AX13" s="79"/>
      <c r="AY13" s="2"/>
      <c r="AZ13" s="110"/>
      <c r="BA13" s="110"/>
      <c r="BB13" s="110"/>
      <c r="BC13" s="110"/>
      <c r="BD13" s="110"/>
      <c r="BE13" s="110"/>
      <c r="BF13" s="110"/>
      <c r="BG13" s="110"/>
      <c r="BH13" s="110"/>
      <c r="BI13" s="110"/>
      <c r="BJ13" s="2"/>
      <c r="BK13" s="2"/>
      <c r="BL13" s="2"/>
      <c r="BM13" s="2"/>
      <c r="BN13" s="2"/>
      <c r="BO13" s="2"/>
      <c r="BP13" s="2"/>
      <c r="BQ13" s="2"/>
      <c r="BR13" s="2"/>
      <c r="BS13" s="2"/>
      <c r="BT13" s="2"/>
      <c r="BU13" s="2"/>
      <c r="BV13" s="129"/>
      <c r="BW13" s="78">
        <f t="shared" si="8"/>
        <v>1.623366</v>
      </c>
      <c r="BX13" s="13">
        <f t="shared" si="8"/>
        <v>1.54843</v>
      </c>
      <c r="BY13" s="13">
        <f t="shared" si="8"/>
        <v>1.496581</v>
      </c>
      <c r="BZ13" s="13">
        <f t="shared" si="8"/>
        <v>1.323971</v>
      </c>
      <c r="CA13" s="13">
        <f t="shared" si="8"/>
        <v>1.404249</v>
      </c>
      <c r="CB13" s="13">
        <f t="shared" si="8"/>
        <v>1.341845</v>
      </c>
      <c r="CC13" s="13">
        <f t="shared" si="8"/>
        <v>1.338335</v>
      </c>
      <c r="CD13" s="13">
        <f t="shared" si="8"/>
        <v>1.341796</v>
      </c>
      <c r="CE13" s="13">
        <f t="shared" si="8"/>
        <v>1.3428509999999998</v>
      </c>
      <c r="CF13" s="13">
        <f t="shared" si="8"/>
        <v>1.244348</v>
      </c>
      <c r="CG13" s="13">
        <f t="shared" si="8"/>
        <v>1.247506</v>
      </c>
      <c r="CH13" s="13">
        <f t="shared" si="8"/>
        <v>1.34378</v>
      </c>
      <c r="CI13" s="2">
        <f t="shared" si="8"/>
        <v>1.370364</v>
      </c>
      <c r="CJ13" s="2">
        <f t="shared" si="8"/>
        <v>1.374088</v>
      </c>
      <c r="CK13" s="2"/>
      <c r="CL13" s="2"/>
      <c r="CM13" s="2"/>
      <c r="CN13" s="2"/>
      <c r="CO13" s="2"/>
      <c r="CP13" s="2"/>
      <c r="CQ13" s="2"/>
      <c r="CR13" s="2"/>
      <c r="CT13" s="154"/>
    </row>
    <row r="14" spans="2:98" s="70" customFormat="1" ht="26.25">
      <c r="B14" s="71" t="s">
        <v>8</v>
      </c>
      <c r="C14" s="73">
        <f aca="true" t="shared" si="9" ref="C14:Q14">SUM(C15:C17)</f>
        <v>0</v>
      </c>
      <c r="D14" s="73">
        <f t="shared" si="9"/>
        <v>0</v>
      </c>
      <c r="E14" s="73">
        <f t="shared" si="9"/>
        <v>0</v>
      </c>
      <c r="F14" s="73">
        <f t="shared" si="9"/>
        <v>0</v>
      </c>
      <c r="G14" s="73">
        <f t="shared" si="9"/>
        <v>0</v>
      </c>
      <c r="H14" s="73">
        <f t="shared" si="9"/>
        <v>0</v>
      </c>
      <c r="I14" s="73">
        <f t="shared" si="9"/>
        <v>0</v>
      </c>
      <c r="J14" s="73">
        <f t="shared" si="9"/>
        <v>0</v>
      </c>
      <c r="K14" s="73">
        <f t="shared" si="9"/>
        <v>0</v>
      </c>
      <c r="L14" s="73">
        <f t="shared" si="9"/>
        <v>0</v>
      </c>
      <c r="M14" s="73">
        <f t="shared" si="9"/>
        <v>0</v>
      </c>
      <c r="N14" s="73">
        <f t="shared" si="9"/>
        <v>0</v>
      </c>
      <c r="O14" s="73">
        <f t="shared" si="9"/>
        <v>0</v>
      </c>
      <c r="P14" s="73">
        <f t="shared" si="9"/>
        <v>0</v>
      </c>
      <c r="Q14" s="73">
        <f t="shared" si="9"/>
        <v>0</v>
      </c>
      <c r="R14" s="39"/>
      <c r="S14" s="39"/>
      <c r="T14" s="39"/>
      <c r="U14" s="39"/>
      <c r="V14" s="39"/>
      <c r="W14" s="39"/>
      <c r="X14" s="39"/>
      <c r="Y14" s="39"/>
      <c r="Z14" s="131"/>
      <c r="AA14" s="75">
        <f aca="true" t="shared" si="10" ref="AA14:AO14">SUM(AA15:AA17)</f>
        <v>0.326657</v>
      </c>
      <c r="AB14" s="75">
        <f t="shared" si="10"/>
        <v>0.317789</v>
      </c>
      <c r="AC14" s="75">
        <f t="shared" si="10"/>
        <v>0.312489</v>
      </c>
      <c r="AD14" s="75">
        <f t="shared" si="10"/>
        <v>0.307389</v>
      </c>
      <c r="AE14" s="75">
        <f t="shared" si="10"/>
        <v>0.302389</v>
      </c>
      <c r="AF14" s="75">
        <f t="shared" si="10"/>
        <v>0.277389</v>
      </c>
      <c r="AG14" s="75">
        <f t="shared" si="10"/>
        <v>0.272789</v>
      </c>
      <c r="AH14" s="75">
        <f t="shared" si="10"/>
        <v>0.262789</v>
      </c>
      <c r="AI14" s="75">
        <f t="shared" si="10"/>
        <v>0.257657</v>
      </c>
      <c r="AJ14" s="75">
        <f t="shared" si="10"/>
        <v>0.247657</v>
      </c>
      <c r="AK14" s="75">
        <f t="shared" si="10"/>
        <v>0.241657</v>
      </c>
      <c r="AL14" s="75">
        <f t="shared" si="10"/>
        <v>0.212157</v>
      </c>
      <c r="AM14" s="75">
        <f t="shared" si="10"/>
        <v>0.210657</v>
      </c>
      <c r="AN14" s="75">
        <f t="shared" si="10"/>
        <v>0.179157</v>
      </c>
      <c r="AO14" s="75">
        <f t="shared" si="10"/>
        <v>0</v>
      </c>
      <c r="AP14" s="118"/>
      <c r="AQ14" s="118"/>
      <c r="AR14" s="118"/>
      <c r="AS14" s="118"/>
      <c r="AT14" s="118"/>
      <c r="AU14" s="118"/>
      <c r="AV14" s="118"/>
      <c r="AW14" s="118"/>
      <c r="AX14" s="85"/>
      <c r="AY14" s="134"/>
      <c r="AZ14" s="109"/>
      <c r="BA14" s="109"/>
      <c r="BB14" s="109"/>
      <c r="BC14" s="109"/>
      <c r="BD14" s="109"/>
      <c r="BE14" s="109"/>
      <c r="BF14" s="109"/>
      <c r="BG14" s="109"/>
      <c r="BH14" s="109"/>
      <c r="BI14" s="109"/>
      <c r="BJ14" s="134"/>
      <c r="BK14" s="134"/>
      <c r="BL14" s="134"/>
      <c r="BM14" s="134"/>
      <c r="BN14" s="134"/>
      <c r="BO14" s="134"/>
      <c r="BP14" s="134"/>
      <c r="BQ14" s="134"/>
      <c r="BR14" s="134"/>
      <c r="BS14" s="134"/>
      <c r="BT14" s="134"/>
      <c r="BU14" s="134"/>
      <c r="BV14" s="130"/>
      <c r="BW14" s="120">
        <f>SUM(BW15:BW17)</f>
        <v>0.326657</v>
      </c>
      <c r="BX14" s="73">
        <f>SUM(BX15:BX17)</f>
        <v>0.317789</v>
      </c>
      <c r="BY14" s="73">
        <f>SUM(BY15:BY17)</f>
        <v>0.312489</v>
      </c>
      <c r="BZ14" s="73">
        <f>SUM(BZ15:BZ17)</f>
        <v>0.307389</v>
      </c>
      <c r="CA14" s="73">
        <f aca="true" t="shared" si="11" ref="CA14:CF14">SUM(CA15:CA17)</f>
        <v>0.302389</v>
      </c>
      <c r="CB14" s="73">
        <f t="shared" si="11"/>
        <v>0.277389</v>
      </c>
      <c r="CC14" s="73">
        <f t="shared" si="11"/>
        <v>0.272789</v>
      </c>
      <c r="CD14" s="73">
        <f t="shared" si="11"/>
        <v>0.262789</v>
      </c>
      <c r="CE14" s="73">
        <f t="shared" si="11"/>
        <v>0.257657</v>
      </c>
      <c r="CF14" s="73">
        <f t="shared" si="11"/>
        <v>0.247657</v>
      </c>
      <c r="CG14" s="73">
        <f>SUM(CG15:CG17)</f>
        <v>0.241657</v>
      </c>
      <c r="CH14" s="73">
        <f>SUM(CH15:CH17)</f>
        <v>0.212157</v>
      </c>
      <c r="CI14" s="39">
        <f>SUM(CI15:CI17)</f>
        <v>0.210657</v>
      </c>
      <c r="CJ14" s="39">
        <f>SUM(CJ15:CJ17)</f>
        <v>0.179157</v>
      </c>
      <c r="CK14" s="39"/>
      <c r="CL14" s="39"/>
      <c r="CM14" s="39"/>
      <c r="CN14" s="39"/>
      <c r="CO14" s="39"/>
      <c r="CP14" s="39"/>
      <c r="CQ14" s="39"/>
      <c r="CR14" s="39"/>
      <c r="CT14" s="153"/>
    </row>
    <row r="15" spans="2:98" ht="12.75">
      <c r="B15" s="12" t="s">
        <v>2</v>
      </c>
      <c r="C15" s="13"/>
      <c r="D15" s="13"/>
      <c r="E15" s="13"/>
      <c r="F15" s="13"/>
      <c r="G15" s="13"/>
      <c r="H15" s="13"/>
      <c r="I15" s="13"/>
      <c r="J15" s="13"/>
      <c r="K15" s="13"/>
      <c r="L15" s="13"/>
      <c r="M15" s="13"/>
      <c r="N15" s="13"/>
      <c r="O15" s="13"/>
      <c r="P15" s="13"/>
      <c r="Q15" s="13"/>
      <c r="R15" s="2"/>
      <c r="S15" s="2"/>
      <c r="T15" s="2"/>
      <c r="U15" s="2"/>
      <c r="V15" s="2"/>
      <c r="W15" s="2"/>
      <c r="X15" s="2"/>
      <c r="Y15" s="2"/>
      <c r="Z15" s="129"/>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9"/>
      <c r="AY15" s="2"/>
      <c r="AZ15" s="110"/>
      <c r="BA15" s="110"/>
      <c r="BB15" s="110"/>
      <c r="BC15" s="110"/>
      <c r="BD15" s="110"/>
      <c r="BE15" s="110"/>
      <c r="BF15" s="110"/>
      <c r="BG15" s="110"/>
      <c r="BH15" s="110"/>
      <c r="BI15" s="110"/>
      <c r="BJ15" s="2"/>
      <c r="BK15" s="2"/>
      <c r="BL15" s="2"/>
      <c r="BM15" s="2"/>
      <c r="BN15" s="2"/>
      <c r="BO15" s="2"/>
      <c r="BP15" s="2"/>
      <c r="BQ15" s="2"/>
      <c r="BR15" s="2"/>
      <c r="BS15" s="2"/>
      <c r="BT15" s="2"/>
      <c r="BU15" s="2"/>
      <c r="BV15" s="129"/>
      <c r="BW15" s="78">
        <f aca="true" t="shared" si="12" ref="BW15:CJ17">C15+AA15+AY15</f>
        <v>0</v>
      </c>
      <c r="BX15" s="13">
        <f t="shared" si="12"/>
        <v>0</v>
      </c>
      <c r="BY15" s="13">
        <f t="shared" si="12"/>
        <v>0</v>
      </c>
      <c r="BZ15" s="13">
        <f t="shared" si="12"/>
        <v>0</v>
      </c>
      <c r="CA15" s="13">
        <f t="shared" si="12"/>
        <v>0</v>
      </c>
      <c r="CB15" s="13">
        <f t="shared" si="12"/>
        <v>0</v>
      </c>
      <c r="CC15" s="13">
        <f t="shared" si="12"/>
        <v>0</v>
      </c>
      <c r="CD15" s="13">
        <f t="shared" si="12"/>
        <v>0</v>
      </c>
      <c r="CE15" s="13">
        <f t="shared" si="12"/>
        <v>0</v>
      </c>
      <c r="CF15" s="13">
        <f t="shared" si="12"/>
        <v>0</v>
      </c>
      <c r="CG15" s="13">
        <f t="shared" si="12"/>
        <v>0</v>
      </c>
      <c r="CH15" s="13">
        <f t="shared" si="12"/>
        <v>0</v>
      </c>
      <c r="CI15" s="2">
        <f t="shared" si="12"/>
        <v>0</v>
      </c>
      <c r="CJ15" s="2">
        <f t="shared" si="12"/>
        <v>0</v>
      </c>
      <c r="CK15" s="2"/>
      <c r="CL15" s="2"/>
      <c r="CM15" s="2"/>
      <c r="CN15" s="2"/>
      <c r="CO15" s="2"/>
      <c r="CP15" s="2"/>
      <c r="CQ15" s="2"/>
      <c r="CR15" s="2"/>
      <c r="CT15" s="154"/>
    </row>
    <row r="16" spans="2:98" ht="12.75">
      <c r="B16" s="12" t="s">
        <v>3</v>
      </c>
      <c r="C16" s="16"/>
      <c r="D16" s="16"/>
      <c r="E16" s="16"/>
      <c r="F16" s="16"/>
      <c r="G16" s="16"/>
      <c r="H16" s="16"/>
      <c r="I16" s="16"/>
      <c r="J16" s="16"/>
      <c r="K16" s="16"/>
      <c r="L16" s="16"/>
      <c r="M16" s="16"/>
      <c r="N16" s="16"/>
      <c r="O16" s="13"/>
      <c r="P16" s="13"/>
      <c r="Q16" s="13"/>
      <c r="R16" s="3"/>
      <c r="S16" s="3"/>
      <c r="T16" s="3"/>
      <c r="U16" s="3"/>
      <c r="V16" s="3"/>
      <c r="W16" s="3"/>
      <c r="X16" s="3"/>
      <c r="Y16" s="3"/>
      <c r="Z16" s="132"/>
      <c r="AA16" s="16">
        <v>0.183868</v>
      </c>
      <c r="AB16" s="16">
        <v>0.175</v>
      </c>
      <c r="AC16" s="16"/>
      <c r="AD16" s="16">
        <v>0.1646</v>
      </c>
      <c r="AE16" s="16"/>
      <c r="AF16" s="16"/>
      <c r="AG16" s="16"/>
      <c r="AH16" s="16"/>
      <c r="AI16" s="16"/>
      <c r="AJ16" s="16"/>
      <c r="AK16" s="16"/>
      <c r="AL16" s="16"/>
      <c r="AM16" s="119"/>
      <c r="AN16" s="119"/>
      <c r="AO16" s="119"/>
      <c r="AP16" s="119"/>
      <c r="AQ16" s="119"/>
      <c r="AR16" s="119"/>
      <c r="AS16" s="119"/>
      <c r="AT16" s="119"/>
      <c r="AU16" s="119"/>
      <c r="AV16" s="119"/>
      <c r="AW16" s="119"/>
      <c r="AX16" s="77"/>
      <c r="AY16" s="3"/>
      <c r="AZ16" s="111"/>
      <c r="BA16" s="111"/>
      <c r="BB16" s="111"/>
      <c r="BC16" s="111"/>
      <c r="BD16" s="111"/>
      <c r="BE16" s="111"/>
      <c r="BF16" s="111"/>
      <c r="BG16" s="111"/>
      <c r="BH16" s="111"/>
      <c r="BI16" s="111"/>
      <c r="BJ16" s="3"/>
      <c r="BK16" s="3"/>
      <c r="BL16" s="3"/>
      <c r="BM16" s="3"/>
      <c r="BN16" s="3"/>
      <c r="BO16" s="3"/>
      <c r="BP16" s="3"/>
      <c r="BQ16" s="3"/>
      <c r="BR16" s="3"/>
      <c r="BS16" s="3"/>
      <c r="BT16" s="3"/>
      <c r="BU16" s="3"/>
      <c r="BV16" s="132"/>
      <c r="BW16" s="119">
        <f t="shared" si="12"/>
        <v>0.183868</v>
      </c>
      <c r="BX16" s="16">
        <f t="shared" si="12"/>
        <v>0.175</v>
      </c>
      <c r="BY16" s="16">
        <f t="shared" si="12"/>
        <v>0</v>
      </c>
      <c r="BZ16" s="16">
        <f t="shared" si="12"/>
        <v>0.1646</v>
      </c>
      <c r="CA16" s="16">
        <f t="shared" si="12"/>
        <v>0</v>
      </c>
      <c r="CB16" s="16">
        <f t="shared" si="12"/>
        <v>0</v>
      </c>
      <c r="CC16" s="16">
        <f t="shared" si="12"/>
        <v>0</v>
      </c>
      <c r="CD16" s="16">
        <f t="shared" si="12"/>
        <v>0</v>
      </c>
      <c r="CE16" s="16">
        <f t="shared" si="12"/>
        <v>0</v>
      </c>
      <c r="CF16" s="16">
        <f t="shared" si="12"/>
        <v>0</v>
      </c>
      <c r="CG16" s="16">
        <f t="shared" si="12"/>
        <v>0</v>
      </c>
      <c r="CH16" s="16">
        <f t="shared" si="12"/>
        <v>0</v>
      </c>
      <c r="CI16" s="3">
        <f t="shared" si="12"/>
        <v>0</v>
      </c>
      <c r="CJ16" s="3">
        <f t="shared" si="12"/>
        <v>0</v>
      </c>
      <c r="CK16" s="3"/>
      <c r="CL16" s="3"/>
      <c r="CM16" s="3"/>
      <c r="CN16" s="3"/>
      <c r="CO16" s="3"/>
      <c r="CP16" s="3"/>
      <c r="CQ16" s="3"/>
      <c r="CR16" s="3"/>
      <c r="CT16" s="154"/>
    </row>
    <row r="17" spans="2:98" ht="12.75">
      <c r="B17" s="12" t="s">
        <v>4</v>
      </c>
      <c r="C17" s="16"/>
      <c r="D17" s="16"/>
      <c r="E17" s="16"/>
      <c r="F17" s="16"/>
      <c r="G17" s="16"/>
      <c r="H17" s="16"/>
      <c r="I17" s="16"/>
      <c r="J17" s="16"/>
      <c r="K17" s="16"/>
      <c r="L17" s="16"/>
      <c r="M17" s="16"/>
      <c r="N17" s="16"/>
      <c r="O17" s="13"/>
      <c r="P17" s="13"/>
      <c r="Q17" s="13"/>
      <c r="R17" s="3"/>
      <c r="S17" s="3"/>
      <c r="T17" s="3"/>
      <c r="U17" s="3"/>
      <c r="V17" s="3"/>
      <c r="W17" s="3"/>
      <c r="X17" s="3"/>
      <c r="Y17" s="3"/>
      <c r="Z17" s="132"/>
      <c r="AA17" s="16">
        <v>0.142789</v>
      </c>
      <c r="AB17" s="16">
        <v>0.142789</v>
      </c>
      <c r="AC17" s="16">
        <v>0.312489</v>
      </c>
      <c r="AD17" s="16">
        <v>0.142789</v>
      </c>
      <c r="AE17" s="16">
        <v>0.302389</v>
      </c>
      <c r="AF17" s="16">
        <v>0.277389</v>
      </c>
      <c r="AG17" s="16">
        <v>0.272789</v>
      </c>
      <c r="AH17" s="16">
        <v>0.262789</v>
      </c>
      <c r="AI17" s="16">
        <v>0.257657</v>
      </c>
      <c r="AJ17" s="16">
        <v>0.247657</v>
      </c>
      <c r="AK17" s="16">
        <v>0.241657</v>
      </c>
      <c r="AL17" s="16">
        <v>0.212157</v>
      </c>
      <c r="AM17" s="119">
        <v>0.210657</v>
      </c>
      <c r="AN17" s="119">
        <v>0.179157</v>
      </c>
      <c r="AO17" s="119"/>
      <c r="AP17" s="119"/>
      <c r="AQ17" s="119"/>
      <c r="AR17" s="119"/>
      <c r="AS17" s="119"/>
      <c r="AT17" s="119"/>
      <c r="AU17" s="119"/>
      <c r="AV17" s="119"/>
      <c r="AW17" s="119"/>
      <c r="AX17" s="132"/>
      <c r="AY17" s="3"/>
      <c r="AZ17" s="111"/>
      <c r="BA17" s="111"/>
      <c r="BB17" s="111"/>
      <c r="BC17" s="111"/>
      <c r="BD17" s="111"/>
      <c r="BE17" s="111"/>
      <c r="BF17" s="111"/>
      <c r="BG17" s="111"/>
      <c r="BH17" s="111"/>
      <c r="BI17" s="111"/>
      <c r="BJ17" s="3"/>
      <c r="BK17" s="3"/>
      <c r="BL17" s="3"/>
      <c r="BM17" s="3"/>
      <c r="BN17" s="3"/>
      <c r="BO17" s="3"/>
      <c r="BP17" s="3"/>
      <c r="BQ17" s="3"/>
      <c r="BR17" s="3"/>
      <c r="BS17" s="3"/>
      <c r="BT17" s="3"/>
      <c r="BU17" s="3"/>
      <c r="BV17" s="132"/>
      <c r="BW17" s="119">
        <f t="shared" si="12"/>
        <v>0.142789</v>
      </c>
      <c r="BX17" s="16">
        <f t="shared" si="12"/>
        <v>0.142789</v>
      </c>
      <c r="BY17" s="16">
        <f t="shared" si="12"/>
        <v>0.312489</v>
      </c>
      <c r="BZ17" s="16">
        <f t="shared" si="12"/>
        <v>0.142789</v>
      </c>
      <c r="CA17" s="16">
        <f t="shared" si="12"/>
        <v>0.302389</v>
      </c>
      <c r="CB17" s="16">
        <f t="shared" si="12"/>
        <v>0.277389</v>
      </c>
      <c r="CC17" s="16">
        <f t="shared" si="12"/>
        <v>0.272789</v>
      </c>
      <c r="CD17" s="16">
        <f t="shared" si="12"/>
        <v>0.262789</v>
      </c>
      <c r="CE17" s="16">
        <f t="shared" si="12"/>
        <v>0.257657</v>
      </c>
      <c r="CF17" s="16">
        <f t="shared" si="12"/>
        <v>0.247657</v>
      </c>
      <c r="CG17" s="16">
        <f t="shared" si="12"/>
        <v>0.241657</v>
      </c>
      <c r="CH17" s="16">
        <f t="shared" si="12"/>
        <v>0.212157</v>
      </c>
      <c r="CI17" s="3">
        <f t="shared" si="12"/>
        <v>0.210657</v>
      </c>
      <c r="CJ17" s="3">
        <f t="shared" si="12"/>
        <v>0.179157</v>
      </c>
      <c r="CK17" s="3"/>
      <c r="CL17" s="3"/>
      <c r="CM17" s="3"/>
      <c r="CN17" s="3"/>
      <c r="CO17" s="3"/>
      <c r="CP17" s="3"/>
      <c r="CQ17" s="3"/>
      <c r="CR17" s="3"/>
      <c r="CT17" s="154"/>
    </row>
    <row r="18" spans="2:98" s="70" customFormat="1" ht="23.25" customHeight="1">
      <c r="B18" s="71" t="s">
        <v>6</v>
      </c>
      <c r="C18" s="73">
        <f>SUM(C19:C21)</f>
        <v>0</v>
      </c>
      <c r="D18" s="73">
        <f>SUM(D19:D21)</f>
        <v>0</v>
      </c>
      <c r="E18" s="73">
        <f>SUM(E19:E21)</f>
        <v>0</v>
      </c>
      <c r="F18" s="73">
        <f aca="true" t="shared" si="13" ref="F18:Q18">SUM(F19:F21)</f>
        <v>0</v>
      </c>
      <c r="G18" s="73">
        <f t="shared" si="13"/>
        <v>0</v>
      </c>
      <c r="H18" s="73">
        <f t="shared" si="13"/>
        <v>0</v>
      </c>
      <c r="I18" s="73">
        <f t="shared" si="13"/>
        <v>0</v>
      </c>
      <c r="J18" s="73">
        <f t="shared" si="13"/>
        <v>0</v>
      </c>
      <c r="K18" s="73">
        <f t="shared" si="13"/>
        <v>0</v>
      </c>
      <c r="L18" s="73">
        <f t="shared" si="13"/>
        <v>0</v>
      </c>
      <c r="M18" s="73">
        <f t="shared" si="13"/>
        <v>0</v>
      </c>
      <c r="N18" s="73">
        <f t="shared" si="13"/>
        <v>0</v>
      </c>
      <c r="O18" s="73">
        <f t="shared" si="13"/>
        <v>0</v>
      </c>
      <c r="P18" s="73">
        <f t="shared" si="13"/>
        <v>0</v>
      </c>
      <c r="Q18" s="73">
        <f t="shared" si="13"/>
        <v>0</v>
      </c>
      <c r="R18" s="39"/>
      <c r="S18" s="39"/>
      <c r="T18" s="39"/>
      <c r="U18" s="39"/>
      <c r="V18" s="39"/>
      <c r="W18" s="39"/>
      <c r="X18" s="39"/>
      <c r="Y18" s="39"/>
      <c r="Z18" s="131"/>
      <c r="AA18" s="75">
        <f aca="true" t="shared" si="14" ref="AA18:AO18">SUM(AA19:AA21)</f>
        <v>0</v>
      </c>
      <c r="AB18" s="75">
        <f t="shared" si="14"/>
        <v>0</v>
      </c>
      <c r="AC18" s="75">
        <f t="shared" si="14"/>
        <v>0</v>
      </c>
      <c r="AD18" s="75">
        <f t="shared" si="14"/>
        <v>0</v>
      </c>
      <c r="AE18" s="75">
        <f t="shared" si="14"/>
        <v>0</v>
      </c>
      <c r="AF18" s="75">
        <f t="shared" si="14"/>
        <v>0</v>
      </c>
      <c r="AG18" s="75">
        <f t="shared" si="14"/>
        <v>0</v>
      </c>
      <c r="AH18" s="75">
        <f t="shared" si="14"/>
        <v>0</v>
      </c>
      <c r="AI18" s="75">
        <f t="shared" si="14"/>
        <v>0</v>
      </c>
      <c r="AJ18" s="75">
        <f t="shared" si="14"/>
        <v>0</v>
      </c>
      <c r="AK18" s="75">
        <f t="shared" si="14"/>
        <v>0</v>
      </c>
      <c r="AL18" s="75">
        <f t="shared" si="14"/>
        <v>0</v>
      </c>
      <c r="AM18" s="75">
        <f t="shared" si="14"/>
        <v>0</v>
      </c>
      <c r="AN18" s="75">
        <f t="shared" si="14"/>
        <v>0</v>
      </c>
      <c r="AO18" s="75">
        <f t="shared" si="14"/>
        <v>0</v>
      </c>
      <c r="AP18" s="118"/>
      <c r="AQ18" s="118"/>
      <c r="AR18" s="118"/>
      <c r="AS18" s="118"/>
      <c r="AT18" s="118"/>
      <c r="AU18" s="118"/>
      <c r="AV18" s="118"/>
      <c r="AW18" s="118"/>
      <c r="AX18" s="130"/>
      <c r="AY18" s="134"/>
      <c r="AZ18" s="109"/>
      <c r="BA18" s="109"/>
      <c r="BB18" s="109"/>
      <c r="BC18" s="109"/>
      <c r="BD18" s="109"/>
      <c r="BE18" s="109"/>
      <c r="BF18" s="109"/>
      <c r="BG18" s="109"/>
      <c r="BH18" s="109"/>
      <c r="BI18" s="109"/>
      <c r="BJ18" s="134"/>
      <c r="BK18" s="134"/>
      <c r="BL18" s="134"/>
      <c r="BM18" s="134"/>
      <c r="BN18" s="134"/>
      <c r="BO18" s="134"/>
      <c r="BP18" s="134"/>
      <c r="BQ18" s="134"/>
      <c r="BR18" s="134"/>
      <c r="BS18" s="134"/>
      <c r="BT18" s="134"/>
      <c r="BU18" s="134"/>
      <c r="BV18" s="130"/>
      <c r="BW18" s="120">
        <f>SUM(BW19:BW21)</f>
        <v>0</v>
      </c>
      <c r="BX18" s="73">
        <f>SUM(BX19:BX21)</f>
        <v>0</v>
      </c>
      <c r="BY18" s="73">
        <f>SUM(BY19:BY21)</f>
        <v>0</v>
      </c>
      <c r="BZ18" s="73">
        <f>SUM(BZ19:BZ21)</f>
        <v>0</v>
      </c>
      <c r="CA18" s="73">
        <f aca="true" t="shared" si="15" ref="CA18:CF18">SUM(CA19:CA21)</f>
        <v>0</v>
      </c>
      <c r="CB18" s="73">
        <f t="shared" si="15"/>
        <v>0</v>
      </c>
      <c r="CC18" s="73">
        <f t="shared" si="15"/>
        <v>0</v>
      </c>
      <c r="CD18" s="73">
        <f t="shared" si="15"/>
        <v>0</v>
      </c>
      <c r="CE18" s="73">
        <f t="shared" si="15"/>
        <v>0</v>
      </c>
      <c r="CF18" s="73">
        <f t="shared" si="15"/>
        <v>0</v>
      </c>
      <c r="CG18" s="73">
        <f>SUM(CG19:CG21)</f>
        <v>0</v>
      </c>
      <c r="CH18" s="73">
        <f>SUM(CH19:CH21)</f>
        <v>0</v>
      </c>
      <c r="CI18" s="39">
        <f>SUM(CI19:CI21)</f>
        <v>0</v>
      </c>
      <c r="CJ18" s="39">
        <f>SUM(CJ19:CJ21)</f>
        <v>0</v>
      </c>
      <c r="CK18" s="39"/>
      <c r="CL18" s="39"/>
      <c r="CM18" s="39"/>
      <c r="CN18" s="39"/>
      <c r="CO18" s="39"/>
      <c r="CP18" s="39"/>
      <c r="CQ18" s="39"/>
      <c r="CR18" s="39"/>
      <c r="CT18" s="153"/>
    </row>
    <row r="19" spans="2:98" ht="12.75">
      <c r="B19" s="12" t="s">
        <v>2</v>
      </c>
      <c r="C19" s="16"/>
      <c r="D19" s="16"/>
      <c r="E19" s="16"/>
      <c r="F19" s="16"/>
      <c r="G19" s="16"/>
      <c r="H19" s="16"/>
      <c r="I19" s="16"/>
      <c r="J19" s="16"/>
      <c r="K19" s="16"/>
      <c r="L19" s="16"/>
      <c r="M19" s="16"/>
      <c r="N19" s="16"/>
      <c r="O19" s="13"/>
      <c r="P19" s="13"/>
      <c r="Q19" s="13"/>
      <c r="R19" s="3"/>
      <c r="S19" s="3"/>
      <c r="T19" s="3"/>
      <c r="U19" s="3"/>
      <c r="V19" s="3"/>
      <c r="W19" s="3"/>
      <c r="X19" s="3"/>
      <c r="Y19" s="3"/>
      <c r="Z19" s="132"/>
      <c r="AA19" s="16"/>
      <c r="AB19" s="16"/>
      <c r="AC19" s="16"/>
      <c r="AD19" s="16"/>
      <c r="AE19" s="16"/>
      <c r="AF19" s="16"/>
      <c r="AG19" s="16"/>
      <c r="AH19" s="16"/>
      <c r="AI19" s="16"/>
      <c r="AJ19" s="16"/>
      <c r="AK19" s="16"/>
      <c r="AL19" s="16"/>
      <c r="AM19" s="119"/>
      <c r="AN19" s="119"/>
      <c r="AO19" s="119"/>
      <c r="AP19" s="119"/>
      <c r="AQ19" s="119"/>
      <c r="AR19" s="119"/>
      <c r="AS19" s="119"/>
      <c r="AT19" s="119"/>
      <c r="AU19" s="119"/>
      <c r="AV19" s="119"/>
      <c r="AW19" s="119"/>
      <c r="AX19" s="132"/>
      <c r="AY19" s="3"/>
      <c r="AZ19" s="111"/>
      <c r="BA19" s="111"/>
      <c r="BB19" s="111"/>
      <c r="BC19" s="111"/>
      <c r="BD19" s="111"/>
      <c r="BE19" s="111"/>
      <c r="BF19" s="111"/>
      <c r="BG19" s="111"/>
      <c r="BH19" s="111"/>
      <c r="BI19" s="111"/>
      <c r="BJ19" s="3"/>
      <c r="BK19" s="3"/>
      <c r="BL19" s="3"/>
      <c r="BM19" s="3"/>
      <c r="BN19" s="3"/>
      <c r="BO19" s="3"/>
      <c r="BP19" s="3"/>
      <c r="BQ19" s="3"/>
      <c r="BR19" s="3"/>
      <c r="BS19" s="3"/>
      <c r="BT19" s="3"/>
      <c r="BU19" s="3"/>
      <c r="BV19" s="132"/>
      <c r="BW19" s="119">
        <f aca="true" t="shared" si="16" ref="BW19:CJ21">C19+AA19+AY19</f>
        <v>0</v>
      </c>
      <c r="BX19" s="16">
        <f t="shared" si="16"/>
        <v>0</v>
      </c>
      <c r="BY19" s="16">
        <f t="shared" si="16"/>
        <v>0</v>
      </c>
      <c r="BZ19" s="16">
        <f t="shared" si="16"/>
        <v>0</v>
      </c>
      <c r="CA19" s="16">
        <f t="shared" si="16"/>
        <v>0</v>
      </c>
      <c r="CB19" s="16">
        <f t="shared" si="16"/>
        <v>0</v>
      </c>
      <c r="CC19" s="16">
        <f t="shared" si="16"/>
        <v>0</v>
      </c>
      <c r="CD19" s="16">
        <f t="shared" si="16"/>
        <v>0</v>
      </c>
      <c r="CE19" s="16">
        <f t="shared" si="16"/>
        <v>0</v>
      </c>
      <c r="CF19" s="16">
        <f t="shared" si="16"/>
        <v>0</v>
      </c>
      <c r="CG19" s="16">
        <f t="shared" si="16"/>
        <v>0</v>
      </c>
      <c r="CH19" s="16">
        <f t="shared" si="16"/>
        <v>0</v>
      </c>
      <c r="CI19" s="3">
        <f t="shared" si="16"/>
        <v>0</v>
      </c>
      <c r="CJ19" s="3">
        <f t="shared" si="16"/>
        <v>0</v>
      </c>
      <c r="CK19" s="3"/>
      <c r="CL19" s="3"/>
      <c r="CM19" s="3"/>
      <c r="CN19" s="3"/>
      <c r="CO19" s="3"/>
      <c r="CP19" s="3"/>
      <c r="CQ19" s="3"/>
      <c r="CR19" s="3"/>
      <c r="CT19" s="154"/>
    </row>
    <row r="20" spans="2:98" ht="12.75">
      <c r="B20" s="12" t="s">
        <v>3</v>
      </c>
      <c r="C20" s="16"/>
      <c r="D20" s="16"/>
      <c r="E20" s="16"/>
      <c r="F20" s="16"/>
      <c r="G20" s="16"/>
      <c r="H20" s="16"/>
      <c r="I20" s="16"/>
      <c r="J20" s="16"/>
      <c r="K20" s="16"/>
      <c r="L20" s="16"/>
      <c r="M20" s="16"/>
      <c r="N20" s="16"/>
      <c r="O20" s="13"/>
      <c r="P20" s="13"/>
      <c r="Q20" s="13"/>
      <c r="R20" s="3"/>
      <c r="S20" s="3"/>
      <c r="T20" s="3"/>
      <c r="U20" s="3"/>
      <c r="V20" s="3"/>
      <c r="W20" s="3"/>
      <c r="X20" s="3"/>
      <c r="Y20" s="3"/>
      <c r="Z20" s="132"/>
      <c r="AA20" s="16"/>
      <c r="AB20" s="16"/>
      <c r="AC20" s="16"/>
      <c r="AD20" s="16"/>
      <c r="AE20" s="16"/>
      <c r="AF20" s="16"/>
      <c r="AG20" s="16"/>
      <c r="AH20" s="16"/>
      <c r="AI20" s="16"/>
      <c r="AJ20" s="16"/>
      <c r="AK20" s="16"/>
      <c r="AL20" s="16"/>
      <c r="AM20" s="119"/>
      <c r="AN20" s="119"/>
      <c r="AO20" s="119"/>
      <c r="AP20" s="119"/>
      <c r="AQ20" s="119"/>
      <c r="AR20" s="119"/>
      <c r="AS20" s="119"/>
      <c r="AT20" s="119"/>
      <c r="AU20" s="119"/>
      <c r="AV20" s="119"/>
      <c r="AW20" s="119"/>
      <c r="AX20" s="132"/>
      <c r="AY20" s="3"/>
      <c r="AZ20" s="111"/>
      <c r="BA20" s="111"/>
      <c r="BB20" s="111"/>
      <c r="BC20" s="111"/>
      <c r="BD20" s="111"/>
      <c r="BE20" s="111"/>
      <c r="BF20" s="111"/>
      <c r="BG20" s="111"/>
      <c r="BH20" s="111"/>
      <c r="BI20" s="111"/>
      <c r="BJ20" s="3"/>
      <c r="BK20" s="3"/>
      <c r="BL20" s="3"/>
      <c r="BM20" s="3"/>
      <c r="BN20" s="3"/>
      <c r="BO20" s="3"/>
      <c r="BP20" s="3"/>
      <c r="BQ20" s="3"/>
      <c r="BR20" s="3"/>
      <c r="BS20" s="3"/>
      <c r="BT20" s="3"/>
      <c r="BU20" s="3"/>
      <c r="BV20" s="132"/>
      <c r="BW20" s="119">
        <f t="shared" si="16"/>
        <v>0</v>
      </c>
      <c r="BX20" s="16">
        <f t="shared" si="16"/>
        <v>0</v>
      </c>
      <c r="BY20" s="16">
        <f t="shared" si="16"/>
        <v>0</v>
      </c>
      <c r="BZ20" s="16">
        <f t="shared" si="16"/>
        <v>0</v>
      </c>
      <c r="CA20" s="16">
        <f t="shared" si="16"/>
        <v>0</v>
      </c>
      <c r="CB20" s="16">
        <f t="shared" si="16"/>
        <v>0</v>
      </c>
      <c r="CC20" s="16">
        <f t="shared" si="16"/>
        <v>0</v>
      </c>
      <c r="CD20" s="16">
        <f t="shared" si="16"/>
        <v>0</v>
      </c>
      <c r="CE20" s="16">
        <f t="shared" si="16"/>
        <v>0</v>
      </c>
      <c r="CF20" s="16">
        <f t="shared" si="16"/>
        <v>0</v>
      </c>
      <c r="CG20" s="16">
        <f t="shared" si="16"/>
        <v>0</v>
      </c>
      <c r="CH20" s="16">
        <f t="shared" si="16"/>
        <v>0</v>
      </c>
      <c r="CI20" s="3">
        <f t="shared" si="16"/>
        <v>0</v>
      </c>
      <c r="CJ20" s="3">
        <f t="shared" si="16"/>
        <v>0</v>
      </c>
      <c r="CK20" s="3"/>
      <c r="CL20" s="3"/>
      <c r="CM20" s="3"/>
      <c r="CN20" s="3"/>
      <c r="CO20" s="3"/>
      <c r="CP20" s="3"/>
      <c r="CQ20" s="3"/>
      <c r="CR20" s="3"/>
      <c r="CT20" s="154"/>
    </row>
    <row r="21" spans="2:98" ht="12.75">
      <c r="B21" s="12" t="s">
        <v>4</v>
      </c>
      <c r="C21" s="16"/>
      <c r="D21" s="16"/>
      <c r="E21" s="16"/>
      <c r="F21" s="16"/>
      <c r="G21" s="16"/>
      <c r="H21" s="16"/>
      <c r="I21" s="16"/>
      <c r="J21" s="16"/>
      <c r="K21" s="16"/>
      <c r="L21" s="16"/>
      <c r="M21" s="16"/>
      <c r="N21" s="16"/>
      <c r="O21" s="13"/>
      <c r="P21" s="13"/>
      <c r="Q21" s="13"/>
      <c r="R21" s="3"/>
      <c r="S21" s="3"/>
      <c r="T21" s="3"/>
      <c r="U21" s="3"/>
      <c r="V21" s="3"/>
      <c r="W21" s="3"/>
      <c r="X21" s="3"/>
      <c r="Y21" s="3"/>
      <c r="Z21" s="132"/>
      <c r="AA21" s="16"/>
      <c r="AB21" s="16"/>
      <c r="AC21" s="16"/>
      <c r="AD21" s="16"/>
      <c r="AE21" s="16"/>
      <c r="AF21" s="16"/>
      <c r="AG21" s="16"/>
      <c r="AH21" s="16"/>
      <c r="AI21" s="16"/>
      <c r="AJ21" s="16"/>
      <c r="AK21" s="16"/>
      <c r="AL21" s="16"/>
      <c r="AM21" s="119"/>
      <c r="AN21" s="119"/>
      <c r="AO21" s="119"/>
      <c r="AP21" s="119"/>
      <c r="AQ21" s="119"/>
      <c r="AR21" s="119"/>
      <c r="AS21" s="119"/>
      <c r="AT21" s="119"/>
      <c r="AU21" s="119"/>
      <c r="AV21" s="119"/>
      <c r="AW21" s="119"/>
      <c r="AX21" s="132"/>
      <c r="AY21" s="3"/>
      <c r="AZ21" s="111"/>
      <c r="BA21" s="111"/>
      <c r="BB21" s="111"/>
      <c r="BC21" s="111"/>
      <c r="BD21" s="111"/>
      <c r="BE21" s="111"/>
      <c r="BF21" s="111"/>
      <c r="BG21" s="111"/>
      <c r="BH21" s="111"/>
      <c r="BI21" s="111"/>
      <c r="BJ21" s="3"/>
      <c r="BK21" s="3"/>
      <c r="BL21" s="3"/>
      <c r="BM21" s="3"/>
      <c r="BN21" s="3"/>
      <c r="BO21" s="3"/>
      <c r="BP21" s="3"/>
      <c r="BQ21" s="3"/>
      <c r="BR21" s="3"/>
      <c r="BS21" s="3"/>
      <c r="BT21" s="3"/>
      <c r="BU21" s="3"/>
      <c r="BV21" s="132"/>
      <c r="BW21" s="119">
        <f t="shared" si="16"/>
        <v>0</v>
      </c>
      <c r="BX21" s="16">
        <f t="shared" si="16"/>
        <v>0</v>
      </c>
      <c r="BY21" s="16">
        <f t="shared" si="16"/>
        <v>0</v>
      </c>
      <c r="BZ21" s="16">
        <f t="shared" si="16"/>
        <v>0</v>
      </c>
      <c r="CA21" s="16">
        <f t="shared" si="16"/>
        <v>0</v>
      </c>
      <c r="CB21" s="16">
        <f t="shared" si="16"/>
        <v>0</v>
      </c>
      <c r="CC21" s="16">
        <f t="shared" si="16"/>
        <v>0</v>
      </c>
      <c r="CD21" s="16">
        <f t="shared" si="16"/>
        <v>0</v>
      </c>
      <c r="CE21" s="16">
        <f t="shared" si="16"/>
        <v>0</v>
      </c>
      <c r="CF21" s="16">
        <f t="shared" si="16"/>
        <v>0</v>
      </c>
      <c r="CG21" s="16">
        <f t="shared" si="16"/>
        <v>0</v>
      </c>
      <c r="CH21" s="16">
        <f t="shared" si="16"/>
        <v>0</v>
      </c>
      <c r="CI21" s="3">
        <f t="shared" si="16"/>
        <v>0</v>
      </c>
      <c r="CJ21" s="3">
        <f t="shared" si="16"/>
        <v>0</v>
      </c>
      <c r="CK21" s="3"/>
      <c r="CL21" s="3"/>
      <c r="CM21" s="3"/>
      <c r="CN21" s="3"/>
      <c r="CO21" s="3"/>
      <c r="CP21" s="3"/>
      <c r="CQ21" s="3"/>
      <c r="CR21" s="3"/>
      <c r="CT21" s="154"/>
    </row>
    <row r="22" spans="2:98" s="70" customFormat="1" ht="26.25">
      <c r="B22" s="71" t="s">
        <v>10</v>
      </c>
      <c r="C22" s="75">
        <f aca="true" t="shared" si="17" ref="C22:Q22">SUM(C23:C25)</f>
        <v>0.041462</v>
      </c>
      <c r="D22" s="75">
        <f t="shared" si="17"/>
        <v>0.041462</v>
      </c>
      <c r="E22" s="75">
        <f t="shared" si="17"/>
        <v>0.041462</v>
      </c>
      <c r="F22" s="75">
        <f t="shared" si="17"/>
        <v>0.041462</v>
      </c>
      <c r="G22" s="75">
        <f t="shared" si="17"/>
        <v>0.162723</v>
      </c>
      <c r="H22" s="75">
        <f t="shared" si="17"/>
        <v>0.048957</v>
      </c>
      <c r="I22" s="75">
        <f t="shared" si="17"/>
        <v>0.041611999999999996</v>
      </c>
      <c r="J22" s="75">
        <f t="shared" si="17"/>
        <v>0.041611999999999996</v>
      </c>
      <c r="K22" s="75">
        <f t="shared" si="17"/>
        <v>0.041462</v>
      </c>
      <c r="L22" s="75">
        <f t="shared" si="17"/>
        <v>0.041462</v>
      </c>
      <c r="M22" s="75">
        <f t="shared" si="17"/>
        <v>0.041462</v>
      </c>
      <c r="N22" s="75">
        <f t="shared" si="17"/>
        <v>0.138937</v>
      </c>
      <c r="O22" s="75">
        <f t="shared" si="17"/>
        <v>0.138487</v>
      </c>
      <c r="P22" s="75">
        <f t="shared" si="17"/>
        <v>0.138037</v>
      </c>
      <c r="Q22" s="75">
        <f t="shared" si="17"/>
        <v>0</v>
      </c>
      <c r="R22" s="39"/>
      <c r="S22" s="39"/>
      <c r="T22" s="39"/>
      <c r="U22" s="39"/>
      <c r="V22" s="39"/>
      <c r="W22" s="39"/>
      <c r="X22" s="39"/>
      <c r="Y22" s="39"/>
      <c r="Z22" s="130"/>
      <c r="AA22" s="75">
        <f aca="true" t="shared" si="18" ref="AA22:AO22">SUM(AA23:AA25)</f>
        <v>0.046665</v>
      </c>
      <c r="AB22" s="75">
        <f t="shared" si="18"/>
        <v>0.322916</v>
      </c>
      <c r="AC22" s="75">
        <f t="shared" si="18"/>
        <v>0.20146199999999997</v>
      </c>
      <c r="AD22" s="75">
        <f t="shared" si="18"/>
        <v>0.243876</v>
      </c>
      <c r="AE22" s="95">
        <f t="shared" si="18"/>
        <v>0.169826</v>
      </c>
      <c r="AF22" s="75">
        <f t="shared" si="18"/>
        <v>0</v>
      </c>
      <c r="AG22" s="75">
        <f t="shared" si="18"/>
        <v>0.00232</v>
      </c>
      <c r="AH22" s="75">
        <f t="shared" si="18"/>
        <v>0.00232</v>
      </c>
      <c r="AI22" s="75">
        <f t="shared" si="18"/>
        <v>0.044047</v>
      </c>
      <c r="AJ22" s="75">
        <f t="shared" si="18"/>
        <v>0.030893</v>
      </c>
      <c r="AK22" s="75">
        <f t="shared" si="18"/>
        <v>0.00522</v>
      </c>
      <c r="AL22" s="73">
        <f t="shared" si="18"/>
        <v>0.015916</v>
      </c>
      <c r="AM22" s="73">
        <f t="shared" si="18"/>
        <v>0.100161</v>
      </c>
      <c r="AN22" s="73">
        <f t="shared" si="18"/>
        <v>0.261591</v>
      </c>
      <c r="AO22" s="73">
        <f t="shared" si="18"/>
        <v>0</v>
      </c>
      <c r="AP22" s="120"/>
      <c r="AQ22" s="120"/>
      <c r="AR22" s="120"/>
      <c r="AS22" s="120"/>
      <c r="AT22" s="120"/>
      <c r="AU22" s="120"/>
      <c r="AV22" s="120"/>
      <c r="AW22" s="120"/>
      <c r="AX22" s="131"/>
      <c r="AY22" s="39"/>
      <c r="AZ22" s="108"/>
      <c r="BA22" s="108"/>
      <c r="BB22" s="108"/>
      <c r="BC22" s="108"/>
      <c r="BD22" s="108"/>
      <c r="BE22" s="108"/>
      <c r="BF22" s="108"/>
      <c r="BG22" s="108"/>
      <c r="BH22" s="108"/>
      <c r="BI22" s="108"/>
      <c r="BJ22" s="39"/>
      <c r="BK22" s="39"/>
      <c r="BL22" s="39"/>
      <c r="BM22" s="39"/>
      <c r="BN22" s="39"/>
      <c r="BO22" s="39"/>
      <c r="BP22" s="39"/>
      <c r="BQ22" s="39"/>
      <c r="BR22" s="39"/>
      <c r="BS22" s="39"/>
      <c r="BT22" s="39"/>
      <c r="BU22" s="39"/>
      <c r="BV22" s="131"/>
      <c r="BW22" s="120">
        <f>SUM(BW23:BW25)</f>
        <v>0.088127</v>
      </c>
      <c r="BX22" s="73">
        <f>SUM(BX23:BX25)</f>
        <v>0.364378</v>
      </c>
      <c r="BY22" s="73">
        <f>SUM(BY23:BY25)</f>
        <v>0.24292399999999997</v>
      </c>
      <c r="BZ22" s="73">
        <f>SUM(BZ23:BZ25)</f>
        <v>0.285338</v>
      </c>
      <c r="CA22" s="73">
        <f aca="true" t="shared" si="19" ref="CA22:CF22">SUM(CA23:CA25)</f>
        <v>0.332549</v>
      </c>
      <c r="CB22" s="73">
        <f t="shared" si="19"/>
        <v>0.048957</v>
      </c>
      <c r="CC22" s="73">
        <f t="shared" si="19"/>
        <v>0.043932</v>
      </c>
      <c r="CD22" s="73">
        <f t="shared" si="19"/>
        <v>0.043932</v>
      </c>
      <c r="CE22" s="73">
        <f t="shared" si="19"/>
        <v>0.085509</v>
      </c>
      <c r="CF22" s="73">
        <f t="shared" si="19"/>
        <v>0.072355</v>
      </c>
      <c r="CG22" s="73">
        <f>SUM(CG23:CG25)</f>
        <v>0.046682</v>
      </c>
      <c r="CH22" s="73">
        <f>SUM(CH23:CH25)</f>
        <v>0.15485300000000002</v>
      </c>
      <c r="CI22" s="39">
        <f>SUM(CI23:CI25)</f>
        <v>0.238648</v>
      </c>
      <c r="CJ22" s="39">
        <f>SUM(CJ23:CJ25)</f>
        <v>0.399628</v>
      </c>
      <c r="CK22" s="39"/>
      <c r="CL22" s="39"/>
      <c r="CM22" s="39"/>
      <c r="CN22" s="39"/>
      <c r="CO22" s="39"/>
      <c r="CP22" s="39"/>
      <c r="CQ22" s="39"/>
      <c r="CR22" s="39"/>
      <c r="CT22" s="153"/>
    </row>
    <row r="23" spans="2:98" ht="12.75">
      <c r="B23" s="12" t="s">
        <v>2</v>
      </c>
      <c r="C23" s="13"/>
      <c r="D23" s="13"/>
      <c r="E23" s="13"/>
      <c r="F23" s="13"/>
      <c r="G23" s="13">
        <v>0.051998</v>
      </c>
      <c r="H23" s="13"/>
      <c r="I23" s="13"/>
      <c r="J23" s="13"/>
      <c r="K23" s="13"/>
      <c r="L23" s="13"/>
      <c r="M23" s="13"/>
      <c r="N23" s="13"/>
      <c r="O23" s="13"/>
      <c r="P23" s="13"/>
      <c r="Q23" s="13"/>
      <c r="R23" s="2"/>
      <c r="S23" s="2"/>
      <c r="T23" s="2"/>
      <c r="U23" s="2"/>
      <c r="V23" s="2"/>
      <c r="W23" s="2"/>
      <c r="X23" s="2"/>
      <c r="Y23" s="2"/>
      <c r="Z23" s="129"/>
      <c r="AA23" s="14">
        <v>0.02209</v>
      </c>
      <c r="AB23" s="14">
        <v>0.287831</v>
      </c>
      <c r="AC23" s="14">
        <v>0.137536</v>
      </c>
      <c r="AD23" s="14">
        <v>0.243876</v>
      </c>
      <c r="AE23" s="14"/>
      <c r="AF23" s="14"/>
      <c r="AG23" s="94">
        <v>0.00232</v>
      </c>
      <c r="AH23" s="14">
        <v>0.00232</v>
      </c>
      <c r="AI23" s="14">
        <v>0.044047</v>
      </c>
      <c r="AJ23" s="14">
        <v>0.030893</v>
      </c>
      <c r="AK23" s="14">
        <v>0.00522</v>
      </c>
      <c r="AL23" s="14">
        <v>0.015916</v>
      </c>
      <c r="AM23" s="93">
        <v>0.100161</v>
      </c>
      <c r="AN23" s="93">
        <v>0.261591</v>
      </c>
      <c r="AO23" s="93"/>
      <c r="AP23" s="93"/>
      <c r="AQ23" s="93"/>
      <c r="AR23" s="93"/>
      <c r="AS23" s="93"/>
      <c r="AT23" s="93"/>
      <c r="AU23" s="93"/>
      <c r="AV23" s="93"/>
      <c r="AW23" s="93"/>
      <c r="AX23" s="145"/>
      <c r="AY23" s="2"/>
      <c r="AZ23" s="110"/>
      <c r="BA23" s="110"/>
      <c r="BB23" s="110"/>
      <c r="BC23" s="110"/>
      <c r="BD23" s="110"/>
      <c r="BE23" s="110"/>
      <c r="BF23" s="110"/>
      <c r="BG23" s="110"/>
      <c r="BH23" s="110"/>
      <c r="BI23" s="110"/>
      <c r="BJ23" s="2"/>
      <c r="BK23" s="2"/>
      <c r="BL23" s="2"/>
      <c r="BM23" s="2"/>
      <c r="BN23" s="2"/>
      <c r="BO23" s="2"/>
      <c r="BP23" s="2"/>
      <c r="BQ23" s="2"/>
      <c r="BR23" s="2"/>
      <c r="BS23" s="2"/>
      <c r="BT23" s="2"/>
      <c r="BU23" s="2"/>
      <c r="BV23" s="129"/>
      <c r="BW23" s="78">
        <f aca="true" t="shared" si="20" ref="BW23:CJ25">C23+AA23+AY23</f>
        <v>0.02209</v>
      </c>
      <c r="BX23" s="13">
        <f t="shared" si="20"/>
        <v>0.287831</v>
      </c>
      <c r="BY23" s="13">
        <f t="shared" si="20"/>
        <v>0.137536</v>
      </c>
      <c r="BZ23" s="13">
        <f t="shared" si="20"/>
        <v>0.243876</v>
      </c>
      <c r="CA23" s="13">
        <f t="shared" si="20"/>
        <v>0.051998</v>
      </c>
      <c r="CB23" s="13">
        <f t="shared" si="20"/>
        <v>0</v>
      </c>
      <c r="CC23" s="13">
        <f t="shared" si="20"/>
        <v>0.00232</v>
      </c>
      <c r="CD23" s="13">
        <f t="shared" si="20"/>
        <v>0.00232</v>
      </c>
      <c r="CE23" s="13">
        <f t="shared" si="20"/>
        <v>0.044047</v>
      </c>
      <c r="CF23" s="13">
        <f t="shared" si="20"/>
        <v>0.030893</v>
      </c>
      <c r="CG23" s="13">
        <f t="shared" si="20"/>
        <v>0.00522</v>
      </c>
      <c r="CH23" s="13">
        <f t="shared" si="20"/>
        <v>0.015916</v>
      </c>
      <c r="CI23" s="2">
        <f t="shared" si="20"/>
        <v>0.100161</v>
      </c>
      <c r="CJ23" s="2">
        <f t="shared" si="20"/>
        <v>0.261591</v>
      </c>
      <c r="CK23" s="2"/>
      <c r="CL23" s="2"/>
      <c r="CM23" s="2"/>
      <c r="CN23" s="2"/>
      <c r="CO23" s="2"/>
      <c r="CP23" s="2"/>
      <c r="CQ23" s="2"/>
      <c r="CR23" s="2"/>
      <c r="CT23" s="154"/>
    </row>
    <row r="24" spans="2:98" ht="12.75">
      <c r="B24" s="12" t="s">
        <v>3</v>
      </c>
      <c r="C24" s="13"/>
      <c r="D24" s="13"/>
      <c r="E24" s="13"/>
      <c r="F24" s="13"/>
      <c r="G24" s="13">
        <v>0.069263</v>
      </c>
      <c r="H24" s="13">
        <v>0.007495</v>
      </c>
      <c r="I24" s="13">
        <v>0.00015</v>
      </c>
      <c r="J24" s="13">
        <v>0.00015</v>
      </c>
      <c r="K24" s="13"/>
      <c r="L24" s="13"/>
      <c r="M24" s="13"/>
      <c r="N24" s="13"/>
      <c r="O24" s="13"/>
      <c r="P24" s="13"/>
      <c r="Q24" s="13"/>
      <c r="R24" s="2"/>
      <c r="S24" s="2"/>
      <c r="T24" s="2"/>
      <c r="U24" s="2"/>
      <c r="V24" s="2"/>
      <c r="W24" s="2"/>
      <c r="X24" s="2"/>
      <c r="Y24" s="2"/>
      <c r="Z24" s="129"/>
      <c r="AA24" s="14">
        <v>0.024575</v>
      </c>
      <c r="AB24" s="14">
        <v>0.035085</v>
      </c>
      <c r="AC24" s="14">
        <v>0.063926</v>
      </c>
      <c r="AD24" s="14"/>
      <c r="AE24" s="14">
        <v>0.169826</v>
      </c>
      <c r="AF24" s="14"/>
      <c r="AG24" s="14"/>
      <c r="AH24" s="14"/>
      <c r="AI24" s="14"/>
      <c r="AJ24" s="14"/>
      <c r="AK24" s="14"/>
      <c r="AL24" s="13"/>
      <c r="AM24" s="78"/>
      <c r="AN24" s="78"/>
      <c r="AO24" s="78"/>
      <c r="AP24" s="78"/>
      <c r="AQ24" s="78"/>
      <c r="AR24" s="78"/>
      <c r="AS24" s="78"/>
      <c r="AT24" s="78"/>
      <c r="AU24" s="78"/>
      <c r="AV24" s="78"/>
      <c r="AW24" s="78"/>
      <c r="AX24" s="129"/>
      <c r="AY24" s="2"/>
      <c r="AZ24" s="110"/>
      <c r="BA24" s="110"/>
      <c r="BB24" s="110"/>
      <c r="BC24" s="110"/>
      <c r="BD24" s="110"/>
      <c r="BE24" s="110"/>
      <c r="BF24" s="110"/>
      <c r="BG24" s="110"/>
      <c r="BH24" s="110"/>
      <c r="BI24" s="110"/>
      <c r="BJ24" s="2"/>
      <c r="BK24" s="2"/>
      <c r="BL24" s="2"/>
      <c r="BM24" s="2"/>
      <c r="BN24" s="2"/>
      <c r="BO24" s="2"/>
      <c r="BP24" s="2"/>
      <c r="BQ24" s="2"/>
      <c r="BR24" s="2"/>
      <c r="BS24" s="2"/>
      <c r="BT24" s="2"/>
      <c r="BU24" s="2"/>
      <c r="BV24" s="129"/>
      <c r="BW24" s="78">
        <f t="shared" si="20"/>
        <v>0.024575</v>
      </c>
      <c r="BX24" s="13">
        <f t="shared" si="20"/>
        <v>0.035085</v>
      </c>
      <c r="BY24" s="13">
        <f t="shared" si="20"/>
        <v>0.063926</v>
      </c>
      <c r="BZ24" s="13">
        <f t="shared" si="20"/>
        <v>0</v>
      </c>
      <c r="CA24" s="13">
        <f t="shared" si="20"/>
        <v>0.239089</v>
      </c>
      <c r="CB24" s="13">
        <f t="shared" si="20"/>
        <v>0.007495</v>
      </c>
      <c r="CC24" s="13">
        <f t="shared" si="20"/>
        <v>0.00015</v>
      </c>
      <c r="CD24" s="13">
        <f t="shared" si="20"/>
        <v>0.00015</v>
      </c>
      <c r="CE24" s="13">
        <f t="shared" si="20"/>
        <v>0</v>
      </c>
      <c r="CF24" s="13">
        <f t="shared" si="20"/>
        <v>0</v>
      </c>
      <c r="CG24" s="13">
        <f t="shared" si="20"/>
        <v>0</v>
      </c>
      <c r="CH24" s="13">
        <f t="shared" si="20"/>
        <v>0</v>
      </c>
      <c r="CI24" s="2">
        <f t="shared" si="20"/>
        <v>0</v>
      </c>
      <c r="CJ24" s="2">
        <f t="shared" si="20"/>
        <v>0</v>
      </c>
      <c r="CK24" s="2"/>
      <c r="CL24" s="2"/>
      <c r="CM24" s="2"/>
      <c r="CN24" s="2"/>
      <c r="CO24" s="2"/>
      <c r="CP24" s="2"/>
      <c r="CQ24" s="2"/>
      <c r="CR24" s="2"/>
      <c r="CT24" s="154"/>
    </row>
    <row r="25" spans="2:98" ht="13.5" thickBot="1">
      <c r="B25" s="12" t="s">
        <v>4</v>
      </c>
      <c r="C25" s="92">
        <v>0.041462</v>
      </c>
      <c r="D25" s="92">
        <v>0.041462</v>
      </c>
      <c r="E25" s="92">
        <v>0.041462</v>
      </c>
      <c r="F25" s="92">
        <v>0.041462</v>
      </c>
      <c r="G25" s="92">
        <v>0.041462</v>
      </c>
      <c r="H25" s="92">
        <v>0.041462</v>
      </c>
      <c r="I25" s="92">
        <v>0.041462</v>
      </c>
      <c r="J25" s="92">
        <v>0.041462</v>
      </c>
      <c r="K25" s="92">
        <v>0.041462</v>
      </c>
      <c r="L25" s="92">
        <v>0.041462</v>
      </c>
      <c r="M25" s="92">
        <v>0.041462</v>
      </c>
      <c r="N25" s="92">
        <v>0.138937</v>
      </c>
      <c r="O25" s="13">
        <v>0.138487</v>
      </c>
      <c r="P25" s="13">
        <v>0.138037</v>
      </c>
      <c r="Q25" s="13"/>
      <c r="R25" s="124"/>
      <c r="S25" s="124"/>
      <c r="T25" s="124"/>
      <c r="U25" s="124"/>
      <c r="V25" s="124"/>
      <c r="W25" s="124"/>
      <c r="X25" s="124"/>
      <c r="Y25" s="124"/>
      <c r="Z25" s="136"/>
      <c r="AA25" s="18"/>
      <c r="AB25" s="18"/>
      <c r="AC25" s="18"/>
      <c r="AD25" s="18"/>
      <c r="AE25" s="18"/>
      <c r="AF25" s="18"/>
      <c r="AG25" s="18"/>
      <c r="AH25" s="18"/>
      <c r="AI25" s="18"/>
      <c r="AJ25" s="18"/>
      <c r="AK25" s="18"/>
      <c r="AL25" s="18"/>
      <c r="AM25" s="121"/>
      <c r="AN25" s="121"/>
      <c r="AO25" s="121"/>
      <c r="AP25" s="121"/>
      <c r="AQ25" s="121"/>
      <c r="AR25" s="121"/>
      <c r="AS25" s="121"/>
      <c r="AT25" s="121"/>
      <c r="AU25" s="121"/>
      <c r="AV25" s="121"/>
      <c r="AW25" s="121"/>
      <c r="AX25" s="146"/>
      <c r="AY25" s="142"/>
      <c r="AZ25" s="112"/>
      <c r="BA25" s="112"/>
      <c r="BB25" s="112"/>
      <c r="BC25" s="112"/>
      <c r="BD25" s="112"/>
      <c r="BE25" s="112"/>
      <c r="BF25" s="112"/>
      <c r="BG25" s="112"/>
      <c r="BH25" s="112"/>
      <c r="BI25" s="112"/>
      <c r="BJ25" s="142"/>
      <c r="BK25" s="142"/>
      <c r="BL25" s="142"/>
      <c r="BM25" s="142"/>
      <c r="BN25" s="142"/>
      <c r="BO25" s="142"/>
      <c r="BP25" s="142"/>
      <c r="BQ25" s="142"/>
      <c r="BR25" s="142"/>
      <c r="BS25" s="142"/>
      <c r="BT25" s="142"/>
      <c r="BU25" s="142"/>
      <c r="BV25" s="146"/>
      <c r="BW25" s="121">
        <f t="shared" si="20"/>
        <v>0.041462</v>
      </c>
      <c r="BX25" s="18">
        <f t="shared" si="20"/>
        <v>0.041462</v>
      </c>
      <c r="BY25" s="18">
        <f t="shared" si="20"/>
        <v>0.041462</v>
      </c>
      <c r="BZ25" s="18">
        <f t="shared" si="20"/>
        <v>0.041462</v>
      </c>
      <c r="CA25" s="18">
        <f t="shared" si="20"/>
        <v>0.041462</v>
      </c>
      <c r="CB25" s="18">
        <f t="shared" si="20"/>
        <v>0.041462</v>
      </c>
      <c r="CC25" s="18">
        <f t="shared" si="20"/>
        <v>0.041462</v>
      </c>
      <c r="CD25" s="18">
        <f t="shared" si="20"/>
        <v>0.041462</v>
      </c>
      <c r="CE25" s="18">
        <f t="shared" si="20"/>
        <v>0.041462</v>
      </c>
      <c r="CF25" s="18">
        <f t="shared" si="20"/>
        <v>0.041462</v>
      </c>
      <c r="CG25" s="18">
        <f t="shared" si="20"/>
        <v>0.041462</v>
      </c>
      <c r="CH25" s="18">
        <f t="shared" si="20"/>
        <v>0.138937</v>
      </c>
      <c r="CI25" s="2">
        <f t="shared" si="20"/>
        <v>0.138487</v>
      </c>
      <c r="CJ25" s="2">
        <f t="shared" si="20"/>
        <v>0.138037</v>
      </c>
      <c r="CK25" s="2"/>
      <c r="CL25" s="2"/>
      <c r="CM25" s="2"/>
      <c r="CN25" s="2"/>
      <c r="CO25" s="2"/>
      <c r="CP25" s="2"/>
      <c r="CQ25" s="2"/>
      <c r="CR25" s="2"/>
      <c r="CT25" s="154"/>
    </row>
    <row r="26" spans="2:98" ht="15.75" customHeight="1">
      <c r="B26" s="19" t="s">
        <v>7</v>
      </c>
      <c r="C26" s="88">
        <f>SUM(C27:C29)</f>
        <v>27.029553999999997</v>
      </c>
      <c r="D26" s="88">
        <f>SUM(D27:D29)</f>
        <v>22.291772</v>
      </c>
      <c r="E26" s="88">
        <f>SUM(E27:E29)</f>
        <v>22.473402999999998</v>
      </c>
      <c r="F26" s="88">
        <f>SUM(F27:F29)</f>
        <v>24.550739999999998</v>
      </c>
      <c r="G26" s="88">
        <f aca="true" t="shared" si="21" ref="G26:M26">SUM(G27:G29)</f>
        <v>19.947578</v>
      </c>
      <c r="H26" s="88">
        <f t="shared" si="21"/>
        <v>16.50501</v>
      </c>
      <c r="I26" s="88">
        <f t="shared" si="21"/>
        <v>18.332289</v>
      </c>
      <c r="J26" s="88">
        <f t="shared" si="21"/>
        <v>18.292803999999997</v>
      </c>
      <c r="K26" s="88">
        <f t="shared" si="21"/>
        <v>18.633805</v>
      </c>
      <c r="L26" s="88">
        <f t="shared" si="21"/>
        <v>22.010512999999996</v>
      </c>
      <c r="M26" s="88">
        <f t="shared" si="21"/>
        <v>23.33175</v>
      </c>
      <c r="N26" s="88">
        <f>SUM(N27:N29)</f>
        <v>23.050185</v>
      </c>
      <c r="O26" s="88">
        <f>SUM(O27:O29)</f>
        <v>26.692737</v>
      </c>
      <c r="P26" s="88">
        <f>SUM(P27:P29)</f>
        <v>17.147893000000003</v>
      </c>
      <c r="Q26" s="88">
        <f>SUM(Q27:Q29)</f>
        <v>0</v>
      </c>
      <c r="R26" s="135"/>
      <c r="S26" s="135"/>
      <c r="T26" s="135"/>
      <c r="U26" s="135"/>
      <c r="V26" s="135"/>
      <c r="W26" s="135"/>
      <c r="X26" s="135"/>
      <c r="Y26" s="135"/>
      <c r="Z26" s="140"/>
      <c r="AA26" s="91">
        <f>SUM(AA27:AA29)</f>
        <v>239.767233</v>
      </c>
      <c r="AB26" s="91">
        <f>SUM(AB27:AB29)</f>
        <v>264.340967</v>
      </c>
      <c r="AC26" s="91">
        <f>SUM(AC27:AC29)</f>
        <v>236.741536</v>
      </c>
      <c r="AD26" s="91">
        <f>SUM(AD27:AD29)</f>
        <v>254.389906</v>
      </c>
      <c r="AE26" s="91">
        <f>SUM(AE27:AE29)</f>
        <v>243.21225500000003</v>
      </c>
      <c r="AF26" s="91">
        <f aca="true" t="shared" si="22" ref="AF26:AM26">SUM(AF27:AF29)</f>
        <v>241.33623799999998</v>
      </c>
      <c r="AG26" s="91">
        <f t="shared" si="22"/>
        <v>251.35432199999997</v>
      </c>
      <c r="AH26" s="91">
        <f t="shared" si="22"/>
        <v>214.325876</v>
      </c>
      <c r="AI26" s="91">
        <f t="shared" si="22"/>
        <v>213.886456</v>
      </c>
      <c r="AJ26" s="91">
        <f t="shared" si="22"/>
        <v>193.31736</v>
      </c>
      <c r="AK26" s="91">
        <f t="shared" si="22"/>
        <v>168.969986</v>
      </c>
      <c r="AL26" s="91">
        <f t="shared" si="22"/>
        <v>149.036582</v>
      </c>
      <c r="AM26" s="88">
        <f t="shared" si="22"/>
        <v>147.93811599999998</v>
      </c>
      <c r="AN26" s="88">
        <f>SUM(AN27:AN29)</f>
        <v>149.168833</v>
      </c>
      <c r="AO26" s="88">
        <f>SUM(AO27:AO29)</f>
        <v>0</v>
      </c>
      <c r="AP26" s="122"/>
      <c r="AQ26" s="122"/>
      <c r="AR26" s="122"/>
      <c r="AS26" s="122"/>
      <c r="AT26" s="122"/>
      <c r="AU26" s="122"/>
      <c r="AV26" s="122"/>
      <c r="AW26" s="122"/>
      <c r="AX26" s="140"/>
      <c r="AY26" s="135">
        <f>SUM(AY27:AY29)</f>
        <v>0</v>
      </c>
      <c r="AZ26" s="115">
        <f>SUM(AZ27:AZ29)</f>
        <v>0</v>
      </c>
      <c r="BA26" s="115">
        <f>SUM(BA27:BA29)</f>
        <v>0</v>
      </c>
      <c r="BB26" s="115">
        <f aca="true" t="shared" si="23" ref="BB26:BJ26">SUM(BB27:BB29)</f>
        <v>0</v>
      </c>
      <c r="BC26" s="115">
        <f t="shared" si="23"/>
        <v>0</v>
      </c>
      <c r="BD26" s="115">
        <f t="shared" si="23"/>
        <v>0</v>
      </c>
      <c r="BE26" s="115">
        <f t="shared" si="23"/>
        <v>0</v>
      </c>
      <c r="BF26" s="115">
        <f t="shared" si="23"/>
        <v>0</v>
      </c>
      <c r="BG26" s="115">
        <f t="shared" si="23"/>
        <v>0</v>
      </c>
      <c r="BH26" s="115">
        <f t="shared" si="23"/>
        <v>0</v>
      </c>
      <c r="BI26" s="115">
        <f t="shared" si="23"/>
        <v>0</v>
      </c>
      <c r="BJ26" s="135">
        <f t="shared" si="23"/>
        <v>0</v>
      </c>
      <c r="BK26" s="135">
        <f>SUM(BK27:BK29)</f>
        <v>0</v>
      </c>
      <c r="BL26" s="135">
        <f>SUM(BL27:BL29)</f>
        <v>0</v>
      </c>
      <c r="BM26" s="135">
        <f>SUM(BM27:BM29)</f>
        <v>0</v>
      </c>
      <c r="BN26" s="125"/>
      <c r="BO26" s="125"/>
      <c r="BP26" s="125"/>
      <c r="BQ26" s="125"/>
      <c r="BR26" s="125"/>
      <c r="BS26" s="125"/>
      <c r="BT26" s="125"/>
      <c r="BU26" s="125"/>
      <c r="BV26" s="135"/>
      <c r="BW26" s="91">
        <f>SUM(BW27:BW29)</f>
        <v>266.796787</v>
      </c>
      <c r="BX26" s="88">
        <f>SUM(BX27:BX29)</f>
        <v>286.63273899999996</v>
      </c>
      <c r="BY26" s="88">
        <f>SUM(BY27:BY29)</f>
        <v>259.214939</v>
      </c>
      <c r="BZ26" s="88">
        <f>SUM(BZ27:BZ29)</f>
        <v>278.94064599999996</v>
      </c>
      <c r="CA26" s="88">
        <f aca="true" t="shared" si="24" ref="CA26:CG26">SUM(CA27:CA29)</f>
        <v>263.15983300000005</v>
      </c>
      <c r="CB26" s="88">
        <f t="shared" si="24"/>
        <v>257.841248</v>
      </c>
      <c r="CC26" s="88">
        <f t="shared" si="24"/>
        <v>269.68661099999997</v>
      </c>
      <c r="CD26" s="88">
        <f t="shared" si="24"/>
        <v>232.61868</v>
      </c>
      <c r="CE26" s="88">
        <f t="shared" si="24"/>
        <v>232.520261</v>
      </c>
      <c r="CF26" s="88">
        <f t="shared" si="24"/>
        <v>215.327873</v>
      </c>
      <c r="CG26" s="115">
        <f t="shared" si="24"/>
        <v>192.301736</v>
      </c>
      <c r="CH26" s="151">
        <f aca="true" t="shared" si="25" ref="CH26:CT26">SUM(CH27:CH29)</f>
        <v>172.08676699999998</v>
      </c>
      <c r="CI26" s="88">
        <f t="shared" si="25"/>
        <v>174.630853</v>
      </c>
      <c r="CJ26" s="135">
        <f t="shared" si="25"/>
        <v>166.31672600000002</v>
      </c>
      <c r="CK26" s="88">
        <f t="shared" si="25"/>
        <v>0</v>
      </c>
      <c r="CL26" s="88">
        <f t="shared" si="25"/>
        <v>0</v>
      </c>
      <c r="CM26" s="88">
        <f t="shared" si="25"/>
        <v>0</v>
      </c>
      <c r="CN26" s="88">
        <f t="shared" si="25"/>
        <v>0</v>
      </c>
      <c r="CO26" s="88">
        <f t="shared" si="25"/>
        <v>0</v>
      </c>
      <c r="CP26" s="88">
        <f t="shared" si="25"/>
        <v>0</v>
      </c>
      <c r="CQ26" s="88">
        <f t="shared" si="25"/>
        <v>0</v>
      </c>
      <c r="CR26" s="88">
        <f t="shared" si="25"/>
        <v>0</v>
      </c>
      <c r="CS26" s="88">
        <f t="shared" si="25"/>
        <v>0</v>
      </c>
      <c r="CT26" s="152">
        <f t="shared" si="25"/>
        <v>0</v>
      </c>
    </row>
    <row r="27" spans="2:98" ht="12.75">
      <c r="B27" s="12" t="s">
        <v>2</v>
      </c>
      <c r="C27" s="89">
        <f>C7+C11+C15+C19+C23</f>
        <v>4.5680499999999995</v>
      </c>
      <c r="D27" s="89">
        <f aca="true" t="shared" si="26" ref="D27:E29">D7+D11+D15+D19+D23</f>
        <v>3.072041</v>
      </c>
      <c r="E27" s="89">
        <f t="shared" si="26"/>
        <v>3.337984</v>
      </c>
      <c r="F27" s="89">
        <f aca="true" t="shared" si="27" ref="F27:G29">F7+F11+F15+F19+F23</f>
        <v>6.426859</v>
      </c>
      <c r="G27" s="89">
        <f t="shared" si="27"/>
        <v>3.071745</v>
      </c>
      <c r="H27" s="89">
        <f aca="true" t="shared" si="28" ref="H27:I29">H7+H11+H15+H19+H23</f>
        <v>2.3472470000000003</v>
      </c>
      <c r="I27" s="89">
        <f t="shared" si="28"/>
        <v>3.64538</v>
      </c>
      <c r="J27" s="89">
        <f aca="true" t="shared" si="29" ref="J27:M29">J7+J11+J15+J19+J23</f>
        <v>3.064403</v>
      </c>
      <c r="K27" s="89">
        <f t="shared" si="29"/>
        <v>3.3320160000000003</v>
      </c>
      <c r="L27" s="89">
        <f t="shared" si="29"/>
        <v>6.123215999999999</v>
      </c>
      <c r="M27" s="89">
        <f t="shared" si="29"/>
        <v>5.1800500000000005</v>
      </c>
      <c r="N27" s="89">
        <f aca="true" t="shared" si="30" ref="N27:Q29">N7+N11+N15+N19+N23</f>
        <v>4.340695999999999</v>
      </c>
      <c r="O27" s="89">
        <f t="shared" si="30"/>
        <v>4.8551210000000005</v>
      </c>
      <c r="P27" s="89">
        <f t="shared" si="30"/>
        <v>2.8860240000000004</v>
      </c>
      <c r="Q27" s="89">
        <f t="shared" si="30"/>
        <v>0</v>
      </c>
      <c r="R27" s="126"/>
      <c r="S27" s="126"/>
      <c r="T27" s="126"/>
      <c r="U27" s="126"/>
      <c r="V27" s="126"/>
      <c r="W27" s="126"/>
      <c r="X27" s="126"/>
      <c r="Y27" s="126"/>
      <c r="Z27" s="137"/>
      <c r="AA27" s="86">
        <f>AA7+AA11+AA15+AA19+AA23</f>
        <v>86.379921</v>
      </c>
      <c r="AB27" s="86">
        <f aca="true" t="shared" si="31" ref="AB27:AC29">AB7+AB11+AB15+AB19+AB23</f>
        <v>97.793606</v>
      </c>
      <c r="AC27" s="86">
        <f t="shared" si="31"/>
        <v>81.556825</v>
      </c>
      <c r="AD27" s="86">
        <f aca="true" t="shared" si="32" ref="AD27:AE29">AD7+AD11+AD15+AD19+AD23</f>
        <v>88.346261</v>
      </c>
      <c r="AE27" s="86">
        <f t="shared" si="32"/>
        <v>57.801229</v>
      </c>
      <c r="AF27" s="86">
        <f aca="true" t="shared" si="33" ref="AF27:AG29">AF7+AF11+AF15+AF19+AF23</f>
        <v>56.652288999999996</v>
      </c>
      <c r="AG27" s="86">
        <f t="shared" si="33"/>
        <v>67.41733199999999</v>
      </c>
      <c r="AH27" s="86">
        <f aca="true" t="shared" si="34" ref="AH27:AI29">AH7+AH11+AH15+AH19+AH23</f>
        <v>69.175049</v>
      </c>
      <c r="AI27" s="86">
        <f t="shared" si="34"/>
        <v>73.182534</v>
      </c>
      <c r="AJ27" s="86">
        <f aca="true" t="shared" si="35" ref="AJ27:AK29">AJ7+AJ11+AJ15+AJ19+AJ23</f>
        <v>67.513277</v>
      </c>
      <c r="AK27" s="86">
        <f t="shared" si="35"/>
        <v>58.120244</v>
      </c>
      <c r="AL27" s="89">
        <f aca="true" t="shared" si="36" ref="AL27:AO29">AL7+AL11+AL15+AL19+AL23</f>
        <v>56.299198999999994</v>
      </c>
      <c r="AM27" s="89">
        <f t="shared" si="36"/>
        <v>53.876332999999995</v>
      </c>
      <c r="AN27" s="89">
        <f t="shared" si="36"/>
        <v>48.819471</v>
      </c>
      <c r="AO27" s="89">
        <f t="shared" si="36"/>
        <v>0</v>
      </c>
      <c r="AP27" s="126"/>
      <c r="AQ27" s="126"/>
      <c r="AR27" s="126"/>
      <c r="AS27" s="126"/>
      <c r="AT27" s="126"/>
      <c r="AU27" s="126"/>
      <c r="AV27" s="126"/>
      <c r="AW27" s="126"/>
      <c r="AX27" s="139"/>
      <c r="AY27" s="126">
        <f>AY7+AY11+AY15+AY19+AY23</f>
        <v>0</v>
      </c>
      <c r="AZ27" s="116">
        <f aca="true" t="shared" si="37" ref="AZ27:BA29">AZ7+AZ11+AZ15+AZ19+AZ23</f>
        <v>0</v>
      </c>
      <c r="BA27" s="116">
        <f t="shared" si="37"/>
        <v>0</v>
      </c>
      <c r="BB27" s="116">
        <f aca="true" t="shared" si="38" ref="BB27:BI27">BB7+BB11+BB15+BB19+BB23</f>
        <v>0</v>
      </c>
      <c r="BC27" s="116">
        <f t="shared" si="38"/>
        <v>0</v>
      </c>
      <c r="BD27" s="116">
        <f t="shared" si="38"/>
        <v>0</v>
      </c>
      <c r="BE27" s="116">
        <f t="shared" si="38"/>
        <v>0</v>
      </c>
      <c r="BF27" s="116">
        <f t="shared" si="38"/>
        <v>0</v>
      </c>
      <c r="BG27" s="116">
        <f t="shared" si="38"/>
        <v>0</v>
      </c>
      <c r="BH27" s="116">
        <f t="shared" si="38"/>
        <v>0</v>
      </c>
      <c r="BI27" s="116">
        <f t="shared" si="38"/>
        <v>0</v>
      </c>
      <c r="BJ27" s="126">
        <f aca="true" t="shared" si="39" ref="BJ27:BM29">BJ7+BJ11+BJ15+BJ19+BJ23</f>
        <v>0</v>
      </c>
      <c r="BK27" s="126">
        <f t="shared" si="39"/>
        <v>0</v>
      </c>
      <c r="BL27" s="126">
        <f t="shared" si="39"/>
        <v>0</v>
      </c>
      <c r="BM27" s="126">
        <f t="shared" si="39"/>
        <v>0</v>
      </c>
      <c r="BN27" s="126"/>
      <c r="BO27" s="126"/>
      <c r="BP27" s="126"/>
      <c r="BQ27" s="126"/>
      <c r="BR27" s="126"/>
      <c r="BS27" s="126"/>
      <c r="BT27" s="126"/>
      <c r="BU27" s="126"/>
      <c r="BV27" s="139"/>
      <c r="BW27" s="86">
        <f>BW7+BW11+BW15+BW19+BW23</f>
        <v>90.947971</v>
      </c>
      <c r="BX27" s="89">
        <f aca="true" t="shared" si="40" ref="BX27:BY29">BX7+BX11+BX15+BX19+BX23</f>
        <v>100.865647</v>
      </c>
      <c r="BY27" s="89">
        <f t="shared" si="40"/>
        <v>84.894809</v>
      </c>
      <c r="BZ27" s="89">
        <f aca="true" t="shared" si="41" ref="BZ27:CA29">BZ7+BZ11+BZ15+BZ19+BZ23</f>
        <v>94.77311999999999</v>
      </c>
      <c r="CA27" s="89">
        <f t="shared" si="41"/>
        <v>60.872974</v>
      </c>
      <c r="CB27" s="89">
        <f aca="true" t="shared" si="42" ref="CB27:CC29">CB7+CB11+CB15+CB19+CB23</f>
        <v>58.99953599999999</v>
      </c>
      <c r="CC27" s="89">
        <f t="shared" si="42"/>
        <v>71.06271199999999</v>
      </c>
      <c r="CD27" s="89">
        <f aca="true" t="shared" si="43" ref="CD27:CE29">CD7+CD11+CD15+CD19+CD23</f>
        <v>72.239452</v>
      </c>
      <c r="CE27" s="89">
        <f t="shared" si="43"/>
        <v>76.51455</v>
      </c>
      <c r="CF27" s="89">
        <f aca="true" t="shared" si="44" ref="CF27:CH29">CF7+CF11+CF15+CF19+CF23</f>
        <v>73.63649300000002</v>
      </c>
      <c r="CG27" s="89">
        <f t="shared" si="44"/>
        <v>63.300293999999994</v>
      </c>
      <c r="CH27" s="89">
        <f t="shared" si="44"/>
        <v>60.639894999999996</v>
      </c>
      <c r="CI27" s="89">
        <f aca="true" t="shared" si="45" ref="CI27:CK29">CI7+CI11+CI15+CI19+CI23</f>
        <v>58.731454</v>
      </c>
      <c r="CJ27" s="89">
        <f t="shared" si="45"/>
        <v>51.705495000000006</v>
      </c>
      <c r="CK27" s="89">
        <f t="shared" si="45"/>
        <v>0</v>
      </c>
      <c r="CL27" s="89">
        <f aca="true" t="shared" si="46" ref="CL27:CT27">CL7+CL11+CL15+CL19+CL23</f>
        <v>0</v>
      </c>
      <c r="CM27" s="89">
        <f t="shared" si="46"/>
        <v>0</v>
      </c>
      <c r="CN27" s="89">
        <f t="shared" si="46"/>
        <v>0</v>
      </c>
      <c r="CO27" s="89">
        <f t="shared" si="46"/>
        <v>0</v>
      </c>
      <c r="CP27" s="89">
        <f t="shared" si="46"/>
        <v>0</v>
      </c>
      <c r="CQ27" s="89">
        <f t="shared" si="46"/>
        <v>0</v>
      </c>
      <c r="CR27" s="89">
        <f t="shared" si="46"/>
        <v>0</v>
      </c>
      <c r="CS27" s="89">
        <f t="shared" si="46"/>
        <v>0</v>
      </c>
      <c r="CT27" s="97">
        <f t="shared" si="46"/>
        <v>0</v>
      </c>
    </row>
    <row r="28" spans="2:98" ht="12.75">
      <c r="B28" s="12" t="s">
        <v>3</v>
      </c>
      <c r="C28" s="89">
        <f>C8+C12+C16+C20+C24</f>
        <v>9.302961</v>
      </c>
      <c r="D28" s="89">
        <f t="shared" si="26"/>
        <v>7.322724</v>
      </c>
      <c r="E28" s="89">
        <f t="shared" si="26"/>
        <v>7.02614</v>
      </c>
      <c r="F28" s="89">
        <f t="shared" si="27"/>
        <v>6.364357</v>
      </c>
      <c r="G28" s="89">
        <f t="shared" si="27"/>
        <v>5.114268</v>
      </c>
      <c r="H28" s="89">
        <f t="shared" si="28"/>
        <v>3.112199</v>
      </c>
      <c r="I28" s="89">
        <f t="shared" si="28"/>
        <v>3.6048810000000002</v>
      </c>
      <c r="J28" s="89">
        <f t="shared" si="29"/>
        <v>4.228997</v>
      </c>
      <c r="K28" s="89">
        <f t="shared" si="29"/>
        <v>5.135543</v>
      </c>
      <c r="L28" s="89">
        <f t="shared" si="29"/>
        <v>5.680452</v>
      </c>
      <c r="M28" s="89">
        <f t="shared" si="29"/>
        <v>8.260572</v>
      </c>
      <c r="N28" s="89">
        <f t="shared" si="30"/>
        <v>9.605875</v>
      </c>
      <c r="O28" s="89">
        <f t="shared" si="30"/>
        <v>12.809803</v>
      </c>
      <c r="P28" s="89">
        <f t="shared" si="30"/>
        <v>5.440559</v>
      </c>
      <c r="Q28" s="89">
        <f t="shared" si="30"/>
        <v>0</v>
      </c>
      <c r="R28" s="126"/>
      <c r="S28" s="126"/>
      <c r="T28" s="126"/>
      <c r="U28" s="126"/>
      <c r="V28" s="126"/>
      <c r="W28" s="126"/>
      <c r="X28" s="126"/>
      <c r="Y28" s="126"/>
      <c r="Z28" s="139"/>
      <c r="AA28" s="86">
        <f>AA8+AA12+AA16+AA20+AA24</f>
        <v>90.958177</v>
      </c>
      <c r="AB28" s="86">
        <f t="shared" si="31"/>
        <v>98.406986</v>
      </c>
      <c r="AC28" s="86">
        <f t="shared" si="31"/>
        <v>84.784135</v>
      </c>
      <c r="AD28" s="86">
        <f t="shared" si="32"/>
        <v>90.30386</v>
      </c>
      <c r="AE28" s="86">
        <f t="shared" si="32"/>
        <v>109.606716</v>
      </c>
      <c r="AF28" s="86">
        <f t="shared" si="33"/>
        <v>105.005407</v>
      </c>
      <c r="AG28" s="86">
        <f t="shared" si="33"/>
        <v>104.65920100000001</v>
      </c>
      <c r="AH28" s="86">
        <f t="shared" si="34"/>
        <v>96.998385</v>
      </c>
      <c r="AI28" s="86">
        <f t="shared" si="34"/>
        <v>95.35467399999999</v>
      </c>
      <c r="AJ28" s="86">
        <f t="shared" si="35"/>
        <v>85.04633799999999</v>
      </c>
      <c r="AK28" s="86">
        <f t="shared" si="35"/>
        <v>74.616776</v>
      </c>
      <c r="AL28" s="89">
        <f t="shared" si="36"/>
        <v>57.819417</v>
      </c>
      <c r="AM28" s="89">
        <f t="shared" si="36"/>
        <v>54.115917</v>
      </c>
      <c r="AN28" s="89">
        <f t="shared" si="36"/>
        <v>56.283958999999996</v>
      </c>
      <c r="AO28" s="89">
        <f t="shared" si="36"/>
        <v>0</v>
      </c>
      <c r="AP28" s="126"/>
      <c r="AQ28" s="126"/>
      <c r="AR28" s="126"/>
      <c r="AS28" s="126"/>
      <c r="AT28" s="126"/>
      <c r="AU28" s="126"/>
      <c r="AV28" s="126"/>
      <c r="AW28" s="126"/>
      <c r="AX28" s="139"/>
      <c r="AY28" s="126">
        <f>AY8+AY12+AY16+AY20+AY24</f>
        <v>0</v>
      </c>
      <c r="AZ28" s="116">
        <f t="shared" si="37"/>
        <v>0</v>
      </c>
      <c r="BA28" s="116">
        <f t="shared" si="37"/>
        <v>0</v>
      </c>
      <c r="BB28" s="116">
        <f aca="true" t="shared" si="47" ref="BB28:BI28">BB8+BB12+BB16+BB20+BB24</f>
        <v>0</v>
      </c>
      <c r="BC28" s="116">
        <f t="shared" si="47"/>
        <v>0</v>
      </c>
      <c r="BD28" s="116">
        <f t="shared" si="47"/>
        <v>0</v>
      </c>
      <c r="BE28" s="116">
        <f t="shared" si="47"/>
        <v>0</v>
      </c>
      <c r="BF28" s="116">
        <f t="shared" si="47"/>
        <v>0</v>
      </c>
      <c r="BG28" s="116">
        <f t="shared" si="47"/>
        <v>0</v>
      </c>
      <c r="BH28" s="116">
        <f t="shared" si="47"/>
        <v>0</v>
      </c>
      <c r="BI28" s="116">
        <f t="shared" si="47"/>
        <v>0</v>
      </c>
      <c r="BJ28" s="126">
        <f t="shared" si="39"/>
        <v>0</v>
      </c>
      <c r="BK28" s="126">
        <f t="shared" si="39"/>
        <v>0</v>
      </c>
      <c r="BL28" s="126">
        <f t="shared" si="39"/>
        <v>0</v>
      </c>
      <c r="BM28" s="126">
        <f t="shared" si="39"/>
        <v>0</v>
      </c>
      <c r="BN28" s="126"/>
      <c r="BO28" s="126"/>
      <c r="BP28" s="126"/>
      <c r="BQ28" s="126"/>
      <c r="BR28" s="126"/>
      <c r="BS28" s="126"/>
      <c r="BT28" s="126"/>
      <c r="BU28" s="126"/>
      <c r="BV28" s="139"/>
      <c r="BW28" s="86">
        <f>BW8+BW12+BW16+BW20+BW24</f>
        <v>100.26113799999999</v>
      </c>
      <c r="BX28" s="89">
        <f t="shared" si="40"/>
        <v>105.72971</v>
      </c>
      <c r="BY28" s="89">
        <f t="shared" si="40"/>
        <v>91.810275</v>
      </c>
      <c r="BZ28" s="89">
        <f t="shared" si="41"/>
        <v>96.668217</v>
      </c>
      <c r="CA28" s="89">
        <f t="shared" si="41"/>
        <v>114.72098400000002</v>
      </c>
      <c r="CB28" s="89">
        <f t="shared" si="42"/>
        <v>108.11760600000001</v>
      </c>
      <c r="CC28" s="89">
        <f t="shared" si="42"/>
        <v>108.264082</v>
      </c>
      <c r="CD28" s="89">
        <f t="shared" si="43"/>
        <v>101.227382</v>
      </c>
      <c r="CE28" s="89">
        <f t="shared" si="43"/>
        <v>100.490217</v>
      </c>
      <c r="CF28" s="89">
        <f t="shared" si="44"/>
        <v>90.72679</v>
      </c>
      <c r="CG28" s="89">
        <f t="shared" si="44"/>
        <v>82.877348</v>
      </c>
      <c r="CH28" s="89">
        <f t="shared" si="44"/>
        <v>67.425292</v>
      </c>
      <c r="CI28" s="89">
        <f t="shared" si="45"/>
        <v>66.92572</v>
      </c>
      <c r="CJ28" s="89">
        <f t="shared" si="45"/>
        <v>61.724517999999996</v>
      </c>
      <c r="CK28" s="89">
        <f t="shared" si="45"/>
        <v>0</v>
      </c>
      <c r="CL28" s="89">
        <f aca="true" t="shared" si="48" ref="CL28:CT28">CL8+CL12+CL16+CL20+CL24</f>
        <v>0</v>
      </c>
      <c r="CM28" s="89">
        <f t="shared" si="48"/>
        <v>0</v>
      </c>
      <c r="CN28" s="89">
        <f t="shared" si="48"/>
        <v>0</v>
      </c>
      <c r="CO28" s="89">
        <f t="shared" si="48"/>
        <v>0</v>
      </c>
      <c r="CP28" s="89">
        <f t="shared" si="48"/>
        <v>0</v>
      </c>
      <c r="CQ28" s="89">
        <f t="shared" si="48"/>
        <v>0</v>
      </c>
      <c r="CR28" s="89">
        <f t="shared" si="48"/>
        <v>0</v>
      </c>
      <c r="CS28" s="89">
        <f t="shared" si="48"/>
        <v>0</v>
      </c>
      <c r="CT28" s="97">
        <f t="shared" si="48"/>
        <v>0</v>
      </c>
    </row>
    <row r="29" spans="2:98" ht="13.5" thickBot="1">
      <c r="B29" s="21" t="s">
        <v>4</v>
      </c>
      <c r="C29" s="90">
        <f>C9+C13+C17+C21+C25</f>
        <v>13.158543</v>
      </c>
      <c r="D29" s="90">
        <f t="shared" si="26"/>
        <v>11.897007</v>
      </c>
      <c r="E29" s="90">
        <f t="shared" si="26"/>
        <v>12.109278999999999</v>
      </c>
      <c r="F29" s="90">
        <f t="shared" si="27"/>
        <v>11.759523999999999</v>
      </c>
      <c r="G29" s="90">
        <f t="shared" si="27"/>
        <v>11.761565</v>
      </c>
      <c r="H29" s="90">
        <f t="shared" si="28"/>
        <v>11.045563999999999</v>
      </c>
      <c r="I29" s="90">
        <f t="shared" si="28"/>
        <v>11.082028</v>
      </c>
      <c r="J29" s="90">
        <f t="shared" si="29"/>
        <v>10.999403999999998</v>
      </c>
      <c r="K29" s="90">
        <f t="shared" si="29"/>
        <v>10.166245999999997</v>
      </c>
      <c r="L29" s="90">
        <f t="shared" si="29"/>
        <v>10.206845</v>
      </c>
      <c r="M29" s="90">
        <f t="shared" si="29"/>
        <v>9.891128</v>
      </c>
      <c r="N29" s="90">
        <f t="shared" si="30"/>
        <v>9.103614</v>
      </c>
      <c r="O29" s="90">
        <f t="shared" si="30"/>
        <v>9.027813</v>
      </c>
      <c r="P29" s="90">
        <f t="shared" si="30"/>
        <v>8.82131</v>
      </c>
      <c r="Q29" s="90">
        <f t="shared" si="30"/>
        <v>0</v>
      </c>
      <c r="R29" s="127"/>
      <c r="S29" s="127"/>
      <c r="T29" s="127"/>
      <c r="U29" s="127"/>
      <c r="V29" s="127"/>
      <c r="W29" s="127"/>
      <c r="X29" s="127"/>
      <c r="Y29" s="127"/>
      <c r="Z29" s="138"/>
      <c r="AA29" s="87">
        <f>AA9+AA13+AA17+AA21+AA25</f>
        <v>62.429134999999995</v>
      </c>
      <c r="AB29" s="87">
        <f t="shared" si="31"/>
        <v>68.14037499999999</v>
      </c>
      <c r="AC29" s="87">
        <f t="shared" si="31"/>
        <v>70.400576</v>
      </c>
      <c r="AD29" s="87">
        <f t="shared" si="32"/>
        <v>75.739785</v>
      </c>
      <c r="AE29" s="87">
        <f t="shared" si="32"/>
        <v>75.80431</v>
      </c>
      <c r="AF29" s="87">
        <f t="shared" si="33"/>
        <v>79.678542</v>
      </c>
      <c r="AG29" s="87">
        <f t="shared" si="33"/>
        <v>79.277789</v>
      </c>
      <c r="AH29" s="87">
        <f t="shared" si="34"/>
        <v>48.152442</v>
      </c>
      <c r="AI29" s="87">
        <f t="shared" si="34"/>
        <v>45.349248</v>
      </c>
      <c r="AJ29" s="87">
        <f t="shared" si="35"/>
        <v>40.757745</v>
      </c>
      <c r="AK29" s="87">
        <f t="shared" si="35"/>
        <v>36.232966000000005</v>
      </c>
      <c r="AL29" s="90">
        <f t="shared" si="36"/>
        <v>34.91796599999999</v>
      </c>
      <c r="AM29" s="90">
        <f t="shared" si="36"/>
        <v>39.945865999999995</v>
      </c>
      <c r="AN29" s="90">
        <f t="shared" si="36"/>
        <v>44.065403</v>
      </c>
      <c r="AO29" s="90">
        <f t="shared" si="36"/>
        <v>0</v>
      </c>
      <c r="AP29" s="127"/>
      <c r="AQ29" s="127"/>
      <c r="AR29" s="127"/>
      <c r="AS29" s="127"/>
      <c r="AT29" s="127"/>
      <c r="AU29" s="127"/>
      <c r="AV29" s="127"/>
      <c r="AW29" s="127"/>
      <c r="AX29" s="138"/>
      <c r="AY29" s="127">
        <f>AY9+AY13+AY17+AY21+AY25</f>
        <v>0</v>
      </c>
      <c r="AZ29" s="117">
        <f t="shared" si="37"/>
        <v>0</v>
      </c>
      <c r="BA29" s="117">
        <f t="shared" si="37"/>
        <v>0</v>
      </c>
      <c r="BB29" s="117">
        <f aca="true" t="shared" si="49" ref="BB29:BI29">BB9+BB13+BB17+BB21+BB25</f>
        <v>0</v>
      </c>
      <c r="BC29" s="117">
        <f t="shared" si="49"/>
        <v>0</v>
      </c>
      <c r="BD29" s="117">
        <f t="shared" si="49"/>
        <v>0</v>
      </c>
      <c r="BE29" s="117">
        <f t="shared" si="49"/>
        <v>0</v>
      </c>
      <c r="BF29" s="117">
        <f t="shared" si="49"/>
        <v>0</v>
      </c>
      <c r="BG29" s="117">
        <f t="shared" si="49"/>
        <v>0</v>
      </c>
      <c r="BH29" s="117">
        <f t="shared" si="49"/>
        <v>0</v>
      </c>
      <c r="BI29" s="117">
        <f t="shared" si="49"/>
        <v>0</v>
      </c>
      <c r="BJ29" s="117">
        <f t="shared" si="39"/>
        <v>0</v>
      </c>
      <c r="BK29" s="117">
        <f t="shared" si="39"/>
        <v>0</v>
      </c>
      <c r="BL29" s="117">
        <f t="shared" si="39"/>
        <v>0</v>
      </c>
      <c r="BM29" s="117">
        <f t="shared" si="39"/>
        <v>0</v>
      </c>
      <c r="BN29" s="117"/>
      <c r="BO29" s="117"/>
      <c r="BP29" s="117"/>
      <c r="BQ29" s="117"/>
      <c r="BR29" s="117"/>
      <c r="BS29" s="117"/>
      <c r="BT29" s="117"/>
      <c r="BU29" s="117"/>
      <c r="BV29" s="98"/>
      <c r="BW29" s="87">
        <f>BW9+BW13+BW17+BW21+BW25</f>
        <v>75.587678</v>
      </c>
      <c r="BX29" s="90">
        <f t="shared" si="40"/>
        <v>80.037382</v>
      </c>
      <c r="BY29" s="90">
        <f t="shared" si="40"/>
        <v>82.509855</v>
      </c>
      <c r="BZ29" s="90">
        <f t="shared" si="41"/>
        <v>87.499309</v>
      </c>
      <c r="CA29" s="90">
        <f t="shared" si="41"/>
        <v>87.565875</v>
      </c>
      <c r="CB29" s="90">
        <f t="shared" si="42"/>
        <v>90.72410599999999</v>
      </c>
      <c r="CC29" s="90">
        <f t="shared" si="42"/>
        <v>90.35981699999999</v>
      </c>
      <c r="CD29" s="90">
        <f t="shared" si="43"/>
        <v>59.151846</v>
      </c>
      <c r="CE29" s="90">
        <f t="shared" si="43"/>
        <v>55.515494000000004</v>
      </c>
      <c r="CF29" s="90">
        <f t="shared" si="44"/>
        <v>50.96459</v>
      </c>
      <c r="CG29" s="90">
        <f t="shared" si="44"/>
        <v>46.12409400000001</v>
      </c>
      <c r="CH29" s="90">
        <f t="shared" si="44"/>
        <v>44.02157999999999</v>
      </c>
      <c r="CI29" s="90">
        <f t="shared" si="45"/>
        <v>48.973679</v>
      </c>
      <c r="CJ29" s="90">
        <f t="shared" si="45"/>
        <v>52.886713</v>
      </c>
      <c r="CK29" s="90">
        <f t="shared" si="45"/>
        <v>0</v>
      </c>
      <c r="CL29" s="90">
        <f aca="true" t="shared" si="50" ref="CL29:CT29">CL9+CL13+CL17+CL21+CL25</f>
        <v>0</v>
      </c>
      <c r="CM29" s="90">
        <f t="shared" si="50"/>
        <v>0</v>
      </c>
      <c r="CN29" s="90">
        <f t="shared" si="50"/>
        <v>0</v>
      </c>
      <c r="CO29" s="90">
        <f t="shared" si="50"/>
        <v>0</v>
      </c>
      <c r="CP29" s="90">
        <f t="shared" si="50"/>
        <v>0</v>
      </c>
      <c r="CQ29" s="90">
        <f t="shared" si="50"/>
        <v>0</v>
      </c>
      <c r="CR29" s="90">
        <f t="shared" si="50"/>
        <v>0</v>
      </c>
      <c r="CS29" s="90">
        <f t="shared" si="50"/>
        <v>0</v>
      </c>
      <c r="CT29" s="98">
        <f t="shared" si="50"/>
        <v>0</v>
      </c>
    </row>
    <row r="30" spans="2:61" ht="51" customHeight="1">
      <c r="B30" s="25"/>
      <c r="C30" s="34"/>
      <c r="D30" s="34"/>
      <c r="E30" s="34"/>
      <c r="F30" s="34"/>
      <c r="G30" s="34"/>
      <c r="H30" s="34"/>
      <c r="I30" s="34"/>
      <c r="J30" s="34"/>
      <c r="K30" s="34"/>
      <c r="L30" s="34"/>
      <c r="M30" s="34"/>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row>
    <row r="31" spans="2:61" ht="15" customHeight="1">
      <c r="B31" s="26"/>
      <c r="C31" s="24"/>
      <c r="D31" s="24"/>
      <c r="E31" s="24"/>
      <c r="F31" s="24"/>
      <c r="G31" s="24"/>
      <c r="H31" s="24"/>
      <c r="I31" s="24"/>
      <c r="J31" s="24"/>
      <c r="K31" s="24"/>
      <c r="L31" s="24"/>
      <c r="M31" s="24"/>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row>
    <row r="32" spans="2:61" ht="39" customHeight="1">
      <c r="B32" s="26"/>
      <c r="C32" s="3"/>
      <c r="D32" s="3"/>
      <c r="E32" s="3"/>
      <c r="F32" s="3"/>
      <c r="G32" s="3"/>
      <c r="H32" s="3"/>
      <c r="I32" s="3"/>
      <c r="J32" s="3"/>
      <c r="K32" s="3"/>
      <c r="L32" s="3"/>
      <c r="M32" s="3"/>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row>
    <row r="33" spans="2:61" ht="35.25" customHeight="1">
      <c r="B33" s="26"/>
      <c r="C33" s="3"/>
      <c r="D33" s="3"/>
      <c r="E33" s="3"/>
      <c r="F33" s="3"/>
      <c r="G33" s="3"/>
      <c r="H33" s="3"/>
      <c r="I33" s="3"/>
      <c r="J33" s="3"/>
      <c r="K33" s="3"/>
      <c r="L33" s="3"/>
      <c r="M33" s="3"/>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row>
    <row r="34" spans="2:61" ht="35.25" customHeight="1">
      <c r="B34" s="26"/>
      <c r="C34" s="3"/>
      <c r="D34" s="3"/>
      <c r="E34" s="3"/>
      <c r="F34" s="3"/>
      <c r="G34" s="3"/>
      <c r="H34" s="3"/>
      <c r="I34" s="3"/>
      <c r="J34" s="3"/>
      <c r="K34" s="3"/>
      <c r="L34" s="3"/>
      <c r="M34" s="3"/>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row>
    <row r="35" spans="2:61" ht="30" customHeight="1">
      <c r="B35" s="26"/>
      <c r="C35" s="3"/>
      <c r="D35" s="3"/>
      <c r="E35" s="3"/>
      <c r="F35" s="3"/>
      <c r="G35" s="3"/>
      <c r="H35" s="3"/>
      <c r="I35" s="3"/>
      <c r="J35" s="3"/>
      <c r="K35" s="3"/>
      <c r="L35" s="3"/>
      <c r="M35" s="3"/>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row>
    <row r="36" spans="2:61" ht="30" customHeight="1">
      <c r="B36" s="26"/>
      <c r="C36" s="3"/>
      <c r="D36" s="3"/>
      <c r="E36" s="3"/>
      <c r="F36" s="3"/>
      <c r="G36" s="3"/>
      <c r="H36" s="3"/>
      <c r="I36" s="3"/>
      <c r="J36" s="3"/>
      <c r="K36" s="3"/>
      <c r="L36" s="3"/>
      <c r="M36" s="3"/>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row>
    <row r="37" spans="2:61" ht="41.25" customHeight="1">
      <c r="B37" s="6"/>
      <c r="C37" s="20"/>
      <c r="D37" s="20"/>
      <c r="E37" s="20"/>
      <c r="F37" s="20"/>
      <c r="G37" s="20"/>
      <c r="H37" s="20"/>
      <c r="I37" s="20"/>
      <c r="J37" s="20"/>
      <c r="K37" s="20"/>
      <c r="L37" s="20"/>
      <c r="M37" s="2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row>
    <row r="38" spans="2:61" ht="18" customHeight="1">
      <c r="B38" s="23"/>
      <c r="C38" s="24"/>
      <c r="D38" s="24"/>
      <c r="E38" s="24"/>
      <c r="F38" s="24"/>
      <c r="G38" s="24"/>
      <c r="H38" s="24"/>
      <c r="I38" s="24"/>
      <c r="J38" s="24"/>
      <c r="K38" s="24"/>
      <c r="L38" s="24"/>
      <c r="M38" s="24"/>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row>
    <row r="39" spans="2:61" ht="12.75">
      <c r="B39" s="23"/>
      <c r="C39" s="24"/>
      <c r="D39" s="24"/>
      <c r="E39" s="24"/>
      <c r="F39" s="24"/>
      <c r="G39" s="24"/>
      <c r="H39" s="24"/>
      <c r="I39" s="24"/>
      <c r="J39" s="24"/>
      <c r="K39" s="24"/>
      <c r="L39" s="24"/>
      <c r="M39" s="24"/>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row>
    <row r="40" ht="27" customHeight="1">
      <c r="B40" s="22"/>
    </row>
    <row r="41" ht="21.75" customHeight="1">
      <c r="B41" s="31"/>
    </row>
    <row r="42" ht="12.75">
      <c r="B42" s="8"/>
    </row>
    <row r="43" spans="2:61" ht="90" customHeight="1">
      <c r="B43" s="35"/>
      <c r="C43" s="36"/>
      <c r="D43" s="36"/>
      <c r="E43" s="36"/>
      <c r="F43" s="36"/>
      <c r="G43" s="36"/>
      <c r="H43" s="36"/>
      <c r="I43" s="36"/>
      <c r="J43" s="36"/>
      <c r="K43" s="36"/>
      <c r="L43" s="36"/>
      <c r="M43" s="36"/>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row>
    <row r="44" spans="2:61" ht="26.25" customHeight="1">
      <c r="B44" s="8"/>
      <c r="C44" s="10"/>
      <c r="D44" s="10"/>
      <c r="E44" s="10"/>
      <c r="F44" s="10"/>
      <c r="G44" s="10"/>
      <c r="H44" s="10"/>
      <c r="I44" s="10"/>
      <c r="J44" s="10"/>
      <c r="K44" s="10"/>
      <c r="L44" s="10"/>
      <c r="M44" s="10"/>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row>
    <row r="45" spans="2:61" ht="33" customHeight="1">
      <c r="B45" s="38"/>
      <c r="C45" s="3"/>
      <c r="D45" s="3"/>
      <c r="E45" s="3"/>
      <c r="F45" s="3"/>
      <c r="G45" s="3"/>
      <c r="H45" s="3"/>
      <c r="I45" s="3"/>
      <c r="J45" s="3"/>
      <c r="K45" s="3"/>
      <c r="L45" s="3"/>
      <c r="M45" s="3"/>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row>
    <row r="46" spans="1:61" ht="27" customHeight="1">
      <c r="A46" s="40"/>
      <c r="B46" s="32"/>
      <c r="C46" s="10"/>
      <c r="D46" s="10"/>
      <c r="E46" s="10"/>
      <c r="F46" s="10"/>
      <c r="G46" s="10"/>
      <c r="H46" s="10"/>
      <c r="I46" s="10"/>
      <c r="J46" s="10"/>
      <c r="K46" s="10"/>
      <c r="L46" s="10"/>
      <c r="M46" s="10"/>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row>
    <row r="47" spans="1:61" ht="27" customHeight="1">
      <c r="A47" s="40"/>
      <c r="B47" s="32"/>
      <c r="C47" s="41"/>
      <c r="D47" s="41"/>
      <c r="E47" s="41"/>
      <c r="F47" s="41"/>
      <c r="G47" s="41"/>
      <c r="H47" s="41"/>
      <c r="I47" s="41"/>
      <c r="J47" s="41"/>
      <c r="K47" s="41"/>
      <c r="L47" s="41"/>
      <c r="M47" s="41"/>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row>
    <row r="48" spans="1:61" ht="21" customHeight="1">
      <c r="A48" s="40"/>
      <c r="B48" s="32"/>
      <c r="C48" s="10"/>
      <c r="D48" s="10"/>
      <c r="E48" s="10"/>
      <c r="F48" s="10"/>
      <c r="G48" s="10"/>
      <c r="H48" s="10"/>
      <c r="I48" s="10"/>
      <c r="J48" s="10"/>
      <c r="K48" s="10"/>
      <c r="L48" s="10"/>
      <c r="M48" s="10"/>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row>
    <row r="49" spans="1:61" ht="21" customHeight="1">
      <c r="A49" s="40"/>
      <c r="B49" s="32"/>
      <c r="C49" s="10"/>
      <c r="D49" s="10"/>
      <c r="E49" s="10"/>
      <c r="F49" s="10"/>
      <c r="G49" s="10"/>
      <c r="H49" s="10"/>
      <c r="I49" s="10"/>
      <c r="J49" s="10"/>
      <c r="K49" s="10"/>
      <c r="L49" s="10"/>
      <c r="M49" s="10"/>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row>
    <row r="50" spans="1:61" ht="26.25" customHeight="1">
      <c r="A50" s="40"/>
      <c r="B50" s="32"/>
      <c r="C50" s="41"/>
      <c r="D50" s="41"/>
      <c r="E50" s="41"/>
      <c r="F50" s="41"/>
      <c r="G50" s="41"/>
      <c r="H50" s="41"/>
      <c r="I50" s="41"/>
      <c r="J50" s="41"/>
      <c r="K50" s="41"/>
      <c r="L50" s="41"/>
      <c r="M50" s="41"/>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row>
    <row r="51" spans="1:61" ht="27" customHeight="1">
      <c r="A51" s="40"/>
      <c r="B51" s="32"/>
      <c r="C51" s="20"/>
      <c r="D51" s="20"/>
      <c r="E51" s="20"/>
      <c r="F51" s="20"/>
      <c r="G51" s="20"/>
      <c r="H51" s="20"/>
      <c r="I51" s="20"/>
      <c r="J51" s="20"/>
      <c r="K51" s="20"/>
      <c r="L51" s="20"/>
      <c r="M51" s="20"/>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row>
    <row r="52" spans="1:61" ht="27" customHeight="1">
      <c r="A52" s="40"/>
      <c r="B52" s="32"/>
      <c r="C52" s="20"/>
      <c r="D52" s="20"/>
      <c r="E52" s="20"/>
      <c r="F52" s="20"/>
      <c r="G52" s="20"/>
      <c r="H52" s="20"/>
      <c r="I52" s="20"/>
      <c r="J52" s="20"/>
      <c r="K52" s="20"/>
      <c r="L52" s="20"/>
      <c r="M52" s="20"/>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row>
    <row r="53" spans="1:61" ht="27" customHeight="1">
      <c r="A53" s="40"/>
      <c r="B53" s="32"/>
      <c r="C53" s="10"/>
      <c r="D53" s="10"/>
      <c r="E53" s="10"/>
      <c r="F53" s="10"/>
      <c r="G53" s="10"/>
      <c r="H53" s="10"/>
      <c r="I53" s="10"/>
      <c r="J53" s="10"/>
      <c r="K53" s="10"/>
      <c r="L53" s="10"/>
      <c r="M53" s="10"/>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row>
    <row r="54" spans="1:61" ht="27" customHeight="1">
      <c r="A54" s="40"/>
      <c r="B54" s="32"/>
      <c r="C54" s="10"/>
      <c r="D54" s="10"/>
      <c r="E54" s="10"/>
      <c r="F54" s="10"/>
      <c r="G54" s="10"/>
      <c r="H54" s="10"/>
      <c r="I54" s="10"/>
      <c r="J54" s="10"/>
      <c r="K54" s="10"/>
      <c r="L54" s="10"/>
      <c r="M54" s="10"/>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row>
    <row r="55" spans="1:61" ht="27" customHeight="1">
      <c r="A55" s="40"/>
      <c r="B55" s="32"/>
      <c r="C55" s="10"/>
      <c r="D55" s="10"/>
      <c r="E55" s="10"/>
      <c r="F55" s="10"/>
      <c r="G55" s="10"/>
      <c r="H55" s="10"/>
      <c r="I55" s="10"/>
      <c r="J55" s="10"/>
      <c r="K55" s="10"/>
      <c r="L55" s="10"/>
      <c r="M55" s="10"/>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row>
    <row r="56" spans="1:61" ht="27" customHeight="1">
      <c r="A56" s="40"/>
      <c r="B56" s="32"/>
      <c r="C56" s="24"/>
      <c r="D56" s="24"/>
      <c r="E56" s="24"/>
      <c r="F56" s="24"/>
      <c r="G56" s="24"/>
      <c r="H56" s="24"/>
      <c r="I56" s="24"/>
      <c r="J56" s="24"/>
      <c r="K56" s="24"/>
      <c r="L56" s="24"/>
      <c r="M56" s="24"/>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row>
    <row r="57" spans="1:61" ht="27" customHeight="1">
      <c r="A57" s="40"/>
      <c r="B57" s="32"/>
      <c r="C57" s="10"/>
      <c r="D57" s="10"/>
      <c r="E57" s="10"/>
      <c r="F57" s="10"/>
      <c r="G57" s="10"/>
      <c r="H57" s="10"/>
      <c r="I57" s="10"/>
      <c r="J57" s="10"/>
      <c r="K57" s="10"/>
      <c r="L57" s="10"/>
      <c r="M57" s="10"/>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row>
    <row r="58" spans="1:61" ht="27" customHeight="1">
      <c r="A58" s="40"/>
      <c r="B58" s="32"/>
      <c r="C58" s="9"/>
      <c r="D58" s="9"/>
      <c r="E58" s="9"/>
      <c r="F58" s="9"/>
      <c r="G58" s="9"/>
      <c r="H58" s="9"/>
      <c r="I58" s="9"/>
      <c r="J58" s="9"/>
      <c r="K58" s="9"/>
      <c r="L58" s="9"/>
      <c r="M58" s="9"/>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row>
    <row r="59" spans="1:61" ht="27" customHeight="1">
      <c r="A59" s="40"/>
      <c r="B59" s="32"/>
      <c r="C59" s="9"/>
      <c r="D59" s="9"/>
      <c r="E59" s="9"/>
      <c r="F59" s="9"/>
      <c r="G59" s="9"/>
      <c r="H59" s="9"/>
      <c r="I59" s="9"/>
      <c r="J59" s="9"/>
      <c r="K59" s="9"/>
      <c r="L59" s="9"/>
      <c r="M59" s="9"/>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row>
    <row r="60" spans="1:61" ht="27" customHeight="1">
      <c r="A60" s="40"/>
      <c r="B60" s="32"/>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row>
    <row r="61" spans="1:61" ht="27" customHeight="1">
      <c r="A61" s="40"/>
      <c r="B61" s="32"/>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row>
    <row r="62" spans="1:61" ht="27" customHeight="1">
      <c r="A62" s="40"/>
      <c r="B62" s="32"/>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row>
    <row r="63" spans="1:61" ht="27" customHeight="1">
      <c r="A63" s="40"/>
      <c r="B63" s="32"/>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row>
    <row r="64" spans="1:37" ht="24" customHeight="1">
      <c r="A64" s="42"/>
      <c r="B64" s="43"/>
      <c r="N64" s="3"/>
      <c r="O64" s="3"/>
      <c r="P64" s="3"/>
      <c r="Q64" s="3"/>
      <c r="R64" s="3"/>
      <c r="S64" s="3"/>
      <c r="T64" s="3"/>
      <c r="U64" s="3"/>
      <c r="V64" s="3"/>
      <c r="W64" s="3"/>
      <c r="X64" s="3"/>
      <c r="Y64" s="3"/>
      <c r="Z64" s="3"/>
      <c r="AA64" s="3"/>
      <c r="AB64" s="3"/>
      <c r="AC64" s="3"/>
      <c r="AD64" s="3"/>
      <c r="AE64" s="3"/>
      <c r="AF64" s="3"/>
      <c r="AG64" s="3"/>
      <c r="AH64" s="3"/>
      <c r="AI64" s="3"/>
      <c r="AJ64" s="3"/>
      <c r="AK64" s="3"/>
    </row>
    <row r="65" spans="1:61" ht="27" customHeight="1">
      <c r="A65" s="40"/>
      <c r="B65" s="32"/>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row>
    <row r="66" spans="1:61" ht="27" customHeight="1">
      <c r="A66" s="40"/>
      <c r="B66" s="32"/>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row>
    <row r="67" spans="1:61" ht="27" customHeight="1">
      <c r="A67" s="40"/>
      <c r="B67" s="32"/>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row>
    <row r="68" spans="1:61" ht="27" customHeight="1">
      <c r="A68" s="40"/>
      <c r="B68" s="32"/>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row>
    <row r="69" spans="1:61" ht="27" customHeight="1">
      <c r="A69" s="40"/>
      <c r="B69" s="32"/>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row>
    <row r="70" spans="1:61" ht="23.25" customHeight="1">
      <c r="A70" s="40"/>
      <c r="B70" s="32"/>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row>
    <row r="71" spans="1:61" ht="21" customHeight="1">
      <c r="A71" s="40"/>
      <c r="B71" s="32"/>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row>
    <row r="72" spans="1:61" ht="27" customHeight="1">
      <c r="A72" s="40"/>
      <c r="B72" s="32"/>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row>
    <row r="73" spans="1:61" ht="27.75" customHeight="1">
      <c r="A73" s="40"/>
      <c r="B73" s="32"/>
      <c r="N73" s="3"/>
      <c r="O73" s="3"/>
      <c r="P73" s="3"/>
      <c r="Q73" s="3"/>
      <c r="R73" s="3"/>
      <c r="S73" s="3"/>
      <c r="T73" s="3"/>
      <c r="U73" s="3"/>
      <c r="V73" s="3"/>
      <c r="W73" s="3"/>
      <c r="X73" s="3"/>
      <c r="Y73" s="3"/>
      <c r="Z73" s="3"/>
      <c r="AA73" s="3"/>
      <c r="AB73" s="3"/>
      <c r="AC73" s="3"/>
      <c r="AD73" s="3"/>
      <c r="AE73" s="3"/>
      <c r="AF73" s="3"/>
      <c r="AG73" s="3"/>
      <c r="AH73" s="3"/>
      <c r="AI73" s="3"/>
      <c r="AJ73" s="3"/>
      <c r="AK73" s="3"/>
      <c r="AL73" s="2"/>
      <c r="AM73" s="2"/>
      <c r="AN73" s="2"/>
      <c r="AO73" s="2"/>
      <c r="AP73" s="2"/>
      <c r="AQ73" s="2"/>
      <c r="AR73" s="2"/>
      <c r="AS73" s="2"/>
      <c r="AT73" s="2"/>
      <c r="AU73" s="2"/>
      <c r="AV73" s="2"/>
      <c r="AW73" s="2"/>
      <c r="AX73" s="2"/>
      <c r="AY73" s="2"/>
      <c r="AZ73" s="2"/>
      <c r="BA73" s="2"/>
      <c r="BB73" s="2"/>
      <c r="BC73" s="2"/>
      <c r="BD73" s="2"/>
      <c r="BE73" s="2"/>
      <c r="BF73" s="2"/>
      <c r="BG73" s="2"/>
      <c r="BH73" s="2"/>
      <c r="BI73" s="2"/>
    </row>
    <row r="74" spans="1:61" ht="32.25" customHeight="1">
      <c r="A74" s="40"/>
      <c r="B74" s="3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row>
    <row r="75" spans="1:61" ht="12.75">
      <c r="A75" s="40"/>
      <c r="B75" s="3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row>
    <row r="76" spans="1:61" ht="12.75">
      <c r="A76" s="40"/>
      <c r="B76" s="44"/>
      <c r="N76" s="3"/>
      <c r="O76" s="3"/>
      <c r="P76" s="3"/>
      <c r="Q76" s="3"/>
      <c r="R76" s="3"/>
      <c r="S76" s="3"/>
      <c r="T76" s="3"/>
      <c r="U76" s="3"/>
      <c r="V76" s="3"/>
      <c r="W76" s="3"/>
      <c r="X76" s="3"/>
      <c r="Y76" s="3"/>
      <c r="Z76" s="3"/>
      <c r="AA76" s="3"/>
      <c r="AB76" s="3"/>
      <c r="AC76" s="3"/>
      <c r="AD76" s="3"/>
      <c r="AE76" s="3"/>
      <c r="AF76" s="3"/>
      <c r="AG76" s="3"/>
      <c r="AH76" s="3"/>
      <c r="AI76" s="3"/>
      <c r="AJ76" s="3"/>
      <c r="AK76" s="3"/>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row>
    <row r="77" spans="1:61" ht="12.75">
      <c r="A77" s="40"/>
      <c r="B77" s="44"/>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row>
    <row r="78" spans="1:61" ht="12.75">
      <c r="A78" s="40"/>
      <c r="B78" s="44"/>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row>
    <row r="79" spans="1:61" ht="12.75">
      <c r="A79" s="40"/>
      <c r="B79" s="32"/>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row>
    <row r="80" spans="1:61" ht="12.75">
      <c r="A80" s="46"/>
      <c r="B80" s="44"/>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row>
    <row r="81" spans="1:61" ht="12.75">
      <c r="A81" s="46"/>
      <c r="B81" s="44"/>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row>
    <row r="82" spans="1:2" ht="12.75">
      <c r="A82" s="46"/>
      <c r="B82" s="44"/>
    </row>
    <row r="83" spans="1:61" ht="12.75">
      <c r="A83" s="46"/>
      <c r="B83" s="44"/>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row>
    <row r="84" spans="1:61" ht="12.75">
      <c r="A84" s="46"/>
      <c r="B84" s="47"/>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row>
    <row r="85" spans="1:61" ht="12.75">
      <c r="A85" s="46"/>
      <c r="B85" s="44"/>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row>
    <row r="86" spans="1:61" ht="12.75">
      <c r="A86" s="46"/>
      <c r="B86" s="44"/>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row>
    <row r="87" spans="1:61" ht="12.75">
      <c r="A87" s="46"/>
      <c r="B87" s="44"/>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row>
    <row r="88" spans="1:61" ht="12.75">
      <c r="A88" s="46"/>
      <c r="B88" s="44"/>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row>
    <row r="89" spans="1:61" ht="12.75">
      <c r="A89" s="46"/>
      <c r="B89" s="44"/>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row>
    <row r="90" spans="1:61" ht="12.75">
      <c r="A90" s="46"/>
      <c r="B90" s="44"/>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row>
    <row r="91" spans="1:61" ht="12.75">
      <c r="A91" s="46"/>
      <c r="B91" s="44"/>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row>
    <row r="92" spans="1:61" ht="12.75">
      <c r="A92" s="46"/>
      <c r="B92" s="44"/>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row>
    <row r="93" spans="1:61" ht="12.75">
      <c r="A93" s="46"/>
      <c r="B93" s="44"/>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row>
    <row r="94" spans="1:61" ht="12.75">
      <c r="A94" s="46"/>
      <c r="B94" s="44"/>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row>
    <row r="95" spans="1:61" ht="12.75">
      <c r="A95" s="46"/>
      <c r="B95" s="44"/>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row>
    <row r="96" spans="1:61" ht="12.75">
      <c r="A96" s="46"/>
      <c r="B96" s="44"/>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row>
    <row r="97" spans="1:61" ht="12.75">
      <c r="A97" s="46"/>
      <c r="B97" s="44"/>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row>
    <row r="98" spans="1:61" ht="12.75">
      <c r="A98" s="46"/>
      <c r="B98" s="44"/>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row>
    <row r="99" spans="1:61" ht="12.75">
      <c r="A99" s="46"/>
      <c r="B99" s="44"/>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row>
    <row r="100" spans="1:61" ht="12.75">
      <c r="A100" s="46"/>
      <c r="B100" s="44"/>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row>
    <row r="101" spans="1:61" ht="12.75">
      <c r="A101" s="46"/>
      <c r="B101" s="44"/>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row>
    <row r="102" spans="1:61" ht="12.75">
      <c r="A102" s="46"/>
      <c r="B102" s="44"/>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row>
    <row r="103" spans="1:61" ht="12.75">
      <c r="A103" s="42"/>
      <c r="B103" s="4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row>
    <row r="104" spans="1:61" ht="12.75">
      <c r="A104" s="46"/>
      <c r="B104" s="44"/>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row>
    <row r="105" spans="1:61" ht="12.75">
      <c r="A105" s="46"/>
      <c r="B105" s="44"/>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row>
    <row r="106" spans="1:61" ht="12.75">
      <c r="A106" s="46"/>
      <c r="B106" s="44"/>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row>
    <row r="107" spans="1:2" ht="12.75">
      <c r="A107" s="46"/>
      <c r="B107" s="44"/>
    </row>
    <row r="108" spans="1:61" ht="12.75">
      <c r="A108" s="46"/>
      <c r="B108" s="44"/>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row>
    <row r="109" spans="1:61" ht="12.75">
      <c r="A109" s="46"/>
      <c r="B109" s="44"/>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row>
    <row r="110" spans="1:61" ht="12.75">
      <c r="A110" s="46"/>
      <c r="B110" s="44"/>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row>
    <row r="111" spans="1:61" ht="12.75">
      <c r="A111" s="46"/>
      <c r="B111" s="44"/>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row>
    <row r="112" ht="12.75">
      <c r="B112" s="32"/>
    </row>
    <row r="113" ht="18" customHeight="1"/>
    <row r="114" spans="14:37" ht="21.75" customHeight="1">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ht="12" customHeight="1"/>
    <row r="116" ht="18" customHeight="1"/>
    <row r="117" ht="18" customHeight="1"/>
    <row r="118" spans="38:61" ht="18" customHeight="1">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row>
    <row r="119" spans="2:61" ht="18" customHeight="1">
      <c r="B119" s="47"/>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row>
    <row r="120" spans="14:61" ht="18" customHeight="1">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row>
    <row r="121" spans="14:61" ht="18" customHeight="1">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row>
    <row r="122" spans="14:61" ht="18" customHeight="1">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row>
    <row r="123" spans="14:61" ht="18" customHeight="1">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row>
    <row r="124" spans="14:61" ht="18" customHeight="1">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row>
    <row r="125" spans="14:61" ht="18" customHeight="1">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row>
    <row r="126" spans="14:61" ht="18" customHeight="1">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row>
    <row r="127" spans="14:61" ht="18" customHeight="1">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row>
    <row r="128" spans="14:61" ht="18" customHeight="1">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row>
    <row r="129" spans="14:61" ht="18" customHeight="1">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row>
    <row r="130" spans="14:61" ht="18" customHeight="1">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row>
    <row r="131" spans="14:61" ht="18" customHeight="1">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row>
    <row r="132" spans="14:61" ht="18" customHeight="1">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row>
    <row r="133" spans="14:61" ht="18" customHeight="1">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row>
    <row r="134" spans="14:61" ht="18" customHeight="1">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row>
    <row r="135" spans="14:37" ht="18" customHeight="1">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14:37" ht="18" customHeight="1">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14:61" ht="12.75">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row>
    <row r="138" spans="14:61" ht="12.75">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row>
    <row r="139" spans="14:61" ht="12.75">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row>
    <row r="140" spans="14:61" ht="12.75">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row>
    <row r="141" spans="14:61" ht="12.75">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row>
    <row r="142" spans="14:61" ht="12.75">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row>
    <row r="143" spans="14:37" ht="12.75">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14:61" ht="12.75">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row>
    <row r="146" spans="14:61" ht="12.75">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row>
    <row r="147" ht="11.25" customHeight="1"/>
    <row r="149" spans="38:61" ht="12.75">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row>
    <row r="150" spans="38:61" ht="12.75">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row>
    <row r="151" spans="14:61" ht="12.75">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row>
    <row r="152" spans="14:61" ht="12.75">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row>
    <row r="153" spans="14:61" ht="12.75">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row>
    <row r="154" spans="14:61" ht="12.75">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row>
    <row r="155" spans="14:61" ht="12.75">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row>
    <row r="156" spans="14:61" ht="12.75">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row>
    <row r="157" spans="14:61" ht="12.75">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row>
    <row r="158" spans="14:61" ht="12.75">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row>
    <row r="159" spans="14:61" ht="12.75">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row>
    <row r="160" spans="14:61" ht="12.75">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row>
    <row r="161" spans="14:61" ht="12.75">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row>
    <row r="162" spans="14:61" ht="12.75">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row>
    <row r="163" spans="14:61" ht="12.75">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row>
    <row r="164" spans="14:61" ht="12.75">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row>
    <row r="165" spans="14:61" ht="12.75">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row>
    <row r="166" spans="14:61" ht="12.75">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row>
    <row r="167" spans="14:61" ht="12.75">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row>
    <row r="168" spans="14:61" ht="12.75">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row>
    <row r="169" spans="14:61" ht="12.75">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row>
    <row r="170" spans="14:61" ht="12.75">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row>
    <row r="171" spans="14:37" ht="12.75">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row r="172" spans="14:37" ht="12.75">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row r="173" spans="14:37" ht="12.75">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14:37" ht="12.75">
      <c r="N174" s="2"/>
      <c r="O174" s="2"/>
      <c r="P174" s="2"/>
      <c r="Q174" s="2"/>
      <c r="R174" s="2"/>
      <c r="S174" s="2"/>
      <c r="T174" s="2"/>
      <c r="U174" s="2"/>
      <c r="V174" s="2"/>
      <c r="W174" s="2"/>
      <c r="X174" s="2"/>
      <c r="Y174" s="2"/>
      <c r="Z174" s="2"/>
      <c r="AA174" s="2"/>
      <c r="AB174" s="2"/>
      <c r="AC174" s="2"/>
      <c r="AD174" s="2"/>
      <c r="AE174" s="2"/>
      <c r="AF174" s="2"/>
      <c r="AG174" s="2"/>
      <c r="AH174" s="2"/>
      <c r="AI174" s="2"/>
      <c r="AJ174" s="2"/>
      <c r="AK174" s="2"/>
    </row>
    <row r="175" ht="8.25" customHeight="1"/>
    <row r="178" spans="14:37" ht="12.75">
      <c r="N178" s="2"/>
      <c r="O178" s="2"/>
      <c r="P178" s="2"/>
      <c r="Q178" s="2"/>
      <c r="R178" s="2"/>
      <c r="S178" s="2"/>
      <c r="T178" s="2"/>
      <c r="U178" s="2"/>
      <c r="V178" s="2"/>
      <c r="W178" s="2"/>
      <c r="X178" s="2"/>
      <c r="Y178" s="2"/>
      <c r="Z178" s="2"/>
      <c r="AA178" s="2"/>
      <c r="AB178" s="2"/>
      <c r="AC178" s="2"/>
      <c r="AD178" s="2"/>
      <c r="AE178" s="2"/>
      <c r="AF178" s="2"/>
      <c r="AG178" s="2"/>
      <c r="AH178" s="2"/>
      <c r="AI178" s="2"/>
      <c r="AJ178" s="2"/>
      <c r="AK178" s="2"/>
    </row>
    <row r="179" spans="14:37" ht="12.75">
      <c r="N179" s="2"/>
      <c r="O179" s="2"/>
      <c r="P179" s="2"/>
      <c r="Q179" s="2"/>
      <c r="R179" s="2"/>
      <c r="S179" s="2"/>
      <c r="T179" s="2"/>
      <c r="U179" s="2"/>
      <c r="V179" s="2"/>
      <c r="W179" s="2"/>
      <c r="X179" s="2"/>
      <c r="Y179" s="2"/>
      <c r="Z179" s="2"/>
      <c r="AA179" s="2"/>
      <c r="AB179" s="2"/>
      <c r="AC179" s="2"/>
      <c r="AD179" s="2"/>
      <c r="AE179" s="2"/>
      <c r="AF179" s="2"/>
      <c r="AG179" s="2"/>
      <c r="AH179" s="2"/>
      <c r="AI179" s="2"/>
      <c r="AJ179" s="2"/>
      <c r="AK179" s="2"/>
    </row>
    <row r="180" spans="14:37" ht="12.75">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4:37" ht="12.75">
      <c r="N181" s="2"/>
      <c r="O181" s="2"/>
      <c r="P181" s="2"/>
      <c r="Q181" s="2"/>
      <c r="R181" s="2"/>
      <c r="S181" s="2"/>
      <c r="T181" s="2"/>
      <c r="U181" s="2"/>
      <c r="V181" s="2"/>
      <c r="W181" s="2"/>
      <c r="X181" s="2"/>
      <c r="Y181" s="2"/>
      <c r="Z181" s="2"/>
      <c r="AA181" s="2"/>
      <c r="AB181" s="2"/>
      <c r="AC181" s="2"/>
      <c r="AD181" s="2"/>
      <c r="AE181" s="2"/>
      <c r="AF181" s="2"/>
      <c r="AG181" s="2"/>
      <c r="AH181" s="2"/>
      <c r="AI181" s="2"/>
      <c r="AJ181" s="2"/>
      <c r="AK181" s="2"/>
    </row>
    <row r="182" spans="14:37" ht="12.75">
      <c r="N182" s="2"/>
      <c r="O182" s="2"/>
      <c r="P182" s="2"/>
      <c r="Q182" s="2"/>
      <c r="R182" s="2"/>
      <c r="S182" s="2"/>
      <c r="T182" s="2"/>
      <c r="U182" s="2"/>
      <c r="V182" s="2"/>
      <c r="W182" s="2"/>
      <c r="X182" s="2"/>
      <c r="Y182" s="2"/>
      <c r="Z182" s="2"/>
      <c r="AA182" s="2"/>
      <c r="AB182" s="2"/>
      <c r="AC182" s="2"/>
      <c r="AD182" s="2"/>
      <c r="AE182" s="2"/>
      <c r="AF182" s="2"/>
      <c r="AG182" s="2"/>
      <c r="AH182" s="2"/>
      <c r="AI182" s="2"/>
      <c r="AJ182" s="2"/>
      <c r="AK182" s="2"/>
    </row>
    <row r="183" spans="14:37" ht="12.75">
      <c r="N183" s="2"/>
      <c r="O183" s="2"/>
      <c r="P183" s="2"/>
      <c r="Q183" s="2"/>
      <c r="R183" s="2"/>
      <c r="S183" s="2"/>
      <c r="T183" s="2"/>
      <c r="U183" s="2"/>
      <c r="V183" s="2"/>
      <c r="W183" s="2"/>
      <c r="X183" s="2"/>
      <c r="Y183" s="2"/>
      <c r="Z183" s="2"/>
      <c r="AA183" s="2"/>
      <c r="AB183" s="2"/>
      <c r="AC183" s="2"/>
      <c r="AD183" s="2"/>
      <c r="AE183" s="2"/>
      <c r="AF183" s="2"/>
      <c r="AG183" s="2"/>
      <c r="AH183" s="2"/>
      <c r="AI183" s="2"/>
      <c r="AJ183" s="2"/>
      <c r="AK183" s="2"/>
    </row>
    <row r="184" spans="14:37" ht="12.75">
      <c r="N184" s="2"/>
      <c r="O184" s="2"/>
      <c r="P184" s="2"/>
      <c r="Q184" s="2"/>
      <c r="R184" s="2"/>
      <c r="S184" s="2"/>
      <c r="T184" s="2"/>
      <c r="U184" s="2"/>
      <c r="V184" s="2"/>
      <c r="W184" s="2"/>
      <c r="X184" s="2"/>
      <c r="Y184" s="2"/>
      <c r="Z184" s="2"/>
      <c r="AA184" s="2"/>
      <c r="AB184" s="2"/>
      <c r="AC184" s="2"/>
      <c r="AD184" s="2"/>
      <c r="AE184" s="2"/>
      <c r="AF184" s="2"/>
      <c r="AG184" s="2"/>
      <c r="AH184" s="2"/>
      <c r="AI184" s="2"/>
      <c r="AJ184" s="2"/>
      <c r="AK184" s="2"/>
    </row>
    <row r="185" spans="14:37" ht="12.75">
      <c r="N185" s="2"/>
      <c r="O185" s="2"/>
      <c r="P185" s="2"/>
      <c r="Q185" s="2"/>
      <c r="R185" s="2"/>
      <c r="S185" s="2"/>
      <c r="T185" s="2"/>
      <c r="U185" s="2"/>
      <c r="V185" s="2"/>
      <c r="W185" s="2"/>
      <c r="X185" s="2"/>
      <c r="Y185" s="2"/>
      <c r="Z185" s="2"/>
      <c r="AA185" s="2"/>
      <c r="AB185" s="2"/>
      <c r="AC185" s="2"/>
      <c r="AD185" s="2"/>
      <c r="AE185" s="2"/>
      <c r="AF185" s="2"/>
      <c r="AG185" s="2"/>
      <c r="AH185" s="2"/>
      <c r="AI185" s="2"/>
      <c r="AJ185" s="2"/>
      <c r="AK185" s="2"/>
    </row>
    <row r="186" spans="14:37" ht="12.75">
      <c r="N186" s="2"/>
      <c r="O186" s="2"/>
      <c r="P186" s="2"/>
      <c r="Q186" s="2"/>
      <c r="R186" s="2"/>
      <c r="S186" s="2"/>
      <c r="T186" s="2"/>
      <c r="U186" s="2"/>
      <c r="V186" s="2"/>
      <c r="W186" s="2"/>
      <c r="X186" s="2"/>
      <c r="Y186" s="2"/>
      <c r="Z186" s="2"/>
      <c r="AA186" s="2"/>
      <c r="AB186" s="2"/>
      <c r="AC186" s="2"/>
      <c r="AD186" s="2"/>
      <c r="AE186" s="2"/>
      <c r="AF186" s="2"/>
      <c r="AG186" s="2"/>
      <c r="AH186" s="2"/>
      <c r="AI186" s="2"/>
      <c r="AJ186" s="2"/>
      <c r="AK186" s="2"/>
    </row>
    <row r="187" spans="14:37" ht="12.75">
      <c r="N187" s="2"/>
      <c r="O187" s="2"/>
      <c r="P187" s="2"/>
      <c r="Q187" s="2"/>
      <c r="R187" s="2"/>
      <c r="S187" s="2"/>
      <c r="T187" s="2"/>
      <c r="U187" s="2"/>
      <c r="V187" s="2"/>
      <c r="W187" s="2"/>
      <c r="X187" s="2"/>
      <c r="Y187" s="2"/>
      <c r="Z187" s="2"/>
      <c r="AA187" s="2"/>
      <c r="AB187" s="2"/>
      <c r="AC187" s="2"/>
      <c r="AD187" s="2"/>
      <c r="AE187" s="2"/>
      <c r="AF187" s="2"/>
      <c r="AG187" s="2"/>
      <c r="AH187" s="2"/>
      <c r="AI187" s="2"/>
      <c r="AJ187" s="2"/>
      <c r="AK187" s="2"/>
    </row>
    <row r="188" spans="14:37" ht="12.75">
      <c r="N188" s="2"/>
      <c r="O188" s="2"/>
      <c r="P188" s="2"/>
      <c r="Q188" s="2"/>
      <c r="R188" s="2"/>
      <c r="S188" s="2"/>
      <c r="T188" s="2"/>
      <c r="U188" s="2"/>
      <c r="V188" s="2"/>
      <c r="W188" s="2"/>
      <c r="X188" s="2"/>
      <c r="Y188" s="2"/>
      <c r="Z188" s="2"/>
      <c r="AA188" s="2"/>
      <c r="AB188" s="2"/>
      <c r="AC188" s="2"/>
      <c r="AD188" s="2"/>
      <c r="AE188" s="2"/>
      <c r="AF188" s="2"/>
      <c r="AG188" s="2"/>
      <c r="AH188" s="2"/>
      <c r="AI188" s="2"/>
      <c r="AJ188" s="2"/>
      <c r="AK188" s="2"/>
    </row>
    <row r="189" spans="14:37" ht="12.75">
      <c r="N189" s="2"/>
      <c r="O189" s="2"/>
      <c r="P189" s="2"/>
      <c r="Q189" s="2"/>
      <c r="R189" s="2"/>
      <c r="S189" s="2"/>
      <c r="T189" s="2"/>
      <c r="U189" s="2"/>
      <c r="V189" s="2"/>
      <c r="W189" s="2"/>
      <c r="X189" s="2"/>
      <c r="Y189" s="2"/>
      <c r="Z189" s="2"/>
      <c r="AA189" s="2"/>
      <c r="AB189" s="2"/>
      <c r="AC189" s="2"/>
      <c r="AD189" s="2"/>
      <c r="AE189" s="2"/>
      <c r="AF189" s="2"/>
      <c r="AG189" s="2"/>
      <c r="AH189" s="2"/>
      <c r="AI189" s="2"/>
      <c r="AJ189" s="2"/>
      <c r="AK189" s="2"/>
    </row>
    <row r="190" spans="14:37" ht="12.75">
      <c r="N190" s="2"/>
      <c r="O190" s="2"/>
      <c r="P190" s="2"/>
      <c r="Q190" s="2"/>
      <c r="R190" s="2"/>
      <c r="S190" s="2"/>
      <c r="T190" s="2"/>
      <c r="U190" s="2"/>
      <c r="V190" s="2"/>
      <c r="W190" s="2"/>
      <c r="X190" s="2"/>
      <c r="Y190" s="2"/>
      <c r="Z190" s="2"/>
      <c r="AA190" s="2"/>
      <c r="AB190" s="2"/>
      <c r="AC190" s="2"/>
      <c r="AD190" s="2"/>
      <c r="AE190" s="2"/>
      <c r="AF190" s="2"/>
      <c r="AG190" s="2"/>
      <c r="AH190" s="2"/>
      <c r="AI190" s="2"/>
      <c r="AJ190" s="2"/>
      <c r="AK190" s="2"/>
    </row>
    <row r="191" spans="14:37" ht="12.75">
      <c r="N191" s="2"/>
      <c r="O191" s="2"/>
      <c r="P191" s="2"/>
      <c r="Q191" s="2"/>
      <c r="R191" s="2"/>
      <c r="S191" s="2"/>
      <c r="T191" s="2"/>
      <c r="U191" s="2"/>
      <c r="V191" s="2"/>
      <c r="W191" s="2"/>
      <c r="X191" s="2"/>
      <c r="Y191" s="2"/>
      <c r="Z191" s="2"/>
      <c r="AA191" s="2"/>
      <c r="AB191" s="2"/>
      <c r="AC191" s="2"/>
      <c r="AD191" s="2"/>
      <c r="AE191" s="2"/>
      <c r="AF191" s="2"/>
      <c r="AG191" s="2"/>
      <c r="AH191" s="2"/>
      <c r="AI191" s="2"/>
      <c r="AJ191" s="2"/>
      <c r="AK191" s="2"/>
    </row>
    <row r="192" spans="14:37" ht="12.75">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4:37" ht="12.75">
      <c r="N193" s="2"/>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14:37" ht="12.75">
      <c r="N194" s="2"/>
      <c r="O194" s="2"/>
      <c r="P194" s="2"/>
      <c r="Q194" s="2"/>
      <c r="R194" s="2"/>
      <c r="S194" s="2"/>
      <c r="T194" s="2"/>
      <c r="U194" s="2"/>
      <c r="V194" s="2"/>
      <c r="W194" s="2"/>
      <c r="X194" s="2"/>
      <c r="Y194" s="2"/>
      <c r="Z194" s="2"/>
      <c r="AA194" s="2"/>
      <c r="AB194" s="2"/>
      <c r="AC194" s="2"/>
      <c r="AD194" s="2"/>
      <c r="AE194" s="2"/>
      <c r="AF194" s="2"/>
      <c r="AG194" s="2"/>
      <c r="AH194" s="2"/>
      <c r="AI194" s="2"/>
      <c r="AJ194" s="2"/>
      <c r="AK194" s="2"/>
    </row>
    <row r="195" spans="14:61" ht="12.75">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row>
    <row r="196" spans="14:37" ht="12.75">
      <c r="N196" s="2"/>
      <c r="O196" s="2"/>
      <c r="P196" s="2"/>
      <c r="Q196" s="2"/>
      <c r="R196" s="2"/>
      <c r="S196" s="2"/>
      <c r="T196" s="2"/>
      <c r="U196" s="2"/>
      <c r="V196" s="2"/>
      <c r="W196" s="2"/>
      <c r="X196" s="2"/>
      <c r="Y196" s="2"/>
      <c r="Z196" s="2"/>
      <c r="AA196" s="2"/>
      <c r="AB196" s="2"/>
      <c r="AC196" s="2"/>
      <c r="AD196" s="2"/>
      <c r="AE196" s="2"/>
      <c r="AF196" s="2"/>
      <c r="AG196" s="2"/>
      <c r="AH196" s="2"/>
      <c r="AI196" s="2"/>
      <c r="AJ196" s="2"/>
      <c r="AK196" s="2"/>
    </row>
    <row r="197" spans="14:37" ht="12.75">
      <c r="N197" s="2"/>
      <c r="O197" s="2"/>
      <c r="P197" s="2"/>
      <c r="Q197" s="2"/>
      <c r="R197" s="2"/>
      <c r="S197" s="2"/>
      <c r="T197" s="2"/>
      <c r="U197" s="2"/>
      <c r="V197" s="2"/>
      <c r="W197" s="2"/>
      <c r="X197" s="2"/>
      <c r="Y197" s="2"/>
      <c r="Z197" s="2"/>
      <c r="AA197" s="2"/>
      <c r="AB197" s="2"/>
      <c r="AC197" s="2"/>
      <c r="AD197" s="2"/>
      <c r="AE197" s="2"/>
      <c r="AF197" s="2"/>
      <c r="AG197" s="2"/>
      <c r="AH197" s="2"/>
      <c r="AI197" s="2"/>
      <c r="AJ197" s="2"/>
      <c r="AK197" s="2"/>
    </row>
    <row r="200" spans="2:61" ht="12.75">
      <c r="B200" s="48"/>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50"/>
      <c r="AM200" s="50"/>
      <c r="AN200" s="50"/>
      <c r="AO200" s="50"/>
      <c r="AP200" s="50"/>
      <c r="AQ200" s="50"/>
      <c r="AR200" s="50"/>
      <c r="AS200" s="50"/>
      <c r="AT200" s="50"/>
      <c r="AU200" s="50"/>
      <c r="AV200" s="50"/>
      <c r="AW200" s="50"/>
      <c r="AX200" s="50"/>
      <c r="AY200" s="50"/>
      <c r="AZ200" s="50"/>
      <c r="BA200" s="50"/>
      <c r="BB200" s="50"/>
      <c r="BC200" s="50"/>
      <c r="BD200" s="50"/>
      <c r="BE200" s="50"/>
      <c r="BF200" s="50"/>
      <c r="BG200" s="50"/>
      <c r="BH200" s="50"/>
      <c r="BI200" s="50"/>
    </row>
    <row r="201" spans="2:61" ht="12.75">
      <c r="B201" s="48"/>
      <c r="AL201" s="49"/>
      <c r="AM201" s="49"/>
      <c r="AN201" s="49"/>
      <c r="AO201" s="49"/>
      <c r="AP201" s="49"/>
      <c r="AQ201" s="49"/>
      <c r="AR201" s="49"/>
      <c r="AS201" s="49"/>
      <c r="AT201" s="49"/>
      <c r="AU201" s="49"/>
      <c r="AV201" s="49"/>
      <c r="AW201" s="49"/>
      <c r="AX201" s="49"/>
      <c r="AY201" s="49"/>
      <c r="AZ201" s="49"/>
      <c r="BA201" s="49"/>
      <c r="BB201" s="49"/>
      <c r="BC201" s="49"/>
      <c r="BD201" s="49"/>
      <c r="BE201" s="49"/>
      <c r="BF201" s="49"/>
      <c r="BG201" s="49"/>
      <c r="BH201" s="49"/>
      <c r="BI201" s="49"/>
    </row>
    <row r="202" spans="2:61" ht="12.75">
      <c r="B202" s="48"/>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row>
    <row r="203" spans="2:61" ht="12.75">
      <c r="B203" s="48"/>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row>
    <row r="204" spans="1:61" ht="12.75">
      <c r="A204" s="48"/>
      <c r="B204" s="48"/>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row>
    <row r="205" spans="1:61" ht="12.75">
      <c r="A205" s="48"/>
      <c r="B205" s="48"/>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row>
    <row r="206" spans="1:61" ht="12.75">
      <c r="A206" s="48"/>
      <c r="B206" s="48"/>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50"/>
      <c r="AM206" s="50"/>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row>
    <row r="207" spans="1:61" ht="12.75">
      <c r="A207" s="48"/>
      <c r="B207" s="48"/>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50"/>
      <c r="AM207" s="50"/>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row>
    <row r="208" spans="1:61" ht="12.75">
      <c r="A208" s="48"/>
      <c r="B208" s="48"/>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row>
    <row r="209" spans="1:61" ht="12.75">
      <c r="A209" s="48"/>
      <c r="B209" s="48"/>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50"/>
      <c r="AM209" s="50"/>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row>
    <row r="210" spans="1:61" ht="12.75">
      <c r="A210" s="48"/>
      <c r="B210" s="48"/>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50"/>
      <c r="AM210" s="50"/>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row>
    <row r="211" spans="1:61" ht="12.75">
      <c r="A211" s="48"/>
      <c r="B211" s="48"/>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row>
    <row r="212" spans="1:61" ht="12.75">
      <c r="A212" s="48"/>
      <c r="B212" s="48"/>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row>
    <row r="213" spans="1:61" ht="12.75">
      <c r="A213" s="48"/>
      <c r="B213" s="48"/>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row>
    <row r="214" spans="14:61" ht="12.75">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row>
    <row r="215" spans="14:61" ht="12.75">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row>
    <row r="216" spans="1:61" ht="12.75">
      <c r="A216" s="48"/>
      <c r="B216" s="48"/>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row>
    <row r="217" spans="1:61" ht="12.75">
      <c r="A217" s="48"/>
      <c r="B217" s="48"/>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row>
    <row r="218" spans="1:61" ht="12.75">
      <c r="A218" s="48"/>
      <c r="B218" s="48"/>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row>
    <row r="219" spans="1:61" ht="12.75">
      <c r="A219" s="48"/>
      <c r="B219" s="48"/>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row>
    <row r="220" spans="1:61" ht="12.75">
      <c r="A220" s="48"/>
      <c r="B220" s="48"/>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row>
    <row r="221" spans="1:61" ht="12.75">
      <c r="A221" s="48"/>
      <c r="B221" s="48"/>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row>
    <row r="222" spans="1:61" ht="12.75">
      <c r="A222" s="48"/>
      <c r="B222" s="48"/>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row>
    <row r="223" spans="1:61" ht="12.75">
      <c r="A223" s="48"/>
      <c r="B223" s="48"/>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row>
    <row r="224" spans="1:61" ht="12.75">
      <c r="A224" s="48"/>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row>
    <row r="225" spans="1:61" ht="12.75">
      <c r="A225" s="42"/>
      <c r="B225" s="43"/>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50"/>
      <c r="AM225" s="50"/>
      <c r="AN225" s="50"/>
      <c r="AO225" s="50"/>
      <c r="AP225" s="50"/>
      <c r="AQ225" s="50"/>
      <c r="AR225" s="50"/>
      <c r="AS225" s="50"/>
      <c r="AT225" s="50"/>
      <c r="AU225" s="50"/>
      <c r="AV225" s="50"/>
      <c r="AW225" s="50"/>
      <c r="AX225" s="50"/>
      <c r="AY225" s="50"/>
      <c r="AZ225" s="50"/>
      <c r="BA225" s="50"/>
      <c r="BB225" s="50"/>
      <c r="BC225" s="50"/>
      <c r="BD225" s="50"/>
      <c r="BE225" s="50"/>
      <c r="BF225" s="50"/>
      <c r="BG225" s="50"/>
      <c r="BH225" s="50"/>
      <c r="BI225" s="50"/>
    </row>
    <row r="226" spans="1:61" ht="12.75">
      <c r="A226" s="48"/>
      <c r="B226" s="48"/>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row>
    <row r="227" spans="1:61" ht="12.75">
      <c r="A227" s="48"/>
      <c r="B227" s="48"/>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row>
    <row r="228" spans="1:61" ht="12.75">
      <c r="A228" s="48"/>
      <c r="B228" s="48"/>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0"/>
      <c r="BB228" s="50"/>
      <c r="BC228" s="50"/>
      <c r="BD228" s="50"/>
      <c r="BE228" s="50"/>
      <c r="BF228" s="50"/>
      <c r="BG228" s="50"/>
      <c r="BH228" s="50"/>
      <c r="BI228" s="50"/>
    </row>
    <row r="229" spans="1:61" ht="12.75">
      <c r="A229" s="48"/>
      <c r="B229" s="48"/>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row>
    <row r="230" spans="1:61" ht="12.75">
      <c r="A230" s="48"/>
      <c r="B230" s="48"/>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50"/>
      <c r="AM230" s="50"/>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row>
    <row r="231" spans="1:61" ht="12.75">
      <c r="A231" s="48"/>
      <c r="B231" s="48"/>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row>
    <row r="232" spans="1:61" ht="12.75">
      <c r="A232" s="48"/>
      <c r="B232" s="48"/>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50"/>
      <c r="AM232" s="50"/>
      <c r="AN232" s="50"/>
      <c r="AO232" s="50"/>
      <c r="AP232" s="50"/>
      <c r="AQ232" s="50"/>
      <c r="AR232" s="50"/>
      <c r="AS232" s="50"/>
      <c r="AT232" s="50"/>
      <c r="AU232" s="50"/>
      <c r="AV232" s="50"/>
      <c r="AW232" s="50"/>
      <c r="AX232" s="50"/>
      <c r="AY232" s="50"/>
      <c r="AZ232" s="50"/>
      <c r="BA232" s="50"/>
      <c r="BB232" s="50"/>
      <c r="BC232" s="50"/>
      <c r="BD232" s="50"/>
      <c r="BE232" s="50"/>
      <c r="BF232" s="50"/>
      <c r="BG232" s="50"/>
      <c r="BH232" s="50"/>
      <c r="BI232" s="50"/>
    </row>
    <row r="233" spans="1:61" ht="12.75">
      <c r="A233" s="48"/>
      <c r="B233" s="48"/>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50"/>
      <c r="AM233" s="50"/>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row>
    <row r="234" spans="1:61" ht="12.75">
      <c r="A234" s="48"/>
      <c r="B234" s="48"/>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row>
    <row r="235" spans="1:2" ht="12.75">
      <c r="A235" s="26"/>
      <c r="B235" s="26"/>
    </row>
    <row r="237" spans="14:61" ht="12.75">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row>
    <row r="238" spans="38:61" ht="12.75">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row>
    <row r="240" spans="14:61" ht="12.75">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row>
    <row r="241" spans="14:61" ht="12.75">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row>
    <row r="242" spans="14:61" ht="12.75">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row>
    <row r="243" spans="14:61" ht="12.75">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row>
    <row r="244" spans="14:61" ht="12.75">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row>
    <row r="245" spans="14:61" ht="12.75">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row>
    <row r="246" spans="14:61" ht="12.75">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row>
    <row r="247" spans="14:61" ht="12.75">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row>
    <row r="248" spans="14:61" ht="12.75">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row>
    <row r="249" spans="14:37" ht="12.75">
      <c r="N249" s="2"/>
      <c r="O249" s="2"/>
      <c r="P249" s="2"/>
      <c r="Q249" s="2"/>
      <c r="R249" s="2"/>
      <c r="S249" s="2"/>
      <c r="T249" s="2"/>
      <c r="U249" s="2"/>
      <c r="V249" s="2"/>
      <c r="W249" s="2"/>
      <c r="X249" s="2"/>
      <c r="Y249" s="2"/>
      <c r="Z249" s="2"/>
      <c r="AA249" s="2"/>
      <c r="AB249" s="2"/>
      <c r="AC249" s="2"/>
      <c r="AD249" s="2"/>
      <c r="AE249" s="2"/>
      <c r="AF249" s="2"/>
      <c r="AG249" s="2"/>
      <c r="AH249" s="2"/>
      <c r="AI249" s="2"/>
      <c r="AJ249" s="2"/>
      <c r="AK249" s="2"/>
    </row>
    <row r="250" spans="14:61" ht="12.75">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row>
    <row r="251" spans="14:61" ht="12.75">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row>
    <row r="252" spans="14:61" ht="12.75">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row>
    <row r="253" spans="14:61" ht="12.75">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row>
    <row r="254" spans="14:61" ht="12.75">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row>
    <row r="255" spans="1:37" ht="12.75">
      <c r="A255" s="42"/>
      <c r="B255" s="43"/>
      <c r="N255" s="2"/>
      <c r="O255" s="2"/>
      <c r="P255" s="2"/>
      <c r="Q255" s="2"/>
      <c r="R255" s="2"/>
      <c r="S255" s="2"/>
      <c r="T255" s="2"/>
      <c r="U255" s="2"/>
      <c r="V255" s="2"/>
      <c r="W255" s="2"/>
      <c r="X255" s="2"/>
      <c r="Y255" s="2"/>
      <c r="Z255" s="2"/>
      <c r="AA255" s="2"/>
      <c r="AB255" s="2"/>
      <c r="AC255" s="2"/>
      <c r="AD255" s="2"/>
      <c r="AE255" s="2"/>
      <c r="AF255" s="2"/>
      <c r="AG255" s="2"/>
      <c r="AH255" s="2"/>
      <c r="AI255" s="2"/>
      <c r="AJ255" s="2"/>
      <c r="AK255" s="2"/>
    </row>
    <row r="256" spans="14:61" ht="12.75">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row>
    <row r="257" spans="14:61" ht="12.75">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row>
    <row r="258" spans="14:61" ht="12.75">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row>
    <row r="259" spans="14:37" ht="12.75">
      <c r="N259" s="2"/>
      <c r="O259" s="2"/>
      <c r="P259" s="2"/>
      <c r="Q259" s="2"/>
      <c r="R259" s="2"/>
      <c r="S259" s="2"/>
      <c r="T259" s="2"/>
      <c r="U259" s="2"/>
      <c r="V259" s="2"/>
      <c r="W259" s="2"/>
      <c r="X259" s="2"/>
      <c r="Y259" s="2"/>
      <c r="Z259" s="2"/>
      <c r="AA259" s="2"/>
      <c r="AB259" s="2"/>
      <c r="AC259" s="2"/>
      <c r="AD259" s="2"/>
      <c r="AE259" s="2"/>
      <c r="AF259" s="2"/>
      <c r="AG259" s="2"/>
      <c r="AH259" s="2"/>
      <c r="AI259" s="2"/>
      <c r="AJ259" s="2"/>
      <c r="AK259" s="2"/>
    </row>
    <row r="260" spans="14:37" ht="12.75">
      <c r="N260" s="2"/>
      <c r="O260" s="2"/>
      <c r="P260" s="2"/>
      <c r="Q260" s="2"/>
      <c r="R260" s="2"/>
      <c r="S260" s="2"/>
      <c r="T260" s="2"/>
      <c r="U260" s="2"/>
      <c r="V260" s="2"/>
      <c r="W260" s="2"/>
      <c r="X260" s="2"/>
      <c r="Y260" s="2"/>
      <c r="Z260" s="2"/>
      <c r="AA260" s="2"/>
      <c r="AB260" s="2"/>
      <c r="AC260" s="2"/>
      <c r="AD260" s="2"/>
      <c r="AE260" s="2"/>
      <c r="AF260" s="2"/>
      <c r="AG260" s="2"/>
      <c r="AH260" s="2"/>
      <c r="AI260" s="2"/>
      <c r="AJ260" s="2"/>
      <c r="AK260" s="2"/>
    </row>
    <row r="261" spans="14:61" ht="12.75">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row>
    <row r="264" spans="14:37" ht="12.75">
      <c r="N264" s="2"/>
      <c r="O264" s="2"/>
      <c r="P264" s="2"/>
      <c r="Q264" s="2"/>
      <c r="R264" s="2"/>
      <c r="S264" s="2"/>
      <c r="T264" s="2"/>
      <c r="U264" s="2"/>
      <c r="V264" s="2"/>
      <c r="W264" s="2"/>
      <c r="X264" s="2"/>
      <c r="Y264" s="2"/>
      <c r="Z264" s="2"/>
      <c r="AA264" s="2"/>
      <c r="AB264" s="2"/>
      <c r="AC264" s="2"/>
      <c r="AD264" s="2"/>
      <c r="AE264" s="2"/>
      <c r="AF264" s="2"/>
      <c r="AG264" s="2"/>
      <c r="AH264" s="2"/>
      <c r="AI264" s="2"/>
      <c r="AJ264" s="2"/>
      <c r="AK264" s="2"/>
    </row>
    <row r="265" spans="14:61" ht="12.75">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row>
    <row r="266" spans="14:37" ht="12.75">
      <c r="N266" s="2"/>
      <c r="O266" s="2"/>
      <c r="P266" s="2"/>
      <c r="Q266" s="2"/>
      <c r="R266" s="2"/>
      <c r="S266" s="2"/>
      <c r="T266" s="2"/>
      <c r="U266" s="2"/>
      <c r="V266" s="2"/>
      <c r="W266" s="2"/>
      <c r="X266" s="2"/>
      <c r="Y266" s="2"/>
      <c r="Z266" s="2"/>
      <c r="AA266" s="2"/>
      <c r="AB266" s="2"/>
      <c r="AC266" s="2"/>
      <c r="AD266" s="2"/>
      <c r="AE266" s="2"/>
      <c r="AF266" s="2"/>
      <c r="AG266" s="2"/>
      <c r="AH266" s="2"/>
      <c r="AI266" s="2"/>
      <c r="AJ266" s="2"/>
      <c r="AK266" s="2"/>
    </row>
    <row r="267" spans="14:37" ht="12.75">
      <c r="N267" s="2"/>
      <c r="O267" s="2"/>
      <c r="P267" s="2"/>
      <c r="Q267" s="2"/>
      <c r="R267" s="2"/>
      <c r="S267" s="2"/>
      <c r="T267" s="2"/>
      <c r="U267" s="2"/>
      <c r="V267" s="2"/>
      <c r="W267" s="2"/>
      <c r="X267" s="2"/>
      <c r="Y267" s="2"/>
      <c r="Z267" s="2"/>
      <c r="AA267" s="2"/>
      <c r="AB267" s="2"/>
      <c r="AC267" s="2"/>
      <c r="AD267" s="2"/>
      <c r="AE267" s="2"/>
      <c r="AF267" s="2"/>
      <c r="AG267" s="2"/>
      <c r="AH267" s="2"/>
      <c r="AI267" s="2"/>
      <c r="AJ267" s="2"/>
      <c r="AK267" s="2"/>
    </row>
    <row r="268" spans="14:37" ht="12.75">
      <c r="N268" s="2"/>
      <c r="O268" s="2"/>
      <c r="P268" s="2"/>
      <c r="Q268" s="2"/>
      <c r="R268" s="2"/>
      <c r="S268" s="2"/>
      <c r="T268" s="2"/>
      <c r="U268" s="2"/>
      <c r="V268" s="2"/>
      <c r="W268" s="2"/>
      <c r="X268" s="2"/>
      <c r="Y268" s="2"/>
      <c r="Z268" s="2"/>
      <c r="AA268" s="2"/>
      <c r="AB268" s="2"/>
      <c r="AC268" s="2"/>
      <c r="AD268" s="2"/>
      <c r="AE268" s="2"/>
      <c r="AF268" s="2"/>
      <c r="AG268" s="2"/>
      <c r="AH268" s="2"/>
      <c r="AI268" s="2"/>
      <c r="AJ268" s="2"/>
      <c r="AK268" s="2"/>
    </row>
    <row r="269" spans="14:37" ht="12.75">
      <c r="N269" s="2"/>
      <c r="O269" s="2"/>
      <c r="P269" s="2"/>
      <c r="Q269" s="2"/>
      <c r="R269" s="2"/>
      <c r="S269" s="2"/>
      <c r="T269" s="2"/>
      <c r="U269" s="2"/>
      <c r="V269" s="2"/>
      <c r="W269" s="2"/>
      <c r="X269" s="2"/>
      <c r="Y269" s="2"/>
      <c r="Z269" s="2"/>
      <c r="AA269" s="2"/>
      <c r="AB269" s="2"/>
      <c r="AC269" s="2"/>
      <c r="AD269" s="2"/>
      <c r="AE269" s="2"/>
      <c r="AF269" s="2"/>
      <c r="AG269" s="2"/>
      <c r="AH269" s="2"/>
      <c r="AI269" s="2"/>
      <c r="AJ269" s="2"/>
      <c r="AK269" s="2"/>
    </row>
    <row r="270" spans="14:37" ht="12.75">
      <c r="N270" s="2"/>
      <c r="O270" s="2"/>
      <c r="P270" s="2"/>
      <c r="Q270" s="2"/>
      <c r="R270" s="2"/>
      <c r="S270" s="2"/>
      <c r="T270" s="2"/>
      <c r="U270" s="2"/>
      <c r="V270" s="2"/>
      <c r="W270" s="2"/>
      <c r="X270" s="2"/>
      <c r="Y270" s="2"/>
      <c r="Z270" s="2"/>
      <c r="AA270" s="2"/>
      <c r="AB270" s="2"/>
      <c r="AC270" s="2"/>
      <c r="AD270" s="2"/>
      <c r="AE270" s="2"/>
      <c r="AF270" s="2"/>
      <c r="AG270" s="2"/>
      <c r="AH270" s="2"/>
      <c r="AI270" s="2"/>
      <c r="AJ270" s="2"/>
      <c r="AK270" s="2"/>
    </row>
    <row r="271" spans="14:37" ht="12.75">
      <c r="N271" s="2"/>
      <c r="O271" s="2"/>
      <c r="P271" s="2"/>
      <c r="Q271" s="2"/>
      <c r="R271" s="2"/>
      <c r="S271" s="2"/>
      <c r="T271" s="2"/>
      <c r="U271" s="2"/>
      <c r="V271" s="2"/>
      <c r="W271" s="2"/>
      <c r="X271" s="2"/>
      <c r="Y271" s="2"/>
      <c r="Z271" s="2"/>
      <c r="AA271" s="2"/>
      <c r="AB271" s="2"/>
      <c r="AC271" s="2"/>
      <c r="AD271" s="2"/>
      <c r="AE271" s="2"/>
      <c r="AF271" s="2"/>
      <c r="AG271" s="2"/>
      <c r="AH271" s="2"/>
      <c r="AI271" s="2"/>
      <c r="AJ271" s="2"/>
      <c r="AK271" s="2"/>
    </row>
    <row r="272" spans="1:37" ht="12.75">
      <c r="A272" s="52"/>
      <c r="B272" s="52"/>
      <c r="N272" s="2"/>
      <c r="O272" s="2"/>
      <c r="P272" s="2"/>
      <c r="Q272" s="2"/>
      <c r="R272" s="2"/>
      <c r="S272" s="2"/>
      <c r="T272" s="2"/>
      <c r="U272" s="2"/>
      <c r="V272" s="2"/>
      <c r="W272" s="2"/>
      <c r="X272" s="2"/>
      <c r="Y272" s="2"/>
      <c r="Z272" s="2"/>
      <c r="AA272" s="2"/>
      <c r="AB272" s="2"/>
      <c r="AC272" s="2"/>
      <c r="AD272" s="2"/>
      <c r="AE272" s="2"/>
      <c r="AF272" s="2"/>
      <c r="AG272" s="2"/>
      <c r="AH272" s="2"/>
      <c r="AI272" s="2"/>
      <c r="AJ272" s="2"/>
      <c r="AK272" s="2"/>
    </row>
    <row r="273" spans="14:37" ht="12.75">
      <c r="N273" s="2"/>
      <c r="O273" s="2"/>
      <c r="P273" s="2"/>
      <c r="Q273" s="2"/>
      <c r="R273" s="2"/>
      <c r="S273" s="2"/>
      <c r="T273" s="2"/>
      <c r="U273" s="2"/>
      <c r="V273" s="2"/>
      <c r="W273" s="2"/>
      <c r="X273" s="2"/>
      <c r="Y273" s="2"/>
      <c r="Z273" s="2"/>
      <c r="AA273" s="2"/>
      <c r="AB273" s="2"/>
      <c r="AC273" s="2"/>
      <c r="AD273" s="2"/>
      <c r="AE273" s="2"/>
      <c r="AF273" s="2"/>
      <c r="AG273" s="2"/>
      <c r="AH273" s="2"/>
      <c r="AI273" s="2"/>
      <c r="AJ273" s="2"/>
      <c r="AK273" s="2"/>
    </row>
    <row r="274" spans="14:37" ht="12.75">
      <c r="N274" s="2"/>
      <c r="O274" s="2"/>
      <c r="P274" s="2"/>
      <c r="Q274" s="2"/>
      <c r="R274" s="2"/>
      <c r="S274" s="2"/>
      <c r="T274" s="2"/>
      <c r="U274" s="2"/>
      <c r="V274" s="2"/>
      <c r="W274" s="2"/>
      <c r="X274" s="2"/>
      <c r="Y274" s="2"/>
      <c r="Z274" s="2"/>
      <c r="AA274" s="2"/>
      <c r="AB274" s="2"/>
      <c r="AC274" s="2"/>
      <c r="AD274" s="2"/>
      <c r="AE274" s="2"/>
      <c r="AF274" s="2"/>
      <c r="AG274" s="2"/>
      <c r="AH274" s="2"/>
      <c r="AI274" s="2"/>
      <c r="AJ274" s="2"/>
      <c r="AK274" s="2"/>
    </row>
    <row r="275" spans="14:37" ht="12.75">
      <c r="N275" s="2"/>
      <c r="O275" s="2"/>
      <c r="P275" s="2"/>
      <c r="Q275" s="2"/>
      <c r="R275" s="2"/>
      <c r="S275" s="2"/>
      <c r="T275" s="2"/>
      <c r="U275" s="2"/>
      <c r="V275" s="2"/>
      <c r="W275" s="2"/>
      <c r="X275" s="2"/>
      <c r="Y275" s="2"/>
      <c r="Z275" s="2"/>
      <c r="AA275" s="2"/>
      <c r="AB275" s="2"/>
      <c r="AC275" s="2"/>
      <c r="AD275" s="2"/>
      <c r="AE275" s="2"/>
      <c r="AF275" s="2"/>
      <c r="AG275" s="2"/>
      <c r="AH275" s="2"/>
      <c r="AI275" s="2"/>
      <c r="AJ275" s="2"/>
      <c r="AK275" s="2"/>
    </row>
    <row r="276" spans="14:37" ht="12.75">
      <c r="N276" s="2"/>
      <c r="O276" s="2"/>
      <c r="P276" s="2"/>
      <c r="Q276" s="2"/>
      <c r="R276" s="2"/>
      <c r="S276" s="2"/>
      <c r="T276" s="2"/>
      <c r="U276" s="2"/>
      <c r="V276" s="2"/>
      <c r="W276" s="2"/>
      <c r="X276" s="2"/>
      <c r="Y276" s="2"/>
      <c r="Z276" s="2"/>
      <c r="AA276" s="2"/>
      <c r="AB276" s="2"/>
      <c r="AC276" s="2"/>
      <c r="AD276" s="2"/>
      <c r="AE276" s="2"/>
      <c r="AF276" s="2"/>
      <c r="AG276" s="2"/>
      <c r="AH276" s="2"/>
      <c r="AI276" s="2"/>
      <c r="AJ276" s="2"/>
      <c r="AK276" s="2"/>
    </row>
    <row r="277" spans="1:37" ht="12.75">
      <c r="A277" s="42"/>
      <c r="B277" s="43"/>
      <c r="N277" s="2"/>
      <c r="O277" s="2"/>
      <c r="P277" s="2"/>
      <c r="Q277" s="2"/>
      <c r="R277" s="2"/>
      <c r="S277" s="2"/>
      <c r="T277" s="2"/>
      <c r="U277" s="2"/>
      <c r="V277" s="2"/>
      <c r="W277" s="2"/>
      <c r="X277" s="2"/>
      <c r="Y277" s="2"/>
      <c r="Z277" s="2"/>
      <c r="AA277" s="2"/>
      <c r="AB277" s="2"/>
      <c r="AC277" s="2"/>
      <c r="AD277" s="2"/>
      <c r="AE277" s="2"/>
      <c r="AF277" s="2"/>
      <c r="AG277" s="2"/>
      <c r="AH277" s="2"/>
      <c r="AI277" s="2"/>
      <c r="AJ277" s="2"/>
      <c r="AK277" s="2"/>
    </row>
    <row r="278" spans="14:61" ht="12.75">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53"/>
      <c r="AM278" s="53"/>
      <c r="AN278" s="53"/>
      <c r="AO278" s="53"/>
      <c r="AP278" s="53"/>
      <c r="AQ278" s="53"/>
      <c r="AR278" s="53"/>
      <c r="AS278" s="53"/>
      <c r="AT278" s="53"/>
      <c r="AU278" s="53"/>
      <c r="AV278" s="53"/>
      <c r="AW278" s="53"/>
      <c r="AX278" s="53"/>
      <c r="AY278" s="53"/>
      <c r="AZ278" s="53"/>
      <c r="BA278" s="53"/>
      <c r="BB278" s="53"/>
      <c r="BC278" s="53"/>
      <c r="BD278" s="53"/>
      <c r="BE278" s="53"/>
      <c r="BF278" s="53"/>
      <c r="BG278" s="53"/>
      <c r="BH278" s="53"/>
      <c r="BI278" s="53"/>
    </row>
    <row r="279" spans="2:61" ht="12.75">
      <c r="B279" s="47"/>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53"/>
      <c r="AM279" s="53"/>
      <c r="AN279" s="53"/>
      <c r="AO279" s="53"/>
      <c r="AP279" s="53"/>
      <c r="AQ279" s="53"/>
      <c r="AR279" s="53"/>
      <c r="AS279" s="53"/>
      <c r="AT279" s="53"/>
      <c r="AU279" s="53"/>
      <c r="AV279" s="53"/>
      <c r="AW279" s="53"/>
      <c r="AX279" s="53"/>
      <c r="AY279" s="53"/>
      <c r="AZ279" s="53"/>
      <c r="BA279" s="53"/>
      <c r="BB279" s="53"/>
      <c r="BC279" s="53"/>
      <c r="BD279" s="53"/>
      <c r="BE279" s="53"/>
      <c r="BF279" s="53"/>
      <c r="BG279" s="53"/>
      <c r="BH279" s="53"/>
      <c r="BI279" s="53"/>
    </row>
    <row r="280" spans="14:37" ht="12.75">
      <c r="N280" s="2"/>
      <c r="O280" s="2"/>
      <c r="P280" s="2"/>
      <c r="Q280" s="2"/>
      <c r="R280" s="2"/>
      <c r="S280" s="2"/>
      <c r="T280" s="2"/>
      <c r="U280" s="2"/>
      <c r="V280" s="2"/>
      <c r="W280" s="2"/>
      <c r="X280" s="2"/>
      <c r="Y280" s="2"/>
      <c r="Z280" s="2"/>
      <c r="AA280" s="2"/>
      <c r="AB280" s="2"/>
      <c r="AC280" s="2"/>
      <c r="AD280" s="2"/>
      <c r="AE280" s="2"/>
      <c r="AF280" s="2"/>
      <c r="AG280" s="2"/>
      <c r="AH280" s="2"/>
      <c r="AI280" s="2"/>
      <c r="AJ280" s="2"/>
      <c r="AK280" s="2"/>
    </row>
    <row r="281" spans="14:37" ht="12.75">
      <c r="N281" s="2"/>
      <c r="O281" s="2"/>
      <c r="P281" s="2"/>
      <c r="Q281" s="2"/>
      <c r="R281" s="2"/>
      <c r="S281" s="2"/>
      <c r="T281" s="2"/>
      <c r="U281" s="2"/>
      <c r="V281" s="2"/>
      <c r="W281" s="2"/>
      <c r="X281" s="2"/>
      <c r="Y281" s="2"/>
      <c r="Z281" s="2"/>
      <c r="AA281" s="2"/>
      <c r="AB281" s="2"/>
      <c r="AC281" s="2"/>
      <c r="AD281" s="2"/>
      <c r="AE281" s="2"/>
      <c r="AF281" s="2"/>
      <c r="AG281" s="2"/>
      <c r="AH281" s="2"/>
      <c r="AI281" s="2"/>
      <c r="AJ281" s="2"/>
      <c r="AK281" s="2"/>
    </row>
    <row r="282" spans="14:37" ht="12.75">
      <c r="N282" s="2"/>
      <c r="O282" s="2"/>
      <c r="P282" s="2"/>
      <c r="Q282" s="2"/>
      <c r="R282" s="2"/>
      <c r="S282" s="2"/>
      <c r="T282" s="2"/>
      <c r="U282" s="2"/>
      <c r="V282" s="2"/>
      <c r="W282" s="2"/>
      <c r="X282" s="2"/>
      <c r="Y282" s="2"/>
      <c r="Z282" s="2"/>
      <c r="AA282" s="2"/>
      <c r="AB282" s="2"/>
      <c r="AC282" s="2"/>
      <c r="AD282" s="2"/>
      <c r="AE282" s="2"/>
      <c r="AF282" s="2"/>
      <c r="AG282" s="2"/>
      <c r="AH282" s="2"/>
      <c r="AI282" s="2"/>
      <c r="AJ282" s="2"/>
      <c r="AK282" s="2"/>
    </row>
    <row r="283" spans="14:37" ht="12.75">
      <c r="N283" s="2"/>
      <c r="O283" s="2"/>
      <c r="P283" s="2"/>
      <c r="Q283" s="2"/>
      <c r="R283" s="2"/>
      <c r="S283" s="2"/>
      <c r="T283" s="2"/>
      <c r="U283" s="2"/>
      <c r="V283" s="2"/>
      <c r="W283" s="2"/>
      <c r="X283" s="2"/>
      <c r="Y283" s="2"/>
      <c r="Z283" s="2"/>
      <c r="AA283" s="2"/>
      <c r="AB283" s="2"/>
      <c r="AC283" s="2"/>
      <c r="AD283" s="2"/>
      <c r="AE283" s="2"/>
      <c r="AF283" s="2"/>
      <c r="AG283" s="2"/>
      <c r="AH283" s="2"/>
      <c r="AI283" s="2"/>
      <c r="AJ283" s="2"/>
      <c r="AK283" s="2"/>
    </row>
    <row r="284" spans="14:37" ht="12.75">
      <c r="N284" s="2"/>
      <c r="O284" s="2"/>
      <c r="P284" s="2"/>
      <c r="Q284" s="2"/>
      <c r="R284" s="2"/>
      <c r="S284" s="2"/>
      <c r="T284" s="2"/>
      <c r="U284" s="2"/>
      <c r="V284" s="2"/>
      <c r="W284" s="2"/>
      <c r="X284" s="2"/>
      <c r="Y284" s="2"/>
      <c r="Z284" s="2"/>
      <c r="AA284" s="2"/>
      <c r="AB284" s="2"/>
      <c r="AC284" s="2"/>
      <c r="AD284" s="2"/>
      <c r="AE284" s="2"/>
      <c r="AF284" s="2"/>
      <c r="AG284" s="2"/>
      <c r="AH284" s="2"/>
      <c r="AI284" s="2"/>
      <c r="AJ284" s="2"/>
      <c r="AK284" s="2"/>
    </row>
    <row r="285" spans="14:37" ht="12.75">
      <c r="N285" s="2"/>
      <c r="O285" s="2"/>
      <c r="P285" s="2"/>
      <c r="Q285" s="2"/>
      <c r="R285" s="2"/>
      <c r="S285" s="2"/>
      <c r="T285" s="2"/>
      <c r="U285" s="2"/>
      <c r="V285" s="2"/>
      <c r="W285" s="2"/>
      <c r="X285" s="2"/>
      <c r="Y285" s="2"/>
      <c r="Z285" s="2"/>
      <c r="AA285" s="2"/>
      <c r="AB285" s="2"/>
      <c r="AC285" s="2"/>
      <c r="AD285" s="2"/>
      <c r="AE285" s="2"/>
      <c r="AF285" s="2"/>
      <c r="AG285" s="2"/>
      <c r="AH285" s="2"/>
      <c r="AI285" s="2"/>
      <c r="AJ285" s="2"/>
      <c r="AK285" s="2"/>
    </row>
    <row r="286" spans="14:37" ht="12.75">
      <c r="N286" s="2"/>
      <c r="O286" s="2"/>
      <c r="P286" s="2"/>
      <c r="Q286" s="2"/>
      <c r="R286" s="2"/>
      <c r="S286" s="2"/>
      <c r="T286" s="2"/>
      <c r="U286" s="2"/>
      <c r="V286" s="2"/>
      <c r="W286" s="2"/>
      <c r="X286" s="2"/>
      <c r="Y286" s="2"/>
      <c r="Z286" s="2"/>
      <c r="AA286" s="2"/>
      <c r="AB286" s="2"/>
      <c r="AC286" s="2"/>
      <c r="AD286" s="2"/>
      <c r="AE286" s="2"/>
      <c r="AF286" s="2"/>
      <c r="AG286" s="2"/>
      <c r="AH286" s="2"/>
      <c r="AI286" s="2"/>
      <c r="AJ286" s="2"/>
      <c r="AK286" s="2"/>
    </row>
    <row r="288" spans="14:37" ht="12.75">
      <c r="N288" s="2"/>
      <c r="O288" s="2"/>
      <c r="P288" s="2"/>
      <c r="Q288" s="2"/>
      <c r="R288" s="2"/>
      <c r="S288" s="2"/>
      <c r="T288" s="2"/>
      <c r="U288" s="2"/>
      <c r="V288" s="2"/>
      <c r="W288" s="2"/>
      <c r="X288" s="2"/>
      <c r="Y288" s="2"/>
      <c r="Z288" s="2"/>
      <c r="AA288" s="2"/>
      <c r="AB288" s="2"/>
      <c r="AC288" s="2"/>
      <c r="AD288" s="2"/>
      <c r="AE288" s="2"/>
      <c r="AF288" s="2"/>
      <c r="AG288" s="2"/>
      <c r="AH288" s="2"/>
      <c r="AI288" s="2"/>
      <c r="AJ288" s="2"/>
      <c r="AK288" s="2"/>
    </row>
    <row r="289" spans="14:37" ht="12.75">
      <c r="N289" s="2"/>
      <c r="O289" s="2"/>
      <c r="P289" s="2"/>
      <c r="Q289" s="2"/>
      <c r="R289" s="2"/>
      <c r="S289" s="2"/>
      <c r="T289" s="2"/>
      <c r="U289" s="2"/>
      <c r="V289" s="2"/>
      <c r="W289" s="2"/>
      <c r="X289" s="2"/>
      <c r="Y289" s="2"/>
      <c r="Z289" s="2"/>
      <c r="AA289" s="2"/>
      <c r="AB289" s="2"/>
      <c r="AC289" s="2"/>
      <c r="AD289" s="2"/>
      <c r="AE289" s="2"/>
      <c r="AF289" s="2"/>
      <c r="AG289" s="2"/>
      <c r="AH289" s="2"/>
      <c r="AI289" s="2"/>
      <c r="AJ289" s="2"/>
      <c r="AK289" s="2"/>
    </row>
    <row r="290" spans="14:37" ht="12.75">
      <c r="N290" s="2"/>
      <c r="O290" s="2"/>
      <c r="P290" s="2"/>
      <c r="Q290" s="2"/>
      <c r="R290" s="2"/>
      <c r="S290" s="2"/>
      <c r="T290" s="2"/>
      <c r="U290" s="2"/>
      <c r="V290" s="2"/>
      <c r="W290" s="2"/>
      <c r="X290" s="2"/>
      <c r="Y290" s="2"/>
      <c r="Z290" s="2"/>
      <c r="AA290" s="2"/>
      <c r="AB290" s="2"/>
      <c r="AC290" s="2"/>
      <c r="AD290" s="2"/>
      <c r="AE290" s="2"/>
      <c r="AF290" s="2"/>
      <c r="AG290" s="2"/>
      <c r="AH290" s="2"/>
      <c r="AI290" s="2"/>
      <c r="AJ290" s="2"/>
      <c r="AK290" s="2"/>
    </row>
    <row r="291" spans="14:37" ht="12.75">
      <c r="N291" s="2"/>
      <c r="O291" s="2"/>
      <c r="P291" s="2"/>
      <c r="Q291" s="2"/>
      <c r="R291" s="2"/>
      <c r="S291" s="2"/>
      <c r="T291" s="2"/>
      <c r="U291" s="2"/>
      <c r="V291" s="2"/>
      <c r="W291" s="2"/>
      <c r="X291" s="2"/>
      <c r="Y291" s="2"/>
      <c r="Z291" s="2"/>
      <c r="AA291" s="2"/>
      <c r="AB291" s="2"/>
      <c r="AC291" s="2"/>
      <c r="AD291" s="2"/>
      <c r="AE291" s="2"/>
      <c r="AF291" s="2"/>
      <c r="AG291" s="2"/>
      <c r="AH291" s="2"/>
      <c r="AI291" s="2"/>
      <c r="AJ291" s="2"/>
      <c r="AK291" s="2"/>
    </row>
    <row r="292" spans="14:37" ht="12.75">
      <c r="N292" s="2"/>
      <c r="O292" s="2"/>
      <c r="P292" s="2"/>
      <c r="Q292" s="2"/>
      <c r="R292" s="2"/>
      <c r="S292" s="2"/>
      <c r="T292" s="2"/>
      <c r="U292" s="2"/>
      <c r="V292" s="2"/>
      <c r="W292" s="2"/>
      <c r="X292" s="2"/>
      <c r="Y292" s="2"/>
      <c r="Z292" s="2"/>
      <c r="AA292" s="2"/>
      <c r="AB292" s="2"/>
      <c r="AC292" s="2"/>
      <c r="AD292" s="2"/>
      <c r="AE292" s="2"/>
      <c r="AF292" s="2"/>
      <c r="AG292" s="2"/>
      <c r="AH292" s="2"/>
      <c r="AI292" s="2"/>
      <c r="AJ292" s="2"/>
      <c r="AK292" s="2"/>
    </row>
    <row r="293" spans="14:37" ht="12.75">
      <c r="N293" s="2"/>
      <c r="O293" s="2"/>
      <c r="P293" s="2"/>
      <c r="Q293" s="2"/>
      <c r="R293" s="2"/>
      <c r="S293" s="2"/>
      <c r="T293" s="2"/>
      <c r="U293" s="2"/>
      <c r="V293" s="2"/>
      <c r="W293" s="2"/>
      <c r="X293" s="2"/>
      <c r="Y293" s="2"/>
      <c r="Z293" s="2"/>
      <c r="AA293" s="2"/>
      <c r="AB293" s="2"/>
      <c r="AC293" s="2"/>
      <c r="AD293" s="2"/>
      <c r="AE293" s="2"/>
      <c r="AF293" s="2"/>
      <c r="AG293" s="2"/>
      <c r="AH293" s="2"/>
      <c r="AI293" s="2"/>
      <c r="AJ293" s="2"/>
      <c r="AK293" s="2"/>
    </row>
    <row r="294" spans="14:37" ht="12.75">
      <c r="N294" s="2"/>
      <c r="O294" s="2"/>
      <c r="P294" s="2"/>
      <c r="Q294" s="2"/>
      <c r="R294" s="2"/>
      <c r="S294" s="2"/>
      <c r="T294" s="2"/>
      <c r="U294" s="2"/>
      <c r="V294" s="2"/>
      <c r="W294" s="2"/>
      <c r="X294" s="2"/>
      <c r="Y294" s="2"/>
      <c r="Z294" s="2"/>
      <c r="AA294" s="2"/>
      <c r="AB294" s="2"/>
      <c r="AC294" s="2"/>
      <c r="AD294" s="2"/>
      <c r="AE294" s="2"/>
      <c r="AF294" s="2"/>
      <c r="AG294" s="2"/>
      <c r="AH294" s="2"/>
      <c r="AI294" s="2"/>
      <c r="AJ294" s="2"/>
      <c r="AK294" s="2"/>
    </row>
    <row r="295" spans="14:37" ht="12.75">
      <c r="N295" s="2"/>
      <c r="O295" s="2"/>
      <c r="P295" s="2"/>
      <c r="Q295" s="2"/>
      <c r="R295" s="2"/>
      <c r="S295" s="2"/>
      <c r="T295" s="2"/>
      <c r="U295" s="2"/>
      <c r="V295" s="2"/>
      <c r="W295" s="2"/>
      <c r="X295" s="2"/>
      <c r="Y295" s="2"/>
      <c r="Z295" s="2"/>
      <c r="AA295" s="2"/>
      <c r="AB295" s="2"/>
      <c r="AC295" s="2"/>
      <c r="AD295" s="2"/>
      <c r="AE295" s="2"/>
      <c r="AF295" s="2"/>
      <c r="AG295" s="2"/>
      <c r="AH295" s="2"/>
      <c r="AI295" s="2"/>
      <c r="AJ295" s="2"/>
      <c r="AK295" s="2"/>
    </row>
    <row r="296" spans="14:37" ht="12.75">
      <c r="N296" s="2"/>
      <c r="O296" s="2"/>
      <c r="P296" s="2"/>
      <c r="Q296" s="2"/>
      <c r="R296" s="2"/>
      <c r="S296" s="2"/>
      <c r="T296" s="2"/>
      <c r="U296" s="2"/>
      <c r="V296" s="2"/>
      <c r="W296" s="2"/>
      <c r="X296" s="2"/>
      <c r="Y296" s="2"/>
      <c r="Z296" s="2"/>
      <c r="AA296" s="2"/>
      <c r="AB296" s="2"/>
      <c r="AC296" s="2"/>
      <c r="AD296" s="2"/>
      <c r="AE296" s="2"/>
      <c r="AF296" s="2"/>
      <c r="AG296" s="2"/>
      <c r="AH296" s="2"/>
      <c r="AI296" s="2"/>
      <c r="AJ296" s="2"/>
      <c r="AK296" s="2"/>
    </row>
    <row r="297" spans="14:37" ht="12.75">
      <c r="N297" s="2"/>
      <c r="O297" s="2"/>
      <c r="P297" s="2"/>
      <c r="Q297" s="2"/>
      <c r="R297" s="2"/>
      <c r="S297" s="2"/>
      <c r="T297" s="2"/>
      <c r="U297" s="2"/>
      <c r="V297" s="2"/>
      <c r="W297" s="2"/>
      <c r="X297" s="2"/>
      <c r="Y297" s="2"/>
      <c r="Z297" s="2"/>
      <c r="AA297" s="2"/>
      <c r="AB297" s="2"/>
      <c r="AC297" s="2"/>
      <c r="AD297" s="2"/>
      <c r="AE297" s="2"/>
      <c r="AF297" s="2"/>
      <c r="AG297" s="2"/>
      <c r="AH297" s="2"/>
      <c r="AI297" s="2"/>
      <c r="AJ297" s="2"/>
      <c r="AK297" s="2"/>
    </row>
    <row r="298" spans="14:37" ht="12.75">
      <c r="N298" s="2"/>
      <c r="O298" s="2"/>
      <c r="P298" s="2"/>
      <c r="Q298" s="2"/>
      <c r="R298" s="2"/>
      <c r="S298" s="2"/>
      <c r="T298" s="2"/>
      <c r="U298" s="2"/>
      <c r="V298" s="2"/>
      <c r="W298" s="2"/>
      <c r="X298" s="2"/>
      <c r="Y298" s="2"/>
      <c r="Z298" s="2"/>
      <c r="AA298" s="2"/>
      <c r="AB298" s="2"/>
      <c r="AC298" s="2"/>
      <c r="AD298" s="2"/>
      <c r="AE298" s="2"/>
      <c r="AF298" s="2"/>
      <c r="AG298" s="2"/>
      <c r="AH298" s="2"/>
      <c r="AI298" s="2"/>
      <c r="AJ298" s="2"/>
      <c r="AK298" s="2"/>
    </row>
    <row r="299" spans="14:37" ht="12.75">
      <c r="N299" s="2"/>
      <c r="O299" s="2"/>
      <c r="P299" s="2"/>
      <c r="Q299" s="2"/>
      <c r="R299" s="2"/>
      <c r="S299" s="2"/>
      <c r="T299" s="2"/>
      <c r="U299" s="2"/>
      <c r="V299" s="2"/>
      <c r="W299" s="2"/>
      <c r="X299" s="2"/>
      <c r="Y299" s="2"/>
      <c r="Z299" s="2"/>
      <c r="AA299" s="2"/>
      <c r="AB299" s="2"/>
      <c r="AC299" s="2"/>
      <c r="AD299" s="2"/>
      <c r="AE299" s="2"/>
      <c r="AF299" s="2"/>
      <c r="AG299" s="2"/>
      <c r="AH299" s="2"/>
      <c r="AI299" s="2"/>
      <c r="AJ299" s="2"/>
      <c r="AK299" s="2"/>
    </row>
    <row r="300" spans="1:37" ht="12.75">
      <c r="A300" s="52"/>
      <c r="B300" s="52"/>
      <c r="N300" s="2"/>
      <c r="O300" s="2"/>
      <c r="P300" s="2"/>
      <c r="Q300" s="2"/>
      <c r="R300" s="2"/>
      <c r="S300" s="2"/>
      <c r="T300" s="2"/>
      <c r="U300" s="2"/>
      <c r="V300" s="2"/>
      <c r="W300" s="2"/>
      <c r="X300" s="2"/>
      <c r="Y300" s="2"/>
      <c r="Z300" s="2"/>
      <c r="AA300" s="2"/>
      <c r="AB300" s="2"/>
      <c r="AC300" s="2"/>
      <c r="AD300" s="2"/>
      <c r="AE300" s="2"/>
      <c r="AF300" s="2"/>
      <c r="AG300" s="2"/>
      <c r="AH300" s="2"/>
      <c r="AI300" s="2"/>
      <c r="AJ300" s="2"/>
      <c r="AK300" s="2"/>
    </row>
    <row r="301" spans="14:37" ht="12.75">
      <c r="N301" s="2"/>
      <c r="O301" s="2"/>
      <c r="P301" s="2"/>
      <c r="Q301" s="2"/>
      <c r="R301" s="2"/>
      <c r="S301" s="2"/>
      <c r="T301" s="2"/>
      <c r="U301" s="2"/>
      <c r="V301" s="2"/>
      <c r="W301" s="2"/>
      <c r="X301" s="2"/>
      <c r="Y301" s="2"/>
      <c r="Z301" s="2"/>
      <c r="AA301" s="2"/>
      <c r="AB301" s="2"/>
      <c r="AC301" s="2"/>
      <c r="AD301" s="2"/>
      <c r="AE301" s="2"/>
      <c r="AF301" s="2"/>
      <c r="AG301" s="2"/>
      <c r="AH301" s="2"/>
      <c r="AI301" s="2"/>
      <c r="AJ301" s="2"/>
      <c r="AK301" s="2"/>
    </row>
    <row r="302" spans="14:37" ht="12.75">
      <c r="N302" s="2"/>
      <c r="O302" s="2"/>
      <c r="P302" s="2"/>
      <c r="Q302" s="2"/>
      <c r="R302" s="2"/>
      <c r="S302" s="2"/>
      <c r="T302" s="2"/>
      <c r="U302" s="2"/>
      <c r="V302" s="2"/>
      <c r="W302" s="2"/>
      <c r="X302" s="2"/>
      <c r="Y302" s="2"/>
      <c r="Z302" s="2"/>
      <c r="AA302" s="2"/>
      <c r="AB302" s="2"/>
      <c r="AC302" s="2"/>
      <c r="AD302" s="2"/>
      <c r="AE302" s="2"/>
      <c r="AF302" s="2"/>
      <c r="AG302" s="2"/>
      <c r="AH302" s="2"/>
      <c r="AI302" s="2"/>
      <c r="AJ302" s="2"/>
      <c r="AK302" s="2"/>
    </row>
    <row r="303" spans="14:37" ht="12.75">
      <c r="N303" s="2"/>
      <c r="O303" s="2"/>
      <c r="P303" s="2"/>
      <c r="Q303" s="2"/>
      <c r="R303" s="2"/>
      <c r="S303" s="2"/>
      <c r="T303" s="2"/>
      <c r="U303" s="2"/>
      <c r="V303" s="2"/>
      <c r="W303" s="2"/>
      <c r="X303" s="2"/>
      <c r="Y303" s="2"/>
      <c r="Z303" s="2"/>
      <c r="AA303" s="2"/>
      <c r="AB303" s="2"/>
      <c r="AC303" s="2"/>
      <c r="AD303" s="2"/>
      <c r="AE303" s="2"/>
      <c r="AF303" s="2"/>
      <c r="AG303" s="2"/>
      <c r="AH303" s="2"/>
      <c r="AI303" s="2"/>
      <c r="AJ303" s="2"/>
      <c r="AK303" s="2"/>
    </row>
    <row r="304" spans="14:37" ht="12.75">
      <c r="N304" s="2"/>
      <c r="O304" s="2"/>
      <c r="P304" s="2"/>
      <c r="Q304" s="2"/>
      <c r="R304" s="2"/>
      <c r="S304" s="2"/>
      <c r="T304" s="2"/>
      <c r="U304" s="2"/>
      <c r="V304" s="2"/>
      <c r="W304" s="2"/>
      <c r="X304" s="2"/>
      <c r="Y304" s="2"/>
      <c r="Z304" s="2"/>
      <c r="AA304" s="2"/>
      <c r="AB304" s="2"/>
      <c r="AC304" s="2"/>
      <c r="AD304" s="2"/>
      <c r="AE304" s="2"/>
      <c r="AF304" s="2"/>
      <c r="AG304" s="2"/>
      <c r="AH304" s="2"/>
      <c r="AI304" s="2"/>
      <c r="AJ304" s="2"/>
      <c r="AK304" s="2"/>
    </row>
    <row r="305" spans="1:37" ht="12.75">
      <c r="A305" s="42"/>
      <c r="B305" s="43"/>
      <c r="N305" s="2"/>
      <c r="O305" s="2"/>
      <c r="P305" s="2"/>
      <c r="Q305" s="2"/>
      <c r="R305" s="2"/>
      <c r="S305" s="2"/>
      <c r="T305" s="2"/>
      <c r="U305" s="2"/>
      <c r="V305" s="2"/>
      <c r="W305" s="2"/>
      <c r="X305" s="2"/>
      <c r="Y305" s="2"/>
      <c r="Z305" s="2"/>
      <c r="AA305" s="2"/>
      <c r="AB305" s="2"/>
      <c r="AC305" s="2"/>
      <c r="AD305" s="2"/>
      <c r="AE305" s="2"/>
      <c r="AF305" s="2"/>
      <c r="AG305" s="2"/>
      <c r="AH305" s="2"/>
      <c r="AI305" s="2"/>
      <c r="AJ305" s="2"/>
      <c r="AK305" s="2"/>
    </row>
    <row r="306" spans="14:61" ht="12.75">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row>
    <row r="307" spans="14:61" ht="12.75">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row>
    <row r="308" spans="14:61" ht="12.75">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row>
    <row r="309" spans="14:61" ht="12.75">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row>
    <row r="313" spans="2:61" ht="23.25" customHeight="1">
      <c r="B313" s="54"/>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55"/>
      <c r="AM313" s="55"/>
      <c r="AN313" s="55"/>
      <c r="AO313" s="55"/>
      <c r="AP313" s="55"/>
      <c r="AQ313" s="55"/>
      <c r="AR313" s="55"/>
      <c r="AS313" s="55"/>
      <c r="AT313" s="55"/>
      <c r="AU313" s="55"/>
      <c r="AV313" s="55"/>
      <c r="AW313" s="55"/>
      <c r="AX313" s="55"/>
      <c r="AY313" s="55"/>
      <c r="AZ313" s="55"/>
      <c r="BA313" s="55"/>
      <c r="BB313" s="55"/>
      <c r="BC313" s="55"/>
      <c r="BD313" s="55"/>
      <c r="BE313" s="55"/>
      <c r="BF313" s="55"/>
      <c r="BG313" s="55"/>
      <c r="BH313" s="55"/>
      <c r="BI313" s="55"/>
    </row>
    <row r="314" ht="12.75">
      <c r="B314" s="54"/>
    </row>
    <row r="315" spans="2:61" ht="12.75">
      <c r="B315" s="54"/>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55"/>
      <c r="AM315" s="55"/>
      <c r="AN315" s="55"/>
      <c r="AO315" s="55"/>
      <c r="AP315" s="55"/>
      <c r="AQ315" s="55"/>
      <c r="AR315" s="55"/>
      <c r="AS315" s="55"/>
      <c r="AT315" s="55"/>
      <c r="AU315" s="55"/>
      <c r="AV315" s="55"/>
      <c r="AW315" s="55"/>
      <c r="AX315" s="55"/>
      <c r="AY315" s="55"/>
      <c r="AZ315" s="55"/>
      <c r="BA315" s="55"/>
      <c r="BB315" s="55"/>
      <c r="BC315" s="55"/>
      <c r="BD315" s="55"/>
      <c r="BE315" s="55"/>
      <c r="BF315" s="55"/>
      <c r="BG315" s="55"/>
      <c r="BH315" s="55"/>
      <c r="BI315" s="55"/>
    </row>
    <row r="316" spans="2:61" ht="12.75">
      <c r="B316" s="54"/>
      <c r="AL316" s="54"/>
      <c r="AM316" s="54"/>
      <c r="AN316" s="54"/>
      <c r="AO316" s="54"/>
      <c r="AP316" s="54"/>
      <c r="AQ316" s="54"/>
      <c r="AR316" s="54"/>
      <c r="AS316" s="54"/>
      <c r="AT316" s="54"/>
      <c r="AU316" s="54"/>
      <c r="AV316" s="54"/>
      <c r="AW316" s="54"/>
      <c r="AX316" s="54"/>
      <c r="AY316" s="54"/>
      <c r="AZ316" s="54"/>
      <c r="BA316" s="54"/>
      <c r="BB316" s="54"/>
      <c r="BC316" s="54"/>
      <c r="BD316" s="54"/>
      <c r="BE316" s="54"/>
      <c r="BF316" s="54"/>
      <c r="BG316" s="54"/>
      <c r="BH316" s="54"/>
      <c r="BI316" s="54"/>
    </row>
    <row r="317" spans="2:61" ht="12.75">
      <c r="B317" s="54"/>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55"/>
      <c r="AM317" s="55"/>
      <c r="AN317" s="55"/>
      <c r="AO317" s="55"/>
      <c r="AP317" s="55"/>
      <c r="AQ317" s="55"/>
      <c r="AR317" s="55"/>
      <c r="AS317" s="55"/>
      <c r="AT317" s="55"/>
      <c r="AU317" s="55"/>
      <c r="AV317" s="55"/>
      <c r="AW317" s="55"/>
      <c r="AX317" s="55"/>
      <c r="AY317" s="55"/>
      <c r="AZ317" s="55"/>
      <c r="BA317" s="55"/>
      <c r="BB317" s="55"/>
      <c r="BC317" s="55"/>
      <c r="BD317" s="55"/>
      <c r="BE317" s="55"/>
      <c r="BF317" s="55"/>
      <c r="BG317" s="55"/>
      <c r="BH317" s="55"/>
      <c r="BI317" s="55"/>
    </row>
    <row r="318" spans="14:61" ht="12.75">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55"/>
      <c r="AM318" s="55"/>
      <c r="AN318" s="55"/>
      <c r="AO318" s="55"/>
      <c r="AP318" s="55"/>
      <c r="AQ318" s="55"/>
      <c r="AR318" s="55"/>
      <c r="AS318" s="55"/>
      <c r="AT318" s="55"/>
      <c r="AU318" s="55"/>
      <c r="AV318" s="55"/>
      <c r="AW318" s="55"/>
      <c r="AX318" s="55"/>
      <c r="AY318" s="55"/>
      <c r="AZ318" s="55"/>
      <c r="BA318" s="55"/>
      <c r="BB318" s="55"/>
      <c r="BC318" s="55"/>
      <c r="BD318" s="55"/>
      <c r="BE318" s="55"/>
      <c r="BF318" s="55"/>
      <c r="BG318" s="55"/>
      <c r="BH318" s="55"/>
      <c r="BI318" s="55"/>
    </row>
    <row r="319" spans="14:61" ht="12.75">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55"/>
      <c r="AM319" s="55"/>
      <c r="AN319" s="55"/>
      <c r="AO319" s="55"/>
      <c r="AP319" s="55"/>
      <c r="AQ319" s="55"/>
      <c r="AR319" s="55"/>
      <c r="AS319" s="55"/>
      <c r="AT319" s="55"/>
      <c r="AU319" s="55"/>
      <c r="AV319" s="55"/>
      <c r="AW319" s="55"/>
      <c r="AX319" s="55"/>
      <c r="AY319" s="55"/>
      <c r="AZ319" s="55"/>
      <c r="BA319" s="55"/>
      <c r="BB319" s="55"/>
      <c r="BC319" s="55"/>
      <c r="BD319" s="55"/>
      <c r="BE319" s="55"/>
      <c r="BF319" s="55"/>
      <c r="BG319" s="55"/>
      <c r="BH319" s="55"/>
      <c r="BI319" s="55"/>
    </row>
    <row r="320" spans="2:61" ht="12.75">
      <c r="B320" s="54"/>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55"/>
      <c r="AM320" s="55"/>
      <c r="AN320" s="55"/>
      <c r="AO320" s="55"/>
      <c r="AP320" s="55"/>
      <c r="AQ320" s="55"/>
      <c r="AR320" s="55"/>
      <c r="AS320" s="55"/>
      <c r="AT320" s="55"/>
      <c r="AU320" s="55"/>
      <c r="AV320" s="55"/>
      <c r="AW320" s="55"/>
      <c r="AX320" s="55"/>
      <c r="AY320" s="55"/>
      <c r="AZ320" s="55"/>
      <c r="BA320" s="55"/>
      <c r="BB320" s="55"/>
      <c r="BC320" s="55"/>
      <c r="BD320" s="55"/>
      <c r="BE320" s="55"/>
      <c r="BF320" s="55"/>
      <c r="BG320" s="55"/>
      <c r="BH320" s="55"/>
      <c r="BI320" s="55"/>
    </row>
    <row r="321" spans="1:61" ht="12.75">
      <c r="A321" s="54"/>
      <c r="B321" s="54"/>
      <c r="AL321" s="54"/>
      <c r="AM321" s="54"/>
      <c r="AN321" s="54"/>
      <c r="AO321" s="54"/>
      <c r="AP321" s="54"/>
      <c r="AQ321" s="54"/>
      <c r="AR321" s="54"/>
      <c r="AS321" s="54"/>
      <c r="AT321" s="54"/>
      <c r="AU321" s="54"/>
      <c r="AV321" s="54"/>
      <c r="AW321" s="54"/>
      <c r="AX321" s="54"/>
      <c r="AY321" s="54"/>
      <c r="AZ321" s="54"/>
      <c r="BA321" s="54"/>
      <c r="BB321" s="54"/>
      <c r="BC321" s="54"/>
      <c r="BD321" s="54"/>
      <c r="BE321" s="54"/>
      <c r="BF321" s="54"/>
      <c r="BG321" s="54"/>
      <c r="BH321" s="54"/>
      <c r="BI321" s="54"/>
    </row>
    <row r="322" spans="1:61" ht="12.75">
      <c r="A322" s="54"/>
      <c r="B322" s="54"/>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55"/>
      <c r="AM322" s="55"/>
      <c r="AN322" s="55"/>
      <c r="AO322" s="55"/>
      <c r="AP322" s="55"/>
      <c r="AQ322" s="55"/>
      <c r="AR322" s="55"/>
      <c r="AS322" s="55"/>
      <c r="AT322" s="55"/>
      <c r="AU322" s="55"/>
      <c r="AV322" s="55"/>
      <c r="AW322" s="55"/>
      <c r="AX322" s="55"/>
      <c r="AY322" s="55"/>
      <c r="AZ322" s="55"/>
      <c r="BA322" s="55"/>
      <c r="BB322" s="55"/>
      <c r="BC322" s="55"/>
      <c r="BD322" s="55"/>
      <c r="BE322" s="55"/>
      <c r="BF322" s="55"/>
      <c r="BG322" s="55"/>
      <c r="BH322" s="55"/>
      <c r="BI322" s="55"/>
    </row>
    <row r="323" spans="1:61" ht="12.75">
      <c r="A323" s="54"/>
      <c r="B323" s="54"/>
      <c r="AL323" s="54"/>
      <c r="AM323" s="54"/>
      <c r="AN323" s="54"/>
      <c r="AO323" s="54"/>
      <c r="AP323" s="54"/>
      <c r="AQ323" s="54"/>
      <c r="AR323" s="54"/>
      <c r="AS323" s="54"/>
      <c r="AT323" s="54"/>
      <c r="AU323" s="54"/>
      <c r="AV323" s="54"/>
      <c r="AW323" s="54"/>
      <c r="AX323" s="54"/>
      <c r="AY323" s="54"/>
      <c r="AZ323" s="54"/>
      <c r="BA323" s="54"/>
      <c r="BB323" s="54"/>
      <c r="BC323" s="54"/>
      <c r="BD323" s="54"/>
      <c r="BE323" s="54"/>
      <c r="BF323" s="54"/>
      <c r="BG323" s="54"/>
      <c r="BH323" s="54"/>
      <c r="BI323" s="54"/>
    </row>
    <row r="324" spans="1:61" ht="12.75">
      <c r="A324" s="54"/>
      <c r="B324" s="54"/>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55"/>
      <c r="AM324" s="55"/>
      <c r="AN324" s="55"/>
      <c r="AO324" s="55"/>
      <c r="AP324" s="55"/>
      <c r="AQ324" s="55"/>
      <c r="AR324" s="55"/>
      <c r="AS324" s="55"/>
      <c r="AT324" s="55"/>
      <c r="AU324" s="55"/>
      <c r="AV324" s="55"/>
      <c r="AW324" s="55"/>
      <c r="AX324" s="55"/>
      <c r="AY324" s="55"/>
      <c r="AZ324" s="55"/>
      <c r="BA324" s="55"/>
      <c r="BB324" s="55"/>
      <c r="BC324" s="55"/>
      <c r="BD324" s="55"/>
      <c r="BE324" s="55"/>
      <c r="BF324" s="55"/>
      <c r="BG324" s="55"/>
      <c r="BH324" s="55"/>
      <c r="BI324" s="55"/>
    </row>
    <row r="325" spans="14:61" ht="12.75">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55"/>
      <c r="AM325" s="55"/>
      <c r="AN325" s="55"/>
      <c r="AO325" s="55"/>
      <c r="AP325" s="55"/>
      <c r="AQ325" s="55"/>
      <c r="AR325" s="55"/>
      <c r="AS325" s="55"/>
      <c r="AT325" s="55"/>
      <c r="AU325" s="55"/>
      <c r="AV325" s="55"/>
      <c r="AW325" s="55"/>
      <c r="AX325" s="55"/>
      <c r="AY325" s="55"/>
      <c r="AZ325" s="55"/>
      <c r="BA325" s="55"/>
      <c r="BB325" s="55"/>
      <c r="BC325" s="55"/>
      <c r="BD325" s="55"/>
      <c r="BE325" s="55"/>
      <c r="BF325" s="55"/>
      <c r="BG325" s="55"/>
      <c r="BH325" s="55"/>
      <c r="BI325" s="55"/>
    </row>
    <row r="326" spans="1:61" ht="12.75">
      <c r="A326" s="54"/>
      <c r="B326" s="54"/>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55"/>
      <c r="AM326" s="55"/>
      <c r="AN326" s="55"/>
      <c r="AO326" s="55"/>
      <c r="AP326" s="55"/>
      <c r="AQ326" s="55"/>
      <c r="AR326" s="55"/>
      <c r="AS326" s="55"/>
      <c r="AT326" s="55"/>
      <c r="AU326" s="55"/>
      <c r="AV326" s="55"/>
      <c r="AW326" s="55"/>
      <c r="AX326" s="55"/>
      <c r="AY326" s="55"/>
      <c r="AZ326" s="55"/>
      <c r="BA326" s="55"/>
      <c r="BB326" s="55"/>
      <c r="BC326" s="55"/>
      <c r="BD326" s="55"/>
      <c r="BE326" s="55"/>
      <c r="BF326" s="55"/>
      <c r="BG326" s="55"/>
      <c r="BH326" s="55"/>
      <c r="BI326" s="55"/>
    </row>
    <row r="327" spans="1:61" ht="12.75">
      <c r="A327" s="54"/>
      <c r="B327" s="54"/>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55"/>
      <c r="AM327" s="55"/>
      <c r="AN327" s="55"/>
      <c r="AO327" s="55"/>
      <c r="AP327" s="55"/>
      <c r="AQ327" s="55"/>
      <c r="AR327" s="55"/>
      <c r="AS327" s="55"/>
      <c r="AT327" s="55"/>
      <c r="AU327" s="55"/>
      <c r="AV327" s="55"/>
      <c r="AW327" s="55"/>
      <c r="AX327" s="55"/>
      <c r="AY327" s="55"/>
      <c r="AZ327" s="55"/>
      <c r="BA327" s="55"/>
      <c r="BB327" s="55"/>
      <c r="BC327" s="55"/>
      <c r="BD327" s="55"/>
      <c r="BE327" s="55"/>
      <c r="BF327" s="55"/>
      <c r="BG327" s="55"/>
      <c r="BH327" s="55"/>
      <c r="BI327" s="55"/>
    </row>
    <row r="328" spans="14:61" ht="12.75">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55"/>
      <c r="AM328" s="55"/>
      <c r="AN328" s="55"/>
      <c r="AO328" s="55"/>
      <c r="AP328" s="55"/>
      <c r="AQ328" s="55"/>
      <c r="AR328" s="55"/>
      <c r="AS328" s="55"/>
      <c r="AT328" s="55"/>
      <c r="AU328" s="55"/>
      <c r="AV328" s="55"/>
      <c r="AW328" s="55"/>
      <c r="AX328" s="55"/>
      <c r="AY328" s="55"/>
      <c r="AZ328" s="55"/>
      <c r="BA328" s="55"/>
      <c r="BB328" s="55"/>
      <c r="BC328" s="55"/>
      <c r="BD328" s="55"/>
      <c r="BE328" s="55"/>
      <c r="BF328" s="55"/>
      <c r="BG328" s="55"/>
      <c r="BH328" s="55"/>
      <c r="BI328" s="55"/>
    </row>
    <row r="329" spans="14:61" ht="12.75">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55"/>
      <c r="AM329" s="55"/>
      <c r="AN329" s="55"/>
      <c r="AO329" s="55"/>
      <c r="AP329" s="55"/>
      <c r="AQ329" s="55"/>
      <c r="AR329" s="55"/>
      <c r="AS329" s="55"/>
      <c r="AT329" s="55"/>
      <c r="AU329" s="55"/>
      <c r="AV329" s="55"/>
      <c r="AW329" s="55"/>
      <c r="AX329" s="55"/>
      <c r="AY329" s="55"/>
      <c r="AZ329" s="55"/>
      <c r="BA329" s="55"/>
      <c r="BB329" s="55"/>
      <c r="BC329" s="55"/>
      <c r="BD329" s="55"/>
      <c r="BE329" s="55"/>
      <c r="BF329" s="55"/>
      <c r="BG329" s="55"/>
      <c r="BH329" s="55"/>
      <c r="BI329" s="55"/>
    </row>
    <row r="330" spans="1:61" ht="12.75">
      <c r="A330" s="42"/>
      <c r="B330" s="43"/>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55"/>
      <c r="AM330" s="55"/>
      <c r="AN330" s="55"/>
      <c r="AO330" s="55"/>
      <c r="AP330" s="55"/>
      <c r="AQ330" s="55"/>
      <c r="AR330" s="55"/>
      <c r="AS330" s="55"/>
      <c r="AT330" s="55"/>
      <c r="AU330" s="55"/>
      <c r="AV330" s="55"/>
      <c r="AW330" s="55"/>
      <c r="AX330" s="55"/>
      <c r="AY330" s="55"/>
      <c r="AZ330" s="55"/>
      <c r="BA330" s="55"/>
      <c r="BB330" s="55"/>
      <c r="BC330" s="55"/>
      <c r="BD330" s="55"/>
      <c r="BE330" s="55"/>
      <c r="BF330" s="55"/>
      <c r="BG330" s="55"/>
      <c r="BH330" s="55"/>
      <c r="BI330" s="55"/>
    </row>
    <row r="331" spans="1:61" ht="12.75">
      <c r="A331" s="54"/>
      <c r="B331" s="54"/>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55"/>
      <c r="AM331" s="55"/>
      <c r="AN331" s="55"/>
      <c r="AO331" s="55"/>
      <c r="AP331" s="55"/>
      <c r="AQ331" s="55"/>
      <c r="AR331" s="55"/>
      <c r="AS331" s="55"/>
      <c r="AT331" s="55"/>
      <c r="AU331" s="55"/>
      <c r="AV331" s="55"/>
      <c r="AW331" s="55"/>
      <c r="AX331" s="55"/>
      <c r="AY331" s="55"/>
      <c r="AZ331" s="55"/>
      <c r="BA331" s="55"/>
      <c r="BB331" s="55"/>
      <c r="BC331" s="55"/>
      <c r="BD331" s="55"/>
      <c r="BE331" s="55"/>
      <c r="BF331" s="55"/>
      <c r="BG331" s="55"/>
      <c r="BH331" s="55"/>
      <c r="BI331" s="55"/>
    </row>
    <row r="332" spans="1:61" ht="12.75">
      <c r="A332" s="54"/>
      <c r="B332" s="54"/>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55"/>
      <c r="AM332" s="55"/>
      <c r="AN332" s="55"/>
      <c r="AO332" s="55"/>
      <c r="AP332" s="55"/>
      <c r="AQ332" s="55"/>
      <c r="AR332" s="55"/>
      <c r="AS332" s="55"/>
      <c r="AT332" s="55"/>
      <c r="AU332" s="55"/>
      <c r="AV332" s="55"/>
      <c r="AW332" s="55"/>
      <c r="AX332" s="55"/>
      <c r="AY332" s="55"/>
      <c r="AZ332" s="55"/>
      <c r="BA332" s="55"/>
      <c r="BB332" s="55"/>
      <c r="BC332" s="55"/>
      <c r="BD332" s="55"/>
      <c r="BE332" s="55"/>
      <c r="BF332" s="55"/>
      <c r="BG332" s="55"/>
      <c r="BH332" s="55"/>
      <c r="BI332" s="55"/>
    </row>
    <row r="333" spans="1:61" ht="12.75">
      <c r="A333" s="54"/>
      <c r="B333" s="54"/>
      <c r="AL333" s="54"/>
      <c r="AM333" s="54"/>
      <c r="AN333" s="54"/>
      <c r="AO333" s="54"/>
      <c r="AP333" s="54"/>
      <c r="AQ333" s="54"/>
      <c r="AR333" s="54"/>
      <c r="AS333" s="54"/>
      <c r="AT333" s="54"/>
      <c r="AU333" s="54"/>
      <c r="AV333" s="54"/>
      <c r="AW333" s="54"/>
      <c r="AX333" s="54"/>
      <c r="AY333" s="54"/>
      <c r="AZ333" s="54"/>
      <c r="BA333" s="54"/>
      <c r="BB333" s="54"/>
      <c r="BC333" s="54"/>
      <c r="BD333" s="54"/>
      <c r="BE333" s="54"/>
      <c r="BF333" s="54"/>
      <c r="BG333" s="54"/>
      <c r="BH333" s="54"/>
      <c r="BI333" s="54"/>
    </row>
    <row r="334" spans="1:61" ht="12.75">
      <c r="A334" s="54"/>
      <c r="B334" s="54"/>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55"/>
      <c r="AM334" s="55"/>
      <c r="AN334" s="55"/>
      <c r="AO334" s="55"/>
      <c r="AP334" s="55"/>
      <c r="AQ334" s="55"/>
      <c r="AR334" s="55"/>
      <c r="AS334" s="55"/>
      <c r="AT334" s="55"/>
      <c r="AU334" s="55"/>
      <c r="AV334" s="55"/>
      <c r="AW334" s="55"/>
      <c r="AX334" s="55"/>
      <c r="AY334" s="55"/>
      <c r="AZ334" s="55"/>
      <c r="BA334" s="55"/>
      <c r="BB334" s="55"/>
      <c r="BC334" s="55"/>
      <c r="BD334" s="55"/>
      <c r="BE334" s="55"/>
      <c r="BF334" s="55"/>
      <c r="BG334" s="55"/>
      <c r="BH334" s="55"/>
      <c r="BI334" s="55"/>
    </row>
    <row r="335" spans="1:61" ht="12.75">
      <c r="A335" s="54"/>
      <c r="B335" s="54"/>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55"/>
      <c r="AM335" s="55"/>
      <c r="AN335" s="55"/>
      <c r="AO335" s="55"/>
      <c r="AP335" s="55"/>
      <c r="AQ335" s="55"/>
      <c r="AR335" s="55"/>
      <c r="AS335" s="55"/>
      <c r="AT335" s="55"/>
      <c r="AU335" s="55"/>
      <c r="AV335" s="55"/>
      <c r="AW335" s="55"/>
      <c r="AX335" s="55"/>
      <c r="AY335" s="55"/>
      <c r="AZ335" s="55"/>
      <c r="BA335" s="55"/>
      <c r="BB335" s="55"/>
      <c r="BC335" s="55"/>
      <c r="BD335" s="55"/>
      <c r="BE335" s="55"/>
      <c r="BF335" s="55"/>
      <c r="BG335" s="55"/>
      <c r="BH335" s="55"/>
      <c r="BI335" s="55"/>
    </row>
    <row r="336" ht="12.75">
      <c r="B336" s="54"/>
    </row>
    <row r="337" spans="14:37" ht="12.75">
      <c r="N337" s="2"/>
      <c r="O337" s="2"/>
      <c r="P337" s="2"/>
      <c r="Q337" s="2"/>
      <c r="R337" s="2"/>
      <c r="S337" s="2"/>
      <c r="T337" s="2"/>
      <c r="U337" s="2"/>
      <c r="V337" s="2"/>
      <c r="W337" s="2"/>
      <c r="X337" s="2"/>
      <c r="Y337" s="2"/>
      <c r="Z337" s="2"/>
      <c r="AA337" s="2"/>
      <c r="AB337" s="2"/>
      <c r="AC337" s="2"/>
      <c r="AD337" s="2"/>
      <c r="AE337" s="2"/>
      <c r="AF337" s="2"/>
      <c r="AG337" s="2"/>
      <c r="AH337" s="2"/>
      <c r="AI337" s="2"/>
      <c r="AJ337" s="2"/>
      <c r="AK337" s="2"/>
    </row>
    <row r="338" spans="14:37" ht="12.75">
      <c r="N338" s="2"/>
      <c r="O338" s="2"/>
      <c r="P338" s="2"/>
      <c r="Q338" s="2"/>
      <c r="R338" s="2"/>
      <c r="S338" s="2"/>
      <c r="T338" s="2"/>
      <c r="U338" s="2"/>
      <c r="V338" s="2"/>
      <c r="W338" s="2"/>
      <c r="X338" s="2"/>
      <c r="Y338" s="2"/>
      <c r="Z338" s="2"/>
      <c r="AA338" s="2"/>
      <c r="AB338" s="2"/>
      <c r="AC338" s="2"/>
      <c r="AD338" s="2"/>
      <c r="AE338" s="2"/>
      <c r="AF338" s="2"/>
      <c r="AG338" s="2"/>
      <c r="AH338" s="2"/>
      <c r="AI338" s="2"/>
      <c r="AJ338" s="2"/>
      <c r="AK338" s="2"/>
    </row>
    <row r="339" spans="14:37" ht="12.75">
      <c r="N339" s="2"/>
      <c r="O339" s="2"/>
      <c r="P339" s="2"/>
      <c r="Q339" s="2"/>
      <c r="R339" s="2"/>
      <c r="S339" s="2"/>
      <c r="T339" s="2"/>
      <c r="U339" s="2"/>
      <c r="V339" s="2"/>
      <c r="W339" s="2"/>
      <c r="X339" s="2"/>
      <c r="Y339" s="2"/>
      <c r="Z339" s="2"/>
      <c r="AA339" s="2"/>
      <c r="AB339" s="2"/>
      <c r="AC339" s="2"/>
      <c r="AD339" s="2"/>
      <c r="AE339" s="2"/>
      <c r="AF339" s="2"/>
      <c r="AG339" s="2"/>
      <c r="AH339" s="2"/>
      <c r="AI339" s="2"/>
      <c r="AJ339" s="2"/>
      <c r="AK339" s="2"/>
    </row>
    <row r="340" spans="14:37" ht="12.75">
      <c r="N340" s="2"/>
      <c r="O340" s="2"/>
      <c r="P340" s="2"/>
      <c r="Q340" s="2"/>
      <c r="R340" s="2"/>
      <c r="S340" s="2"/>
      <c r="T340" s="2"/>
      <c r="U340" s="2"/>
      <c r="V340" s="2"/>
      <c r="W340" s="2"/>
      <c r="X340" s="2"/>
      <c r="Y340" s="2"/>
      <c r="Z340" s="2"/>
      <c r="AA340" s="2"/>
      <c r="AB340" s="2"/>
      <c r="AC340" s="2"/>
      <c r="AD340" s="2"/>
      <c r="AE340" s="2"/>
      <c r="AF340" s="2"/>
      <c r="AG340" s="2"/>
      <c r="AH340" s="2"/>
      <c r="AI340" s="2"/>
      <c r="AJ340" s="2"/>
      <c r="AK340" s="2"/>
    </row>
    <row r="341" spans="14:37" ht="12.75">
      <c r="N341" s="2"/>
      <c r="O341" s="2"/>
      <c r="P341" s="2"/>
      <c r="Q341" s="2"/>
      <c r="R341" s="2"/>
      <c r="S341" s="2"/>
      <c r="T341" s="2"/>
      <c r="U341" s="2"/>
      <c r="V341" s="2"/>
      <c r="W341" s="2"/>
      <c r="X341" s="2"/>
      <c r="Y341" s="2"/>
      <c r="Z341" s="2"/>
      <c r="AA341" s="2"/>
      <c r="AB341" s="2"/>
      <c r="AC341" s="2"/>
      <c r="AD341" s="2"/>
      <c r="AE341" s="2"/>
      <c r="AF341" s="2"/>
      <c r="AG341" s="2"/>
      <c r="AH341" s="2"/>
      <c r="AI341" s="2"/>
      <c r="AJ341" s="2"/>
      <c r="AK341" s="2"/>
    </row>
    <row r="342" spans="14:37" ht="12.75">
      <c r="N342" s="2"/>
      <c r="O342" s="2"/>
      <c r="P342" s="2"/>
      <c r="Q342" s="2"/>
      <c r="R342" s="2"/>
      <c r="S342" s="2"/>
      <c r="T342" s="2"/>
      <c r="U342" s="2"/>
      <c r="V342" s="2"/>
      <c r="W342" s="2"/>
      <c r="X342" s="2"/>
      <c r="Y342" s="2"/>
      <c r="Z342" s="2"/>
      <c r="AA342" s="2"/>
      <c r="AB342" s="2"/>
      <c r="AC342" s="2"/>
      <c r="AD342" s="2"/>
      <c r="AE342" s="2"/>
      <c r="AF342" s="2"/>
      <c r="AG342" s="2"/>
      <c r="AH342" s="2"/>
      <c r="AI342" s="2"/>
      <c r="AJ342" s="2"/>
      <c r="AK342" s="2"/>
    </row>
    <row r="343" spans="14:37" ht="12.75">
      <c r="N343" s="2"/>
      <c r="O343" s="2"/>
      <c r="P343" s="2"/>
      <c r="Q343" s="2"/>
      <c r="R343" s="2"/>
      <c r="S343" s="2"/>
      <c r="T343" s="2"/>
      <c r="U343" s="2"/>
      <c r="V343" s="2"/>
      <c r="W343" s="2"/>
      <c r="X343" s="2"/>
      <c r="Y343" s="2"/>
      <c r="Z343" s="2"/>
      <c r="AA343" s="2"/>
      <c r="AB343" s="2"/>
      <c r="AC343" s="2"/>
      <c r="AD343" s="2"/>
      <c r="AE343" s="2"/>
      <c r="AF343" s="2"/>
      <c r="AG343" s="2"/>
      <c r="AH343" s="2"/>
      <c r="AI343" s="2"/>
      <c r="AJ343" s="2"/>
      <c r="AK343" s="2"/>
    </row>
    <row r="344" spans="14:37" ht="12.75">
      <c r="N344" s="2"/>
      <c r="O344" s="2"/>
      <c r="P344" s="2"/>
      <c r="Q344" s="2"/>
      <c r="R344" s="2"/>
      <c r="S344" s="2"/>
      <c r="T344" s="2"/>
      <c r="U344" s="2"/>
      <c r="V344" s="2"/>
      <c r="W344" s="2"/>
      <c r="X344" s="2"/>
      <c r="Y344" s="2"/>
      <c r="Z344" s="2"/>
      <c r="AA344" s="2"/>
      <c r="AB344" s="2"/>
      <c r="AC344" s="2"/>
      <c r="AD344" s="2"/>
      <c r="AE344" s="2"/>
      <c r="AF344" s="2"/>
      <c r="AG344" s="2"/>
      <c r="AH344" s="2"/>
      <c r="AI344" s="2"/>
      <c r="AJ344" s="2"/>
      <c r="AK344" s="2"/>
    </row>
    <row r="345" spans="14:37" ht="12.75">
      <c r="N345" s="2"/>
      <c r="O345" s="2"/>
      <c r="P345" s="2"/>
      <c r="Q345" s="2"/>
      <c r="R345" s="2"/>
      <c r="S345" s="2"/>
      <c r="T345" s="2"/>
      <c r="U345" s="2"/>
      <c r="V345" s="2"/>
      <c r="W345" s="2"/>
      <c r="X345" s="2"/>
      <c r="Y345" s="2"/>
      <c r="Z345" s="2"/>
      <c r="AA345" s="2"/>
      <c r="AB345" s="2"/>
      <c r="AC345" s="2"/>
      <c r="AD345" s="2"/>
      <c r="AE345" s="2"/>
      <c r="AF345" s="2"/>
      <c r="AG345" s="2"/>
      <c r="AH345" s="2"/>
      <c r="AI345" s="2"/>
      <c r="AJ345" s="2"/>
      <c r="AK345" s="2"/>
    </row>
    <row r="346" spans="14:37" ht="12.75">
      <c r="N346" s="2"/>
      <c r="O346" s="2"/>
      <c r="P346" s="2"/>
      <c r="Q346" s="2"/>
      <c r="R346" s="2"/>
      <c r="S346" s="2"/>
      <c r="T346" s="2"/>
      <c r="U346" s="2"/>
      <c r="V346" s="2"/>
      <c r="W346" s="2"/>
      <c r="X346" s="2"/>
      <c r="Y346" s="2"/>
      <c r="Z346" s="2"/>
      <c r="AA346" s="2"/>
      <c r="AB346" s="2"/>
      <c r="AC346" s="2"/>
      <c r="AD346" s="2"/>
      <c r="AE346" s="2"/>
      <c r="AF346" s="2"/>
      <c r="AG346" s="2"/>
      <c r="AH346" s="2"/>
      <c r="AI346" s="2"/>
      <c r="AJ346" s="2"/>
      <c r="AK346" s="2"/>
    </row>
    <row r="347" spans="14:37" ht="12.75">
      <c r="N347" s="2"/>
      <c r="O347" s="2"/>
      <c r="P347" s="2"/>
      <c r="Q347" s="2"/>
      <c r="R347" s="2"/>
      <c r="S347" s="2"/>
      <c r="T347" s="2"/>
      <c r="U347" s="2"/>
      <c r="V347" s="2"/>
      <c r="W347" s="2"/>
      <c r="X347" s="2"/>
      <c r="Y347" s="2"/>
      <c r="Z347" s="2"/>
      <c r="AA347" s="2"/>
      <c r="AB347" s="2"/>
      <c r="AC347" s="2"/>
      <c r="AD347" s="2"/>
      <c r="AE347" s="2"/>
      <c r="AF347" s="2"/>
      <c r="AG347" s="2"/>
      <c r="AH347" s="2"/>
      <c r="AI347" s="2"/>
      <c r="AJ347" s="2"/>
      <c r="AK347" s="2"/>
    </row>
    <row r="348" spans="1:37" ht="12.75">
      <c r="A348" s="42"/>
      <c r="B348" s="43"/>
      <c r="N348" s="2"/>
      <c r="O348" s="2"/>
      <c r="P348" s="2"/>
      <c r="Q348" s="2"/>
      <c r="R348" s="2"/>
      <c r="S348" s="2"/>
      <c r="T348" s="2"/>
      <c r="U348" s="2"/>
      <c r="V348" s="2"/>
      <c r="W348" s="2"/>
      <c r="X348" s="2"/>
      <c r="Y348" s="2"/>
      <c r="Z348" s="2"/>
      <c r="AA348" s="2"/>
      <c r="AB348" s="2"/>
      <c r="AC348" s="2"/>
      <c r="AD348" s="2"/>
      <c r="AE348" s="2"/>
      <c r="AF348" s="2"/>
      <c r="AG348" s="2"/>
      <c r="AH348" s="2"/>
      <c r="AI348" s="2"/>
      <c r="AJ348" s="2"/>
      <c r="AK348" s="2"/>
    </row>
    <row r="349" spans="14:37" ht="12.75">
      <c r="N349" s="2"/>
      <c r="O349" s="2"/>
      <c r="P349" s="2"/>
      <c r="Q349" s="2"/>
      <c r="R349" s="2"/>
      <c r="S349" s="2"/>
      <c r="T349" s="2"/>
      <c r="U349" s="2"/>
      <c r="V349" s="2"/>
      <c r="W349" s="2"/>
      <c r="X349" s="2"/>
      <c r="Y349" s="2"/>
      <c r="Z349" s="2"/>
      <c r="AA349" s="2"/>
      <c r="AB349" s="2"/>
      <c r="AC349" s="2"/>
      <c r="AD349" s="2"/>
      <c r="AE349" s="2"/>
      <c r="AF349" s="2"/>
      <c r="AG349" s="2"/>
      <c r="AH349" s="2"/>
      <c r="AI349" s="2"/>
      <c r="AJ349" s="2"/>
      <c r="AK349" s="2"/>
    </row>
    <row r="350" spans="2:37" ht="12.75">
      <c r="B350" s="47"/>
      <c r="N350" s="2"/>
      <c r="O350" s="2"/>
      <c r="P350" s="2"/>
      <c r="Q350" s="2"/>
      <c r="R350" s="2"/>
      <c r="S350" s="2"/>
      <c r="T350" s="2"/>
      <c r="U350" s="2"/>
      <c r="V350" s="2"/>
      <c r="W350" s="2"/>
      <c r="X350" s="2"/>
      <c r="Y350" s="2"/>
      <c r="Z350" s="2"/>
      <c r="AA350" s="2"/>
      <c r="AB350" s="2"/>
      <c r="AC350" s="2"/>
      <c r="AD350" s="2"/>
      <c r="AE350" s="2"/>
      <c r="AF350" s="2"/>
      <c r="AG350" s="2"/>
      <c r="AH350" s="2"/>
      <c r="AI350" s="2"/>
      <c r="AJ350" s="2"/>
      <c r="AK350" s="2"/>
    </row>
    <row r="351" spans="14:37" ht="12.75">
      <c r="N351" s="2"/>
      <c r="O351" s="2"/>
      <c r="P351" s="2"/>
      <c r="Q351" s="2"/>
      <c r="R351" s="2"/>
      <c r="S351" s="2"/>
      <c r="T351" s="2"/>
      <c r="U351" s="2"/>
      <c r="V351" s="2"/>
      <c r="W351" s="2"/>
      <c r="X351" s="2"/>
      <c r="Y351" s="2"/>
      <c r="Z351" s="2"/>
      <c r="AA351" s="2"/>
      <c r="AB351" s="2"/>
      <c r="AC351" s="2"/>
      <c r="AD351" s="2"/>
      <c r="AE351" s="2"/>
      <c r="AF351" s="2"/>
      <c r="AG351" s="2"/>
      <c r="AH351" s="2"/>
      <c r="AI351" s="2"/>
      <c r="AJ351" s="2"/>
      <c r="AK351" s="2"/>
    </row>
    <row r="352" spans="14:37" ht="12.75">
      <c r="N352" s="2"/>
      <c r="O352" s="2"/>
      <c r="P352" s="2"/>
      <c r="Q352" s="2"/>
      <c r="R352" s="2"/>
      <c r="S352" s="2"/>
      <c r="T352" s="2"/>
      <c r="U352" s="2"/>
      <c r="V352" s="2"/>
      <c r="W352" s="2"/>
      <c r="X352" s="2"/>
      <c r="Y352" s="2"/>
      <c r="Z352" s="2"/>
      <c r="AA352" s="2"/>
      <c r="AB352" s="2"/>
      <c r="AC352" s="2"/>
      <c r="AD352" s="2"/>
      <c r="AE352" s="2"/>
      <c r="AF352" s="2"/>
      <c r="AG352" s="2"/>
      <c r="AH352" s="2"/>
      <c r="AI352" s="2"/>
      <c r="AJ352" s="2"/>
      <c r="AK352" s="2"/>
    </row>
    <row r="353" spans="14:37" ht="12.75">
      <c r="N353" s="2"/>
      <c r="O353" s="2"/>
      <c r="P353" s="2"/>
      <c r="Q353" s="2"/>
      <c r="R353" s="2"/>
      <c r="S353" s="2"/>
      <c r="T353" s="2"/>
      <c r="U353" s="2"/>
      <c r="V353" s="2"/>
      <c r="W353" s="2"/>
      <c r="X353" s="2"/>
      <c r="Y353" s="2"/>
      <c r="Z353" s="2"/>
      <c r="AA353" s="2"/>
      <c r="AB353" s="2"/>
      <c r="AC353" s="2"/>
      <c r="AD353" s="2"/>
      <c r="AE353" s="2"/>
      <c r="AF353" s="2"/>
      <c r="AG353" s="2"/>
      <c r="AH353" s="2"/>
      <c r="AI353" s="2"/>
      <c r="AJ353" s="2"/>
      <c r="AK353" s="2"/>
    </row>
    <row r="354" spans="14:37" ht="12.75">
      <c r="N354" s="2"/>
      <c r="O354" s="2"/>
      <c r="P354" s="2"/>
      <c r="Q354" s="2"/>
      <c r="R354" s="2"/>
      <c r="S354" s="2"/>
      <c r="T354" s="2"/>
      <c r="U354" s="2"/>
      <c r="V354" s="2"/>
      <c r="W354" s="2"/>
      <c r="X354" s="2"/>
      <c r="Y354" s="2"/>
      <c r="Z354" s="2"/>
      <c r="AA354" s="2"/>
      <c r="AB354" s="2"/>
      <c r="AC354" s="2"/>
      <c r="AD354" s="2"/>
      <c r="AE354" s="2"/>
      <c r="AF354" s="2"/>
      <c r="AG354" s="2"/>
      <c r="AH354" s="2"/>
      <c r="AI354" s="2"/>
      <c r="AJ354" s="2"/>
      <c r="AK354" s="2"/>
    </row>
    <row r="355" spans="14:37" ht="12.75">
      <c r="N355" s="2"/>
      <c r="O355" s="2"/>
      <c r="P355" s="2"/>
      <c r="Q355" s="2"/>
      <c r="R355" s="2"/>
      <c r="S355" s="2"/>
      <c r="T355" s="2"/>
      <c r="U355" s="2"/>
      <c r="V355" s="2"/>
      <c r="W355" s="2"/>
      <c r="X355" s="2"/>
      <c r="Y355" s="2"/>
      <c r="Z355" s="2"/>
      <c r="AA355" s="2"/>
      <c r="AB355" s="2"/>
      <c r="AC355" s="2"/>
      <c r="AD355" s="2"/>
      <c r="AE355" s="2"/>
      <c r="AF355" s="2"/>
      <c r="AG355" s="2"/>
      <c r="AH355" s="2"/>
      <c r="AI355" s="2"/>
      <c r="AJ355" s="2"/>
      <c r="AK355" s="2"/>
    </row>
    <row r="356" spans="14:37" ht="12.75">
      <c r="N356" s="2"/>
      <c r="O356" s="2"/>
      <c r="P356" s="2"/>
      <c r="Q356" s="2"/>
      <c r="R356" s="2"/>
      <c r="S356" s="2"/>
      <c r="T356" s="2"/>
      <c r="U356" s="2"/>
      <c r="V356" s="2"/>
      <c r="W356" s="2"/>
      <c r="X356" s="2"/>
      <c r="Y356" s="2"/>
      <c r="Z356" s="2"/>
      <c r="AA356" s="2"/>
      <c r="AB356" s="2"/>
      <c r="AC356" s="2"/>
      <c r="AD356" s="2"/>
      <c r="AE356" s="2"/>
      <c r="AF356" s="2"/>
      <c r="AG356" s="2"/>
      <c r="AH356" s="2"/>
      <c r="AI356" s="2"/>
      <c r="AJ356" s="2"/>
      <c r="AK356" s="2"/>
    </row>
    <row r="357" spans="14:37" ht="12.75">
      <c r="N357" s="2"/>
      <c r="O357" s="2"/>
      <c r="P357" s="2"/>
      <c r="Q357" s="2"/>
      <c r="R357" s="2"/>
      <c r="S357" s="2"/>
      <c r="T357" s="2"/>
      <c r="U357" s="2"/>
      <c r="V357" s="2"/>
      <c r="W357" s="2"/>
      <c r="X357" s="2"/>
      <c r="Y357" s="2"/>
      <c r="Z357" s="2"/>
      <c r="AA357" s="2"/>
      <c r="AB357" s="2"/>
      <c r="AC357" s="2"/>
      <c r="AD357" s="2"/>
      <c r="AE357" s="2"/>
      <c r="AF357" s="2"/>
      <c r="AG357" s="2"/>
      <c r="AH357" s="2"/>
      <c r="AI357" s="2"/>
      <c r="AJ357" s="2"/>
      <c r="AK357" s="2"/>
    </row>
    <row r="358" spans="14:37" ht="12.75">
      <c r="N358" s="2"/>
      <c r="O358" s="2"/>
      <c r="P358" s="2"/>
      <c r="Q358" s="2"/>
      <c r="R358" s="2"/>
      <c r="S358" s="2"/>
      <c r="T358" s="2"/>
      <c r="U358" s="2"/>
      <c r="V358" s="2"/>
      <c r="W358" s="2"/>
      <c r="X358" s="2"/>
      <c r="Y358" s="2"/>
      <c r="Z358" s="2"/>
      <c r="AA358" s="2"/>
      <c r="AB358" s="2"/>
      <c r="AC358" s="2"/>
      <c r="AD358" s="2"/>
      <c r="AE358" s="2"/>
      <c r="AF358" s="2"/>
      <c r="AG358" s="2"/>
      <c r="AH358" s="2"/>
      <c r="AI358" s="2"/>
      <c r="AJ358" s="2"/>
      <c r="AK358" s="2"/>
    </row>
    <row r="359" spans="14:37" ht="12.75">
      <c r="N359" s="2"/>
      <c r="O359" s="2"/>
      <c r="P359" s="2"/>
      <c r="Q359" s="2"/>
      <c r="R359" s="2"/>
      <c r="S359" s="2"/>
      <c r="T359" s="2"/>
      <c r="U359" s="2"/>
      <c r="V359" s="2"/>
      <c r="W359" s="2"/>
      <c r="X359" s="2"/>
      <c r="Y359" s="2"/>
      <c r="Z359" s="2"/>
      <c r="AA359" s="2"/>
      <c r="AB359" s="2"/>
      <c r="AC359" s="2"/>
      <c r="AD359" s="2"/>
      <c r="AE359" s="2"/>
      <c r="AF359" s="2"/>
      <c r="AG359" s="2"/>
      <c r="AH359" s="2"/>
      <c r="AI359" s="2"/>
      <c r="AJ359" s="2"/>
      <c r="AK359" s="2"/>
    </row>
    <row r="360" spans="14:61" ht="12.75">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row>
    <row r="361" spans="14:61" ht="12.75">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row>
    <row r="362" spans="14:61" ht="12.75">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row>
    <row r="363" spans="1:37" ht="12.75">
      <c r="A363" s="42"/>
      <c r="B363" s="43"/>
      <c r="N363" s="2"/>
      <c r="O363" s="2"/>
      <c r="P363" s="2"/>
      <c r="Q363" s="2"/>
      <c r="R363" s="2"/>
      <c r="S363" s="2"/>
      <c r="T363" s="2"/>
      <c r="U363" s="2"/>
      <c r="V363" s="2"/>
      <c r="W363" s="2"/>
      <c r="X363" s="2"/>
      <c r="Y363" s="2"/>
      <c r="Z363" s="2"/>
      <c r="AA363" s="2"/>
      <c r="AB363" s="2"/>
      <c r="AC363" s="2"/>
      <c r="AD363" s="2"/>
      <c r="AE363" s="2"/>
      <c r="AF363" s="2"/>
      <c r="AG363" s="2"/>
      <c r="AH363" s="2"/>
      <c r="AI363" s="2"/>
      <c r="AJ363" s="2"/>
      <c r="AK363" s="2"/>
    </row>
    <row r="364" spans="14:37" ht="12.75">
      <c r="N364" s="2"/>
      <c r="O364" s="2"/>
      <c r="P364" s="2"/>
      <c r="Q364" s="2"/>
      <c r="R364" s="2"/>
      <c r="S364" s="2"/>
      <c r="T364" s="2"/>
      <c r="U364" s="2"/>
      <c r="V364" s="2"/>
      <c r="W364" s="2"/>
      <c r="X364" s="2"/>
      <c r="Y364" s="2"/>
      <c r="Z364" s="2"/>
      <c r="AA364" s="2"/>
      <c r="AB364" s="2"/>
      <c r="AC364" s="2"/>
      <c r="AD364" s="2"/>
      <c r="AE364" s="2"/>
      <c r="AF364" s="2"/>
      <c r="AG364" s="2"/>
      <c r="AH364" s="2"/>
      <c r="AI364" s="2"/>
      <c r="AJ364" s="2"/>
      <c r="AK364" s="2"/>
    </row>
    <row r="365" spans="14:37" ht="12.75">
      <c r="N365" s="2"/>
      <c r="O365" s="2"/>
      <c r="P365" s="2"/>
      <c r="Q365" s="2"/>
      <c r="R365" s="2"/>
      <c r="S365" s="2"/>
      <c r="T365" s="2"/>
      <c r="U365" s="2"/>
      <c r="V365" s="2"/>
      <c r="W365" s="2"/>
      <c r="X365" s="2"/>
      <c r="Y365" s="2"/>
      <c r="Z365" s="2"/>
      <c r="AA365" s="2"/>
      <c r="AB365" s="2"/>
      <c r="AC365" s="2"/>
      <c r="AD365" s="2"/>
      <c r="AE365" s="2"/>
      <c r="AF365" s="2"/>
      <c r="AG365" s="2"/>
      <c r="AH365" s="2"/>
      <c r="AI365" s="2"/>
      <c r="AJ365" s="2"/>
      <c r="AK365" s="2"/>
    </row>
    <row r="366" spans="14:37" ht="12.75">
      <c r="N366" s="2"/>
      <c r="O366" s="2"/>
      <c r="P366" s="2"/>
      <c r="Q366" s="2"/>
      <c r="R366" s="2"/>
      <c r="S366" s="2"/>
      <c r="T366" s="2"/>
      <c r="U366" s="2"/>
      <c r="V366" s="2"/>
      <c r="W366" s="2"/>
      <c r="X366" s="2"/>
      <c r="Y366" s="2"/>
      <c r="Z366" s="2"/>
      <c r="AA366" s="2"/>
      <c r="AB366" s="2"/>
      <c r="AC366" s="2"/>
      <c r="AD366" s="2"/>
      <c r="AE366" s="2"/>
      <c r="AF366" s="2"/>
      <c r="AG366" s="2"/>
      <c r="AH366" s="2"/>
      <c r="AI366" s="2"/>
      <c r="AJ366" s="2"/>
      <c r="AK366" s="2"/>
    </row>
    <row r="367" spans="14:37" ht="12.75">
      <c r="N367" s="2"/>
      <c r="O367" s="2"/>
      <c r="P367" s="2"/>
      <c r="Q367" s="2"/>
      <c r="R367" s="2"/>
      <c r="S367" s="2"/>
      <c r="T367" s="2"/>
      <c r="U367" s="2"/>
      <c r="V367" s="2"/>
      <c r="W367" s="2"/>
      <c r="X367" s="2"/>
      <c r="Y367" s="2"/>
      <c r="Z367" s="2"/>
      <c r="AA367" s="2"/>
      <c r="AB367" s="2"/>
      <c r="AC367" s="2"/>
      <c r="AD367" s="2"/>
      <c r="AE367" s="2"/>
      <c r="AF367" s="2"/>
      <c r="AG367" s="2"/>
      <c r="AH367" s="2"/>
      <c r="AI367" s="2"/>
      <c r="AJ367" s="2"/>
      <c r="AK367" s="2"/>
    </row>
    <row r="368" spans="14:37" ht="12.75">
      <c r="N368" s="2"/>
      <c r="O368" s="2"/>
      <c r="P368" s="2"/>
      <c r="Q368" s="2"/>
      <c r="R368" s="2"/>
      <c r="S368" s="2"/>
      <c r="T368" s="2"/>
      <c r="U368" s="2"/>
      <c r="V368" s="2"/>
      <c r="W368" s="2"/>
      <c r="X368" s="2"/>
      <c r="Y368" s="2"/>
      <c r="Z368" s="2"/>
      <c r="AA368" s="2"/>
      <c r="AB368" s="2"/>
      <c r="AC368" s="2"/>
      <c r="AD368" s="2"/>
      <c r="AE368" s="2"/>
      <c r="AF368" s="2"/>
      <c r="AG368" s="2"/>
      <c r="AH368" s="2"/>
      <c r="AI368" s="2"/>
      <c r="AJ368" s="2"/>
      <c r="AK368" s="2"/>
    </row>
    <row r="369" spans="14:37" ht="12.75">
      <c r="N369" s="2"/>
      <c r="O369" s="2"/>
      <c r="P369" s="2"/>
      <c r="Q369" s="2"/>
      <c r="R369" s="2"/>
      <c r="S369" s="2"/>
      <c r="T369" s="2"/>
      <c r="U369" s="2"/>
      <c r="V369" s="2"/>
      <c r="W369" s="2"/>
      <c r="X369" s="2"/>
      <c r="Y369" s="2"/>
      <c r="Z369" s="2"/>
      <c r="AA369" s="2"/>
      <c r="AB369" s="2"/>
      <c r="AC369" s="2"/>
      <c r="AD369" s="2"/>
      <c r="AE369" s="2"/>
      <c r="AF369" s="2"/>
      <c r="AG369" s="2"/>
      <c r="AH369" s="2"/>
      <c r="AI369" s="2"/>
      <c r="AJ369" s="2"/>
      <c r="AK369" s="2"/>
    </row>
    <row r="370" spans="14:37" ht="12.75">
      <c r="N370" s="2"/>
      <c r="O370" s="2"/>
      <c r="P370" s="2"/>
      <c r="Q370" s="2"/>
      <c r="R370" s="2"/>
      <c r="S370" s="2"/>
      <c r="T370" s="2"/>
      <c r="U370" s="2"/>
      <c r="V370" s="2"/>
      <c r="W370" s="2"/>
      <c r="X370" s="2"/>
      <c r="Y370" s="2"/>
      <c r="Z370" s="2"/>
      <c r="AA370" s="2"/>
      <c r="AB370" s="2"/>
      <c r="AC370" s="2"/>
      <c r="AD370" s="2"/>
      <c r="AE370" s="2"/>
      <c r="AF370" s="2"/>
      <c r="AG370" s="2"/>
      <c r="AH370" s="2"/>
      <c r="AI370" s="2"/>
      <c r="AJ370" s="2"/>
      <c r="AK370" s="2"/>
    </row>
    <row r="371" spans="14:37" ht="12.75">
      <c r="N371" s="2"/>
      <c r="O371" s="2"/>
      <c r="P371" s="2"/>
      <c r="Q371" s="2"/>
      <c r="R371" s="2"/>
      <c r="S371" s="2"/>
      <c r="T371" s="2"/>
      <c r="U371" s="2"/>
      <c r="V371" s="2"/>
      <c r="W371" s="2"/>
      <c r="X371" s="2"/>
      <c r="Y371" s="2"/>
      <c r="Z371" s="2"/>
      <c r="AA371" s="2"/>
      <c r="AB371" s="2"/>
      <c r="AC371" s="2"/>
      <c r="AD371" s="2"/>
      <c r="AE371" s="2"/>
      <c r="AF371" s="2"/>
      <c r="AG371" s="2"/>
      <c r="AH371" s="2"/>
      <c r="AI371" s="2"/>
      <c r="AJ371" s="2"/>
      <c r="AK371" s="2"/>
    </row>
    <row r="372" spans="14:37" ht="12.75">
      <c r="N372" s="2"/>
      <c r="O372" s="2"/>
      <c r="P372" s="2"/>
      <c r="Q372" s="2"/>
      <c r="R372" s="2"/>
      <c r="S372" s="2"/>
      <c r="T372" s="2"/>
      <c r="U372" s="2"/>
      <c r="V372" s="2"/>
      <c r="W372" s="2"/>
      <c r="X372" s="2"/>
      <c r="Y372" s="2"/>
      <c r="Z372" s="2"/>
      <c r="AA372" s="2"/>
      <c r="AB372" s="2"/>
      <c r="AC372" s="2"/>
      <c r="AD372" s="2"/>
      <c r="AE372" s="2"/>
      <c r="AF372" s="2"/>
      <c r="AG372" s="2"/>
      <c r="AH372" s="2"/>
      <c r="AI372" s="2"/>
      <c r="AJ372" s="2"/>
      <c r="AK372" s="2"/>
    </row>
    <row r="373" spans="14:37" ht="12.75">
      <c r="N373" s="2"/>
      <c r="O373" s="2"/>
      <c r="P373" s="2"/>
      <c r="Q373" s="2"/>
      <c r="R373" s="2"/>
      <c r="S373" s="2"/>
      <c r="T373" s="2"/>
      <c r="U373" s="2"/>
      <c r="V373" s="2"/>
      <c r="W373" s="2"/>
      <c r="X373" s="2"/>
      <c r="Y373" s="2"/>
      <c r="Z373" s="2"/>
      <c r="AA373" s="2"/>
      <c r="AB373" s="2"/>
      <c r="AC373" s="2"/>
      <c r="AD373" s="2"/>
      <c r="AE373" s="2"/>
      <c r="AF373" s="2"/>
      <c r="AG373" s="2"/>
      <c r="AH373" s="2"/>
      <c r="AI373" s="2"/>
      <c r="AJ373" s="2"/>
      <c r="AK373" s="2"/>
    </row>
    <row r="374" spans="14:37" ht="12.75">
      <c r="N374" s="2"/>
      <c r="O374" s="2"/>
      <c r="P374" s="2"/>
      <c r="Q374" s="2"/>
      <c r="R374" s="2"/>
      <c r="S374" s="2"/>
      <c r="T374" s="2"/>
      <c r="U374" s="2"/>
      <c r="V374" s="2"/>
      <c r="W374" s="2"/>
      <c r="X374" s="2"/>
      <c r="Y374" s="2"/>
      <c r="Z374" s="2"/>
      <c r="AA374" s="2"/>
      <c r="AB374" s="2"/>
      <c r="AC374" s="2"/>
      <c r="AD374" s="2"/>
      <c r="AE374" s="2"/>
      <c r="AF374" s="2"/>
      <c r="AG374" s="2"/>
      <c r="AH374" s="2"/>
      <c r="AI374" s="2"/>
      <c r="AJ374" s="2"/>
      <c r="AK374" s="2"/>
    </row>
    <row r="375" spans="14:37" ht="12.75">
      <c r="N375" s="2"/>
      <c r="O375" s="2"/>
      <c r="P375" s="2"/>
      <c r="Q375" s="2"/>
      <c r="R375" s="2"/>
      <c r="S375" s="2"/>
      <c r="T375" s="2"/>
      <c r="U375" s="2"/>
      <c r="V375" s="2"/>
      <c r="W375" s="2"/>
      <c r="X375" s="2"/>
      <c r="Y375" s="2"/>
      <c r="Z375" s="2"/>
      <c r="AA375" s="2"/>
      <c r="AB375" s="2"/>
      <c r="AC375" s="2"/>
      <c r="AD375" s="2"/>
      <c r="AE375" s="2"/>
      <c r="AF375" s="2"/>
      <c r="AG375" s="2"/>
      <c r="AH375" s="2"/>
      <c r="AI375" s="2"/>
      <c r="AJ375" s="2"/>
      <c r="AK375" s="2"/>
    </row>
    <row r="376" spans="14:37" ht="12.75">
      <c r="N376" s="2"/>
      <c r="O376" s="2"/>
      <c r="P376" s="2"/>
      <c r="Q376" s="2"/>
      <c r="R376" s="2"/>
      <c r="S376" s="2"/>
      <c r="T376" s="2"/>
      <c r="U376" s="2"/>
      <c r="V376" s="2"/>
      <c r="W376" s="2"/>
      <c r="X376" s="2"/>
      <c r="Y376" s="2"/>
      <c r="Z376" s="2"/>
      <c r="AA376" s="2"/>
      <c r="AB376" s="2"/>
      <c r="AC376" s="2"/>
      <c r="AD376" s="2"/>
      <c r="AE376" s="2"/>
      <c r="AF376" s="2"/>
      <c r="AG376" s="2"/>
      <c r="AH376" s="2"/>
      <c r="AI376" s="2"/>
      <c r="AJ376" s="2"/>
      <c r="AK376" s="2"/>
    </row>
    <row r="377" spans="14:37" ht="12.75">
      <c r="N377" s="2"/>
      <c r="O377" s="2"/>
      <c r="P377" s="2"/>
      <c r="Q377" s="2"/>
      <c r="R377" s="2"/>
      <c r="S377" s="2"/>
      <c r="T377" s="2"/>
      <c r="U377" s="2"/>
      <c r="V377" s="2"/>
      <c r="W377" s="2"/>
      <c r="X377" s="2"/>
      <c r="Y377" s="2"/>
      <c r="Z377" s="2"/>
      <c r="AA377" s="2"/>
      <c r="AB377" s="2"/>
      <c r="AC377" s="2"/>
      <c r="AD377" s="2"/>
      <c r="AE377" s="2"/>
      <c r="AF377" s="2"/>
      <c r="AG377" s="2"/>
      <c r="AH377" s="2"/>
      <c r="AI377" s="2"/>
      <c r="AJ377" s="2"/>
      <c r="AK377" s="2"/>
    </row>
    <row r="378" spans="14:37" ht="12.75">
      <c r="N378" s="2"/>
      <c r="O378" s="2"/>
      <c r="P378" s="2"/>
      <c r="Q378" s="2"/>
      <c r="R378" s="2"/>
      <c r="S378" s="2"/>
      <c r="T378" s="2"/>
      <c r="U378" s="2"/>
      <c r="V378" s="2"/>
      <c r="W378" s="2"/>
      <c r="X378" s="2"/>
      <c r="Y378" s="2"/>
      <c r="Z378" s="2"/>
      <c r="AA378" s="2"/>
      <c r="AB378" s="2"/>
      <c r="AC378" s="2"/>
      <c r="AD378" s="2"/>
      <c r="AE378" s="2"/>
      <c r="AF378" s="2"/>
      <c r="AG378" s="2"/>
      <c r="AH378" s="2"/>
      <c r="AI378" s="2"/>
      <c r="AJ378" s="2"/>
      <c r="AK378" s="2"/>
    </row>
    <row r="379" spans="1:37" ht="12.75">
      <c r="A379" s="42"/>
      <c r="B379" s="43"/>
      <c r="N379" s="2"/>
      <c r="O379" s="2"/>
      <c r="P379" s="2"/>
      <c r="Q379" s="2"/>
      <c r="R379" s="2"/>
      <c r="S379" s="2"/>
      <c r="T379" s="2"/>
      <c r="U379" s="2"/>
      <c r="V379" s="2"/>
      <c r="W379" s="2"/>
      <c r="X379" s="2"/>
      <c r="Y379" s="2"/>
      <c r="Z379" s="2"/>
      <c r="AA379" s="2"/>
      <c r="AB379" s="2"/>
      <c r="AC379" s="2"/>
      <c r="AD379" s="2"/>
      <c r="AE379" s="2"/>
      <c r="AF379" s="2"/>
      <c r="AG379" s="2"/>
      <c r="AH379" s="2"/>
      <c r="AI379" s="2"/>
      <c r="AJ379" s="2"/>
      <c r="AK379" s="2"/>
    </row>
    <row r="380" spans="14:61" ht="12.75">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row>
    <row r="381" spans="14:61" ht="12.75">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row>
    <row r="382" spans="14:37" ht="12.75">
      <c r="N382" s="2"/>
      <c r="O382" s="2"/>
      <c r="P382" s="2"/>
      <c r="Q382" s="2"/>
      <c r="R382" s="2"/>
      <c r="S382" s="2"/>
      <c r="T382" s="2"/>
      <c r="U382" s="2"/>
      <c r="V382" s="2"/>
      <c r="W382" s="2"/>
      <c r="X382" s="2"/>
      <c r="Y382" s="2"/>
      <c r="Z382" s="2"/>
      <c r="AA382" s="2"/>
      <c r="AB382" s="2"/>
      <c r="AC382" s="2"/>
      <c r="AD382" s="2"/>
      <c r="AE382" s="2"/>
      <c r="AF382" s="2"/>
      <c r="AG382" s="2"/>
      <c r="AH382" s="2"/>
      <c r="AI382" s="2"/>
      <c r="AJ382" s="2"/>
      <c r="AK382" s="2"/>
    </row>
    <row r="383" spans="2:37" ht="12.75">
      <c r="B383" s="54"/>
      <c r="N383" s="2"/>
      <c r="O383" s="2"/>
      <c r="P383" s="2"/>
      <c r="Q383" s="2"/>
      <c r="R383" s="2"/>
      <c r="S383" s="2"/>
      <c r="T383" s="2"/>
      <c r="U383" s="2"/>
      <c r="V383" s="2"/>
      <c r="W383" s="2"/>
      <c r="X383" s="2"/>
      <c r="Y383" s="2"/>
      <c r="Z383" s="2"/>
      <c r="AA383" s="2"/>
      <c r="AB383" s="2"/>
      <c r="AC383" s="2"/>
      <c r="AD383" s="2"/>
      <c r="AE383" s="2"/>
      <c r="AF383" s="2"/>
      <c r="AG383" s="2"/>
      <c r="AH383" s="2"/>
      <c r="AI383" s="2"/>
      <c r="AJ383" s="2"/>
      <c r="AK383" s="2"/>
    </row>
    <row r="384" spans="1:61" ht="12.75">
      <c r="A384" s="56"/>
      <c r="B384" s="56"/>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row>
    <row r="385" spans="1:2" ht="12.75">
      <c r="A385" s="56"/>
      <c r="B385" s="56"/>
    </row>
    <row r="386" spans="1:61" ht="12.75">
      <c r="A386" s="56"/>
      <c r="B386" s="56"/>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row>
    <row r="387" spans="1:2" ht="12.75">
      <c r="A387" s="56"/>
      <c r="B387" s="56"/>
    </row>
    <row r="388" spans="1:2" ht="12.75">
      <c r="A388" s="56"/>
      <c r="B388" s="56"/>
    </row>
    <row r="389" spans="1:61" ht="12.75">
      <c r="A389" s="56"/>
      <c r="B389" s="56"/>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row>
    <row r="390" spans="1:2" ht="12.75">
      <c r="A390" s="56"/>
      <c r="B390" s="56"/>
    </row>
    <row r="391" spans="1:61" ht="12.75">
      <c r="A391" s="56"/>
      <c r="B391" s="56"/>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row>
    <row r="392" spans="1:37" ht="12.75">
      <c r="A392" s="54"/>
      <c r="B392" s="54"/>
      <c r="N392" s="2"/>
      <c r="O392" s="2"/>
      <c r="P392" s="2"/>
      <c r="Q392" s="2"/>
      <c r="R392" s="2"/>
      <c r="S392" s="2"/>
      <c r="T392" s="2"/>
      <c r="U392" s="2"/>
      <c r="V392" s="2"/>
      <c r="W392" s="2"/>
      <c r="X392" s="2"/>
      <c r="Y392" s="2"/>
      <c r="Z392" s="2"/>
      <c r="AA392" s="2"/>
      <c r="AB392" s="2"/>
      <c r="AC392" s="2"/>
      <c r="AD392" s="2"/>
      <c r="AE392" s="2"/>
      <c r="AF392" s="2"/>
      <c r="AG392" s="2"/>
      <c r="AH392" s="2"/>
      <c r="AI392" s="2"/>
      <c r="AJ392" s="2"/>
      <c r="AK392" s="2"/>
    </row>
    <row r="393" spans="14:37" ht="12.75">
      <c r="N393" s="2"/>
      <c r="O393" s="2"/>
      <c r="P393" s="2"/>
      <c r="Q393" s="2"/>
      <c r="R393" s="2"/>
      <c r="S393" s="2"/>
      <c r="T393" s="2"/>
      <c r="U393" s="2"/>
      <c r="V393" s="2"/>
      <c r="W393" s="2"/>
      <c r="X393" s="2"/>
      <c r="Y393" s="2"/>
      <c r="Z393" s="2"/>
      <c r="AA393" s="2"/>
      <c r="AB393" s="2"/>
      <c r="AC393" s="2"/>
      <c r="AD393" s="2"/>
      <c r="AE393" s="2"/>
      <c r="AF393" s="2"/>
      <c r="AG393" s="2"/>
      <c r="AH393" s="2"/>
      <c r="AI393" s="2"/>
      <c r="AJ393" s="2"/>
      <c r="AK393" s="2"/>
    </row>
    <row r="394" spans="14:37" ht="12.75">
      <c r="N394" s="2"/>
      <c r="O394" s="2"/>
      <c r="P394" s="2"/>
      <c r="Q394" s="2"/>
      <c r="R394" s="2"/>
      <c r="S394" s="2"/>
      <c r="T394" s="2"/>
      <c r="U394" s="2"/>
      <c r="V394" s="2"/>
      <c r="W394" s="2"/>
      <c r="X394" s="2"/>
      <c r="Y394" s="2"/>
      <c r="Z394" s="2"/>
      <c r="AA394" s="2"/>
      <c r="AB394" s="2"/>
      <c r="AC394" s="2"/>
      <c r="AD394" s="2"/>
      <c r="AE394" s="2"/>
      <c r="AF394" s="2"/>
      <c r="AG394" s="2"/>
      <c r="AH394" s="2"/>
      <c r="AI394" s="2"/>
      <c r="AJ394" s="2"/>
      <c r="AK394" s="2"/>
    </row>
    <row r="395" spans="14:37" ht="12.75">
      <c r="N395" s="2"/>
      <c r="O395" s="2"/>
      <c r="P395" s="2"/>
      <c r="Q395" s="2"/>
      <c r="R395" s="2"/>
      <c r="S395" s="2"/>
      <c r="T395" s="2"/>
      <c r="U395" s="2"/>
      <c r="V395" s="2"/>
      <c r="W395" s="2"/>
      <c r="X395" s="2"/>
      <c r="Y395" s="2"/>
      <c r="Z395" s="2"/>
      <c r="AA395" s="2"/>
      <c r="AB395" s="2"/>
      <c r="AC395" s="2"/>
      <c r="AD395" s="2"/>
      <c r="AE395" s="2"/>
      <c r="AF395" s="2"/>
      <c r="AG395" s="2"/>
      <c r="AH395" s="2"/>
      <c r="AI395" s="2"/>
      <c r="AJ395" s="2"/>
      <c r="AK395" s="2"/>
    </row>
    <row r="396" spans="14:37" ht="12.75">
      <c r="N396" s="2"/>
      <c r="O396" s="2"/>
      <c r="P396" s="2"/>
      <c r="Q396" s="2"/>
      <c r="R396" s="2"/>
      <c r="S396" s="2"/>
      <c r="T396" s="2"/>
      <c r="U396" s="2"/>
      <c r="V396" s="2"/>
      <c r="W396" s="2"/>
      <c r="X396" s="2"/>
      <c r="Y396" s="2"/>
      <c r="Z396" s="2"/>
      <c r="AA396" s="2"/>
      <c r="AB396" s="2"/>
      <c r="AC396" s="2"/>
      <c r="AD396" s="2"/>
      <c r="AE396" s="2"/>
      <c r="AF396" s="2"/>
      <c r="AG396" s="2"/>
      <c r="AH396" s="2"/>
      <c r="AI396" s="2"/>
      <c r="AJ396" s="2"/>
      <c r="AK396" s="2"/>
    </row>
    <row r="397" spans="14:37" ht="12.75">
      <c r="N397" s="2"/>
      <c r="O397" s="2"/>
      <c r="P397" s="2"/>
      <c r="Q397" s="2"/>
      <c r="R397" s="2"/>
      <c r="S397" s="2"/>
      <c r="T397" s="2"/>
      <c r="U397" s="2"/>
      <c r="V397" s="2"/>
      <c r="W397" s="2"/>
      <c r="X397" s="2"/>
      <c r="Y397" s="2"/>
      <c r="Z397" s="2"/>
      <c r="AA397" s="2"/>
      <c r="AB397" s="2"/>
      <c r="AC397" s="2"/>
      <c r="AD397" s="2"/>
      <c r="AE397" s="2"/>
      <c r="AF397" s="2"/>
      <c r="AG397" s="2"/>
      <c r="AH397" s="2"/>
      <c r="AI397" s="2"/>
      <c r="AJ397" s="2"/>
      <c r="AK397" s="2"/>
    </row>
    <row r="398" spans="14:37" ht="12.75">
      <c r="N398" s="2"/>
      <c r="O398" s="2"/>
      <c r="P398" s="2"/>
      <c r="Q398" s="2"/>
      <c r="R398" s="2"/>
      <c r="S398" s="2"/>
      <c r="T398" s="2"/>
      <c r="U398" s="2"/>
      <c r="V398" s="2"/>
      <c r="W398" s="2"/>
      <c r="X398" s="2"/>
      <c r="Y398" s="2"/>
      <c r="Z398" s="2"/>
      <c r="AA398" s="2"/>
      <c r="AB398" s="2"/>
      <c r="AC398" s="2"/>
      <c r="AD398" s="2"/>
      <c r="AE398" s="2"/>
      <c r="AF398" s="2"/>
      <c r="AG398" s="2"/>
      <c r="AH398" s="2"/>
      <c r="AI398" s="2"/>
      <c r="AJ398" s="2"/>
      <c r="AK398" s="2"/>
    </row>
    <row r="399" spans="14:37" ht="12.75">
      <c r="N399" s="2"/>
      <c r="O399" s="2"/>
      <c r="P399" s="2"/>
      <c r="Q399" s="2"/>
      <c r="R399" s="2"/>
      <c r="S399" s="2"/>
      <c r="T399" s="2"/>
      <c r="U399" s="2"/>
      <c r="V399" s="2"/>
      <c r="W399" s="2"/>
      <c r="X399" s="2"/>
      <c r="Y399" s="2"/>
      <c r="Z399" s="2"/>
      <c r="AA399" s="2"/>
      <c r="AB399" s="2"/>
      <c r="AC399" s="2"/>
      <c r="AD399" s="2"/>
      <c r="AE399" s="2"/>
      <c r="AF399" s="2"/>
      <c r="AG399" s="2"/>
      <c r="AH399" s="2"/>
      <c r="AI399" s="2"/>
      <c r="AJ399" s="2"/>
      <c r="AK399" s="2"/>
    </row>
    <row r="400" spans="14:37" ht="12.75">
      <c r="N400" s="2"/>
      <c r="O400" s="2"/>
      <c r="P400" s="2"/>
      <c r="Q400" s="2"/>
      <c r="R400" s="2"/>
      <c r="S400" s="2"/>
      <c r="T400" s="2"/>
      <c r="U400" s="2"/>
      <c r="V400" s="2"/>
      <c r="W400" s="2"/>
      <c r="X400" s="2"/>
      <c r="Y400" s="2"/>
      <c r="Z400" s="2"/>
      <c r="AA400" s="2"/>
      <c r="AB400" s="2"/>
      <c r="AC400" s="2"/>
      <c r="AD400" s="2"/>
      <c r="AE400" s="2"/>
      <c r="AF400" s="2"/>
      <c r="AG400" s="2"/>
      <c r="AH400" s="2"/>
      <c r="AI400" s="2"/>
      <c r="AJ400" s="2"/>
      <c r="AK400" s="2"/>
    </row>
    <row r="401" spans="14:37" ht="12.75">
      <c r="N401" s="2"/>
      <c r="O401" s="2"/>
      <c r="P401" s="2"/>
      <c r="Q401" s="2"/>
      <c r="R401" s="2"/>
      <c r="S401" s="2"/>
      <c r="T401" s="2"/>
      <c r="U401" s="2"/>
      <c r="V401" s="2"/>
      <c r="W401" s="2"/>
      <c r="X401" s="2"/>
      <c r="Y401" s="2"/>
      <c r="Z401" s="2"/>
      <c r="AA401" s="2"/>
      <c r="AB401" s="2"/>
      <c r="AC401" s="2"/>
      <c r="AD401" s="2"/>
      <c r="AE401" s="2"/>
      <c r="AF401" s="2"/>
      <c r="AG401" s="2"/>
      <c r="AH401" s="2"/>
      <c r="AI401" s="2"/>
      <c r="AJ401" s="2"/>
      <c r="AK401" s="2"/>
    </row>
    <row r="402" spans="2:37" ht="12.75">
      <c r="B402" s="54"/>
      <c r="N402" s="2"/>
      <c r="O402" s="2"/>
      <c r="P402" s="2"/>
      <c r="Q402" s="2"/>
      <c r="R402" s="2"/>
      <c r="S402" s="2"/>
      <c r="T402" s="2"/>
      <c r="U402" s="2"/>
      <c r="V402" s="2"/>
      <c r="W402" s="2"/>
      <c r="X402" s="2"/>
      <c r="Y402" s="2"/>
      <c r="Z402" s="2"/>
      <c r="AA402" s="2"/>
      <c r="AB402" s="2"/>
      <c r="AC402" s="2"/>
      <c r="AD402" s="2"/>
      <c r="AE402" s="2"/>
      <c r="AF402" s="2"/>
      <c r="AG402" s="2"/>
      <c r="AH402" s="2"/>
      <c r="AI402" s="2"/>
      <c r="AJ402" s="2"/>
      <c r="AK402" s="2"/>
    </row>
    <row r="403" spans="2:37" ht="12.75">
      <c r="B403" s="54"/>
      <c r="N403" s="2"/>
      <c r="O403" s="2"/>
      <c r="P403" s="2"/>
      <c r="Q403" s="2"/>
      <c r="R403" s="2"/>
      <c r="S403" s="2"/>
      <c r="T403" s="2"/>
      <c r="U403" s="2"/>
      <c r="V403" s="2"/>
      <c r="W403" s="2"/>
      <c r="X403" s="2"/>
      <c r="Y403" s="2"/>
      <c r="Z403" s="2"/>
      <c r="AA403" s="2"/>
      <c r="AB403" s="2"/>
      <c r="AC403" s="2"/>
      <c r="AD403" s="2"/>
      <c r="AE403" s="2"/>
      <c r="AF403" s="2"/>
      <c r="AG403" s="2"/>
      <c r="AH403" s="2"/>
      <c r="AI403" s="2"/>
      <c r="AJ403" s="2"/>
      <c r="AK403" s="2"/>
    </row>
    <row r="404" spans="2:61" ht="12.75">
      <c r="B404" s="57"/>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58"/>
      <c r="AM404" s="58"/>
      <c r="AN404" s="58"/>
      <c r="AO404" s="58"/>
      <c r="AP404" s="58"/>
      <c r="AQ404" s="58"/>
      <c r="AR404" s="58"/>
      <c r="AS404" s="58"/>
      <c r="AT404" s="58"/>
      <c r="AU404" s="58"/>
      <c r="AV404" s="58"/>
      <c r="AW404" s="58"/>
      <c r="AX404" s="58"/>
      <c r="AY404" s="58"/>
      <c r="AZ404" s="58"/>
      <c r="BA404" s="58"/>
      <c r="BB404" s="58"/>
      <c r="BC404" s="58"/>
      <c r="BD404" s="58"/>
      <c r="BE404" s="58"/>
      <c r="BF404" s="58"/>
      <c r="BG404" s="58"/>
      <c r="BH404" s="58"/>
      <c r="BI404" s="58"/>
    </row>
    <row r="405" spans="2:37" ht="12.75">
      <c r="B405" s="57"/>
      <c r="N405" s="2"/>
      <c r="O405" s="2"/>
      <c r="P405" s="2"/>
      <c r="Q405" s="2"/>
      <c r="R405" s="2"/>
      <c r="S405" s="2"/>
      <c r="T405" s="2"/>
      <c r="U405" s="2"/>
      <c r="V405" s="2"/>
      <c r="W405" s="2"/>
      <c r="X405" s="2"/>
      <c r="Y405" s="2"/>
      <c r="Z405" s="2"/>
      <c r="AA405" s="2"/>
      <c r="AB405" s="2"/>
      <c r="AC405" s="2"/>
      <c r="AD405" s="2"/>
      <c r="AE405" s="2"/>
      <c r="AF405" s="2"/>
      <c r="AG405" s="2"/>
      <c r="AH405" s="2"/>
      <c r="AI405" s="2"/>
      <c r="AJ405" s="2"/>
      <c r="AK405" s="2"/>
    </row>
    <row r="406" spans="2:37" ht="12.75">
      <c r="B406" s="57"/>
      <c r="N406" s="2"/>
      <c r="O406" s="2"/>
      <c r="P406" s="2"/>
      <c r="Q406" s="2"/>
      <c r="R406" s="2"/>
      <c r="S406" s="2"/>
      <c r="T406" s="2"/>
      <c r="U406" s="2"/>
      <c r="V406" s="2"/>
      <c r="W406" s="2"/>
      <c r="X406" s="2"/>
      <c r="Y406" s="2"/>
      <c r="Z406" s="2"/>
      <c r="AA406" s="2"/>
      <c r="AB406" s="2"/>
      <c r="AC406" s="2"/>
      <c r="AD406" s="2"/>
      <c r="AE406" s="2"/>
      <c r="AF406" s="2"/>
      <c r="AG406" s="2"/>
      <c r="AH406" s="2"/>
      <c r="AI406" s="2"/>
      <c r="AJ406" s="2"/>
      <c r="AK406" s="2"/>
    </row>
    <row r="407" spans="2:37" ht="12" customHeight="1">
      <c r="B407" s="57"/>
      <c r="N407" s="2"/>
      <c r="O407" s="2"/>
      <c r="P407" s="2"/>
      <c r="Q407" s="2"/>
      <c r="R407" s="2"/>
      <c r="S407" s="2"/>
      <c r="T407" s="2"/>
      <c r="U407" s="2"/>
      <c r="V407" s="2"/>
      <c r="W407" s="2"/>
      <c r="X407" s="2"/>
      <c r="Y407" s="2"/>
      <c r="Z407" s="2"/>
      <c r="AA407" s="2"/>
      <c r="AB407" s="2"/>
      <c r="AC407" s="2"/>
      <c r="AD407" s="2"/>
      <c r="AE407" s="2"/>
      <c r="AF407" s="2"/>
      <c r="AG407" s="2"/>
      <c r="AH407" s="2"/>
      <c r="AI407" s="2"/>
      <c r="AJ407" s="2"/>
      <c r="AK407" s="2"/>
    </row>
    <row r="408" spans="1:37" ht="12.75">
      <c r="A408" s="57"/>
      <c r="B408" s="57"/>
      <c r="N408" s="2"/>
      <c r="O408" s="2"/>
      <c r="P408" s="2"/>
      <c r="Q408" s="2"/>
      <c r="R408" s="2"/>
      <c r="S408" s="2"/>
      <c r="T408" s="2"/>
      <c r="U408" s="2"/>
      <c r="V408" s="2"/>
      <c r="W408" s="2"/>
      <c r="X408" s="2"/>
      <c r="Y408" s="2"/>
      <c r="Z408" s="2"/>
      <c r="AA408" s="2"/>
      <c r="AB408" s="2"/>
      <c r="AC408" s="2"/>
      <c r="AD408" s="2"/>
      <c r="AE408" s="2"/>
      <c r="AF408" s="2"/>
      <c r="AG408" s="2"/>
      <c r="AH408" s="2"/>
      <c r="AI408" s="2"/>
      <c r="AJ408" s="2"/>
      <c r="AK408" s="2"/>
    </row>
    <row r="409" spans="1:61" ht="12.75">
      <c r="A409" s="57"/>
      <c r="B409" s="57"/>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58"/>
      <c r="AM409" s="58"/>
      <c r="AN409" s="58"/>
      <c r="AO409" s="58"/>
      <c r="AP409" s="58"/>
      <c r="AQ409" s="58"/>
      <c r="AR409" s="58"/>
      <c r="AS409" s="58"/>
      <c r="AT409" s="58"/>
      <c r="AU409" s="58"/>
      <c r="AV409" s="58"/>
      <c r="AW409" s="58"/>
      <c r="AX409" s="58"/>
      <c r="AY409" s="58"/>
      <c r="AZ409" s="58"/>
      <c r="BA409" s="58"/>
      <c r="BB409" s="58"/>
      <c r="BC409" s="58"/>
      <c r="BD409" s="58"/>
      <c r="BE409" s="58"/>
      <c r="BF409" s="58"/>
      <c r="BG409" s="58"/>
      <c r="BH409" s="58"/>
      <c r="BI409" s="58"/>
    </row>
    <row r="410" spans="2:37" ht="12.75">
      <c r="B410" s="54"/>
      <c r="N410" s="2"/>
      <c r="O410" s="2"/>
      <c r="P410" s="2"/>
      <c r="Q410" s="2"/>
      <c r="R410" s="2"/>
      <c r="S410" s="2"/>
      <c r="T410" s="2"/>
      <c r="U410" s="2"/>
      <c r="V410" s="2"/>
      <c r="W410" s="2"/>
      <c r="X410" s="2"/>
      <c r="Y410" s="2"/>
      <c r="Z410" s="2"/>
      <c r="AA410" s="2"/>
      <c r="AB410" s="2"/>
      <c r="AC410" s="2"/>
      <c r="AD410" s="2"/>
      <c r="AE410" s="2"/>
      <c r="AF410" s="2"/>
      <c r="AG410" s="2"/>
      <c r="AH410" s="2"/>
      <c r="AI410" s="2"/>
      <c r="AJ410" s="2"/>
      <c r="AK410" s="2"/>
    </row>
    <row r="411" spans="14:37" ht="12.75">
      <c r="N411" s="2"/>
      <c r="O411" s="2"/>
      <c r="P411" s="2"/>
      <c r="Q411" s="2"/>
      <c r="R411" s="2"/>
      <c r="S411" s="2"/>
      <c r="T411" s="2"/>
      <c r="U411" s="2"/>
      <c r="V411" s="2"/>
      <c r="W411" s="2"/>
      <c r="X411" s="2"/>
      <c r="Y411" s="2"/>
      <c r="Z411" s="2"/>
      <c r="AA411" s="2"/>
      <c r="AB411" s="2"/>
      <c r="AC411" s="2"/>
      <c r="AD411" s="2"/>
      <c r="AE411" s="2"/>
      <c r="AF411" s="2"/>
      <c r="AG411" s="2"/>
      <c r="AH411" s="2"/>
      <c r="AI411" s="2"/>
      <c r="AJ411" s="2"/>
      <c r="AK411" s="2"/>
    </row>
    <row r="412" spans="14:61" ht="12.75">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row>
    <row r="413" spans="14:37" ht="12.75">
      <c r="N413" s="2"/>
      <c r="O413" s="2"/>
      <c r="P413" s="2"/>
      <c r="Q413" s="2"/>
      <c r="R413" s="2"/>
      <c r="S413" s="2"/>
      <c r="T413" s="2"/>
      <c r="U413" s="2"/>
      <c r="V413" s="2"/>
      <c r="W413" s="2"/>
      <c r="X413" s="2"/>
      <c r="Y413" s="2"/>
      <c r="Z413" s="2"/>
      <c r="AA413" s="2"/>
      <c r="AB413" s="2"/>
      <c r="AC413" s="2"/>
      <c r="AD413" s="2"/>
      <c r="AE413" s="2"/>
      <c r="AF413" s="2"/>
      <c r="AG413" s="2"/>
      <c r="AH413" s="2"/>
      <c r="AI413" s="2"/>
      <c r="AJ413" s="2"/>
      <c r="AK413" s="2"/>
    </row>
    <row r="414" spans="14:61" ht="12.75">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row>
    <row r="415" spans="14:37" ht="12.75">
      <c r="N415" s="2"/>
      <c r="O415" s="2"/>
      <c r="P415" s="2"/>
      <c r="Q415" s="2"/>
      <c r="R415" s="2"/>
      <c r="S415" s="2"/>
      <c r="T415" s="2"/>
      <c r="U415" s="2"/>
      <c r="V415" s="2"/>
      <c r="W415" s="2"/>
      <c r="X415" s="2"/>
      <c r="Y415" s="2"/>
      <c r="Z415" s="2"/>
      <c r="AA415" s="2"/>
      <c r="AB415" s="2"/>
      <c r="AC415" s="2"/>
      <c r="AD415" s="2"/>
      <c r="AE415" s="2"/>
      <c r="AF415" s="2"/>
      <c r="AG415" s="2"/>
      <c r="AH415" s="2"/>
      <c r="AI415" s="2"/>
      <c r="AJ415" s="2"/>
      <c r="AK415" s="2"/>
    </row>
    <row r="416" spans="14:37" ht="12.75">
      <c r="N416" s="2"/>
      <c r="O416" s="2"/>
      <c r="P416" s="2"/>
      <c r="Q416" s="2"/>
      <c r="R416" s="2"/>
      <c r="S416" s="2"/>
      <c r="T416" s="2"/>
      <c r="U416" s="2"/>
      <c r="V416" s="2"/>
      <c r="W416" s="2"/>
      <c r="X416" s="2"/>
      <c r="Y416" s="2"/>
      <c r="Z416" s="2"/>
      <c r="AA416" s="2"/>
      <c r="AB416" s="2"/>
      <c r="AC416" s="2"/>
      <c r="AD416" s="2"/>
      <c r="AE416" s="2"/>
      <c r="AF416" s="2"/>
      <c r="AG416" s="2"/>
      <c r="AH416" s="2"/>
      <c r="AI416" s="2"/>
      <c r="AJ416" s="2"/>
      <c r="AK416" s="2"/>
    </row>
  </sheetData>
  <sheetProtection/>
  <mergeCells count="5">
    <mergeCell ref="BW4:CT4"/>
    <mergeCell ref="B4:B5"/>
    <mergeCell ref="C4:Z4"/>
    <mergeCell ref="AA4:AX4"/>
    <mergeCell ref="AY4:BV4"/>
  </mergeCells>
  <printOptions horizontalCentered="1" verticalCentered="1"/>
  <pageMargins left="0" right="0" top="0.1968503937007874" bottom="0.1968503937007874" header="0" footer="0.4724409448818898"/>
  <pageSetup fitToHeight="1" fitToWidth="1" horizontalDpi="600" verticalDpi="600" orientation="landscape" paperSize="9" scale="90" r:id="rId1"/>
  <headerFooter alignWithMargins="0">
    <oddFooter>&amp;L&amp;8&amp;D
&amp;T&amp;C&amp;8&amp;F&amp;R&amp;8&amp;A</oddFooter>
  </headerFooter>
  <rowBreaks count="4" manualBreakCount="4">
    <brk id="41" max="18" man="1"/>
    <brk id="74" max="18" man="1"/>
    <brk id="145" max="18" man="1"/>
    <brk id="312"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T15" sqref="T15"/>
    </sheetView>
  </sheetViews>
  <sheetFormatPr defaultColWidth="9.140625" defaultRowHeight="12.75"/>
  <sheetData>
    <row r="1" spans="2:13" ht="13.5">
      <c r="B1" s="164" t="s">
        <v>11</v>
      </c>
      <c r="C1" s="164"/>
      <c r="D1" s="164"/>
      <c r="E1" s="164"/>
      <c r="F1" s="164"/>
      <c r="G1" s="164"/>
      <c r="H1" s="164"/>
      <c r="I1" s="164"/>
      <c r="J1" s="164"/>
      <c r="K1" s="164"/>
      <c r="L1" s="164"/>
      <c r="M1" s="164"/>
    </row>
    <row r="2" spans="2:13" ht="13.5">
      <c r="B2" s="64"/>
      <c r="C2" s="64"/>
      <c r="D2" s="64"/>
      <c r="E2" s="64"/>
      <c r="F2" s="64"/>
      <c r="G2" s="64"/>
      <c r="H2" s="64"/>
      <c r="I2" s="64"/>
      <c r="J2" s="64"/>
      <c r="K2" s="64"/>
      <c r="L2" s="64"/>
      <c r="M2" s="64"/>
    </row>
    <row r="3" spans="6:8" ht="12.75">
      <c r="F3" s="66"/>
      <c r="H3" s="66" t="s">
        <v>13</v>
      </c>
    </row>
    <row r="4" spans="2:8" ht="12.75">
      <c r="B4" s="165" t="s">
        <v>1</v>
      </c>
      <c r="C4" s="165"/>
      <c r="D4" s="165"/>
      <c r="E4" s="165"/>
      <c r="F4" s="165"/>
      <c r="G4" s="165"/>
      <c r="H4" s="165"/>
    </row>
    <row r="6" spans="1:8" ht="12.75">
      <c r="A6" t="s">
        <v>16</v>
      </c>
      <c r="B6" s="65">
        <v>2008</v>
      </c>
      <c r="C6" s="65">
        <v>2009</v>
      </c>
      <c r="D6" s="65">
        <v>2010</v>
      </c>
      <c r="E6" s="65">
        <v>2011</v>
      </c>
      <c r="F6" s="65">
        <v>2012</v>
      </c>
      <c r="G6" s="5" t="s">
        <v>14</v>
      </c>
      <c r="H6" s="5">
        <v>2014</v>
      </c>
    </row>
    <row r="7" spans="1:8" ht="12.75">
      <c r="A7" t="s">
        <v>15</v>
      </c>
      <c r="B7" s="17">
        <v>740.6549910000001</v>
      </c>
      <c r="C7" s="17">
        <v>925.6916679999999</v>
      </c>
      <c r="D7" s="17">
        <v>909.9986490000001</v>
      </c>
      <c r="E7" s="17">
        <v>752.8295049999999</v>
      </c>
      <c r="F7" s="17">
        <v>840.181707</v>
      </c>
      <c r="G7" s="69">
        <v>196.24910799999998</v>
      </c>
      <c r="H7" s="69">
        <v>120.70673</v>
      </c>
    </row>
    <row r="8" spans="2:8" ht="13.5" thickBot="1">
      <c r="B8" s="68"/>
      <c r="C8" s="68"/>
      <c r="D8" s="68"/>
      <c r="E8" s="68"/>
      <c r="F8" s="68"/>
      <c r="G8" s="68"/>
      <c r="H8" s="68"/>
    </row>
    <row r="9" spans="1:130" ht="78.75" customHeight="1">
      <c r="A9" s="163" t="s">
        <v>12</v>
      </c>
      <c r="B9" s="163"/>
      <c r="C9" s="163"/>
      <c r="D9" s="163"/>
      <c r="E9" s="163"/>
      <c r="F9" s="163"/>
      <c r="G9" s="163"/>
      <c r="H9" s="163"/>
      <c r="I9" s="59"/>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0"/>
  <sheetViews>
    <sheetView zoomScalePageLayoutView="0" workbookViewId="0" topLeftCell="A1">
      <selection activeCell="G18" sqref="G18"/>
    </sheetView>
  </sheetViews>
  <sheetFormatPr defaultColWidth="9.140625" defaultRowHeight="12.75"/>
  <cols>
    <col min="1" max="1" width="20.7109375" style="0" customWidth="1"/>
    <col min="2" max="2" width="15.8515625" style="0" customWidth="1"/>
    <col min="8" max="8" width="9.00390625" style="0" customWidth="1"/>
  </cols>
  <sheetData>
    <row r="1" ht="12.75">
      <c r="C1" t="s">
        <v>17</v>
      </c>
    </row>
    <row r="2" spans="3:9" ht="12.75">
      <c r="C2">
        <v>2015</v>
      </c>
      <c r="E2">
        <v>2016</v>
      </c>
      <c r="G2">
        <v>2017</v>
      </c>
      <c r="I2">
        <v>2018</v>
      </c>
    </row>
    <row r="3" ht="12.75">
      <c r="C3" t="s">
        <v>18</v>
      </c>
    </row>
    <row r="4" spans="1:10" ht="12.75">
      <c r="A4" t="s">
        <v>19</v>
      </c>
      <c r="D4" t="s">
        <v>20</v>
      </c>
      <c r="F4" s="99">
        <v>44400</v>
      </c>
      <c r="H4" t="s">
        <v>21</v>
      </c>
      <c r="J4" s="99">
        <v>44276</v>
      </c>
    </row>
    <row r="5" spans="1:10" ht="12.75">
      <c r="A5" t="s">
        <v>22</v>
      </c>
      <c r="D5" t="s">
        <v>23</v>
      </c>
      <c r="F5" t="s">
        <v>24</v>
      </c>
      <c r="H5" t="s">
        <v>25</v>
      </c>
      <c r="J5" t="s">
        <v>26</v>
      </c>
    </row>
    <row r="6" spans="1:10" ht="12.75">
      <c r="A6" t="s">
        <v>27</v>
      </c>
      <c r="D6" t="s">
        <v>28</v>
      </c>
      <c r="F6" t="s">
        <v>29</v>
      </c>
      <c r="H6" t="s">
        <v>29</v>
      </c>
      <c r="J6" t="s">
        <v>29</v>
      </c>
    </row>
    <row r="7" spans="1:10" ht="12.75">
      <c r="A7" t="s">
        <v>30</v>
      </c>
      <c r="D7" t="s">
        <v>31</v>
      </c>
      <c r="F7" t="s">
        <v>32</v>
      </c>
      <c r="H7" t="s">
        <v>33</v>
      </c>
      <c r="J7" t="s">
        <v>34</v>
      </c>
    </row>
    <row r="10" spans="3:9" ht="12.75" customHeight="1">
      <c r="C10" s="103"/>
      <c r="D10" s="103"/>
      <c r="E10" s="103"/>
      <c r="F10" s="103"/>
      <c r="G10" s="103"/>
      <c r="H10" s="103"/>
      <c r="I10" s="103"/>
    </row>
    <row r="11" spans="7:8" ht="12.75">
      <c r="G11" s="167" t="s">
        <v>39</v>
      </c>
      <c r="H11" s="167"/>
    </row>
    <row r="12" spans="1:8" ht="13.5" customHeight="1" thickBot="1">
      <c r="A12" s="100"/>
      <c r="B12" s="101"/>
      <c r="C12" s="166" t="s">
        <v>17</v>
      </c>
      <c r="D12" s="166"/>
      <c r="E12" s="166"/>
      <c r="F12" s="166"/>
      <c r="G12" s="166"/>
      <c r="H12" s="166"/>
    </row>
    <row r="13" spans="1:8" ht="13.5" thickBot="1">
      <c r="A13" s="100"/>
      <c r="B13" s="101"/>
      <c r="C13" s="102">
        <v>2015</v>
      </c>
      <c r="D13" s="107">
        <v>2016</v>
      </c>
      <c r="E13" s="107">
        <v>2017</v>
      </c>
      <c r="F13" s="107">
        <v>2018</v>
      </c>
      <c r="G13" s="107">
        <v>2019</v>
      </c>
      <c r="H13" s="107">
        <v>2020</v>
      </c>
    </row>
    <row r="14" spans="1:8" ht="12.75">
      <c r="A14" s="100"/>
      <c r="B14" s="101"/>
      <c r="C14" s="103"/>
      <c r="D14" s="103"/>
      <c r="E14" s="103"/>
      <c r="F14" s="103"/>
      <c r="G14" s="103"/>
      <c r="H14" s="103"/>
    </row>
    <row r="15" spans="1:8" ht="14.25">
      <c r="A15" s="101"/>
      <c r="B15" s="101" t="s">
        <v>35</v>
      </c>
      <c r="C15" s="104">
        <v>12.99</v>
      </c>
      <c r="D15" s="104">
        <v>23.68</v>
      </c>
      <c r="E15" s="104">
        <v>34.19</v>
      </c>
      <c r="F15" s="104">
        <v>21.28</v>
      </c>
      <c r="G15" s="104">
        <v>25.582</v>
      </c>
      <c r="H15" s="104">
        <v>23.05</v>
      </c>
    </row>
    <row r="16" spans="1:8" ht="12.75">
      <c r="A16" s="101"/>
      <c r="B16" s="101" t="s">
        <v>36</v>
      </c>
      <c r="C16" s="104">
        <v>72.93</v>
      </c>
      <c r="D16" s="104">
        <v>178.15</v>
      </c>
      <c r="E16" s="104">
        <v>188.26</v>
      </c>
      <c r="F16" s="104">
        <v>171.34</v>
      </c>
      <c r="G16" s="104">
        <v>110.825</v>
      </c>
      <c r="H16" s="104">
        <v>206.63</v>
      </c>
    </row>
    <row r="17" spans="1:8" ht="13.5" thickBot="1">
      <c r="A17" s="101"/>
      <c r="B17" s="101" t="s">
        <v>37</v>
      </c>
      <c r="C17" s="105">
        <v>0.07</v>
      </c>
      <c r="D17" s="105">
        <v>0</v>
      </c>
      <c r="E17" s="105">
        <v>0</v>
      </c>
      <c r="F17" s="105">
        <v>0</v>
      </c>
      <c r="G17" s="105">
        <v>0</v>
      </c>
      <c r="H17" s="105">
        <v>0</v>
      </c>
    </row>
    <row r="18" spans="1:8" ht="12.75">
      <c r="A18" s="100"/>
      <c r="B18" s="100" t="s">
        <v>38</v>
      </c>
      <c r="C18" s="104">
        <v>85.99</v>
      </c>
      <c r="D18" s="104">
        <v>201.83</v>
      </c>
      <c r="E18" s="104">
        <v>222.45</v>
      </c>
      <c r="F18" s="104">
        <v>192.62</v>
      </c>
      <c r="G18" s="104">
        <v>136.41</v>
      </c>
      <c r="H18" s="104">
        <v>229.68</v>
      </c>
    </row>
    <row r="20" spans="3:8" ht="12.75">
      <c r="C20" s="106">
        <f aca="true" t="shared" si="0" ref="C20:H20">SUM(C15:C17)</f>
        <v>85.99</v>
      </c>
      <c r="D20" s="106">
        <f t="shared" si="0"/>
        <v>201.83</v>
      </c>
      <c r="E20" s="106">
        <f t="shared" si="0"/>
        <v>222.45</v>
      </c>
      <c r="F20" s="106">
        <f t="shared" si="0"/>
        <v>192.62</v>
      </c>
      <c r="G20" s="106">
        <f t="shared" si="0"/>
        <v>136.407</v>
      </c>
      <c r="H20" s="106">
        <f t="shared" si="0"/>
        <v>229.68</v>
      </c>
    </row>
  </sheetData>
  <sheetProtection/>
  <mergeCells count="2">
    <mergeCell ref="C12:H12"/>
    <mergeCell ref="G11:H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2022-03-01T14:18:19Z</cp:lastPrinted>
  <dcterms:created xsi:type="dcterms:W3CDTF">2011-07-14T08:04:14Z</dcterms:created>
  <dcterms:modified xsi:type="dcterms:W3CDTF">2022-03-24T13:03:43Z</dcterms:modified>
  <cp:category/>
  <cp:version/>
  <cp:contentType/>
  <cp:contentStatus/>
</cp:coreProperties>
</file>