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28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</externalReferences>
  <definedNames>
    <definedName name="___bas1">'[1]data input'!#REF!</definedName>
    <definedName name="___bas2">'[1]data input'!#REF!</definedName>
    <definedName name="___bas3">'[1]data input'!#REF!</definedName>
    <definedName name="___BOP1">#REF!</definedName>
    <definedName name="___BOP2">'[2]BoP'!#REF!</definedName>
    <definedName name="___CPI98">'[3]REER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'[4]Annual Tables'!#REF!</definedName>
    <definedName name="___PAG2">'[4]Index'!#REF!</definedName>
    <definedName name="___PAG3">'[4]Index'!#REF!</definedName>
    <definedName name="___PAG4">'[4]Index'!#REF!</definedName>
    <definedName name="___PAG5">'[4]Index'!#REF!</definedName>
    <definedName name="___PAG6">'[4]Index'!#REF!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'[3]REER Forecast'!#REF!</definedName>
    <definedName name="___prt1">#REF!</definedName>
    <definedName name="___prt2">#REF!</definedName>
    <definedName name="___rep1">#REF!</definedName>
    <definedName name="___rep2">#REF!</definedName>
    <definedName name="___RES2">'[2]RES'!#REF!</definedName>
    <definedName name="___rge1">#REF!</definedName>
    <definedName name="___s92">#N/A</definedName>
    <definedName name="___som1">'[1]data input'!#REF!</definedName>
    <definedName name="___som2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'[11]INT_RATES_old'!$A$1:$I$34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'[37]EU2DBase'!$C$1:$F$196</definedName>
    <definedName name="___UKR2">'[37]EU2DBase'!$G$1:$U$196</definedName>
    <definedName name="___UKR3">'[5]EU2DBase'!#REF!</definedName>
    <definedName name="___WEO1">#REF!</definedName>
    <definedName name="___WEO2">#REF!</definedName>
    <definedName name="__0absorc">'[6]Programa'!#REF!</definedName>
    <definedName name="__0c">'[6]Programa'!#REF!</definedName>
    <definedName name="__123Graph_ADEFINITION">'[7]NBM'!#REF!</definedName>
    <definedName name="__123Graph_ADEFINITION2">'[7]NBM'!#REF!</definedName>
    <definedName name="__123Graph_BDEFINITION">'[7]NBM'!#REF!</definedName>
    <definedName name="__123Graph_BDEFINITION2">'[7]NBM'!#REF!</definedName>
    <definedName name="__123Graph_BFITB2">'[8]FITB_all'!#REF!</definedName>
    <definedName name="__123Graph_BFITB3">'[8]FITB_all'!#REF!</definedName>
    <definedName name="__123Graph_BGDP">'[9]Quarterly Program'!#REF!</definedName>
    <definedName name="__123Graph_BMONEY">'[9]Quarterly Program'!#REF!</definedName>
    <definedName name="__123Graph_BTBILL2">'[8]FITB_all'!#REF!</definedName>
    <definedName name="__123Graph_CDEFINITION2">'[10]NBM'!#REF!</definedName>
    <definedName name="__123Graph_DDEFINITION2">'[10]NBM'!#REF!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'[2]BoP'!#REF!</definedName>
    <definedName name="__CPI98">'[3]REER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'[4]Annual Tables'!#REF!</definedName>
    <definedName name="__PAG2">'[4]Index'!#REF!</definedName>
    <definedName name="__PAG3">'[4]Index'!#REF!</definedName>
    <definedName name="__PAG4">'[4]Index'!#REF!</definedName>
    <definedName name="__PAG5">'[4]Index'!#REF!</definedName>
    <definedName name="__PAG6">'[4]Index'!#REF!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'[3]REER Forecast'!#REF!</definedName>
    <definedName name="__prt1">#REF!</definedName>
    <definedName name="__prt2">#REF!</definedName>
    <definedName name="__rep1">#REF!</definedName>
    <definedName name="__rep2">#REF!</definedName>
    <definedName name="__RES2">'[2]RES'!#REF!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'[11]INT_RATES_old'!$A$1:$I$34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'[5]EU2DBase'!$C$1:$F$196</definedName>
    <definedName name="__UKR2">'[5]EU2DBase'!$G$1:$U$196</definedName>
    <definedName name="__UKR3">'[5]EU2DBase'!#REF!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WEO '[13]LINK'!$A$1:$A$42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'[1]data input'!#REF!</definedName>
    <definedName name="_bas2">'[1]data input'!#REF!</definedName>
    <definedName name="_bas3">'[1]data input'!#REF!</definedName>
    <definedName name="_BOP1">#REF!</definedName>
    <definedName name="_BOP2">'[2]BoP'!#REF!</definedName>
    <definedName name="_C">#REF!</definedName>
    <definedName name="_C_14">#REF!</definedName>
    <definedName name="_C_25">#REF!</definedName>
    <definedName name="_CPI98">'[3]REER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'[12]Assumptions'!#REF!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'[12]Assumptions'!#REF!</definedName>
    <definedName name="_Macros_Import_.qbop">_Macros_Import_.qbop</definedName>
    <definedName name="_Macros_Import__qbop">_Macros_Import__qbop</definedName>
    <definedName name="_MTS2">'[4]Annual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'[4]Index'!#REF!</definedName>
    <definedName name="_PAG3">'[4]Index'!#REF!</definedName>
    <definedName name="_PAG4">'[4]Index'!#REF!</definedName>
    <definedName name="_PAG5">'[4]Index'!#REF!</definedName>
    <definedName name="_PAG6">'[4]Index'!#REF!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'[3]REER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'[2]RES'!#REF!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'[1]data input'!#REF!</definedName>
    <definedName name="_som2">'[1]data input'!#REF!</definedName>
    <definedName name="_som3">'[1]data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'[11]INT_RATES_old'!$A$1:$I$34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'[5]EU2DBase'!$C$1:$F$196</definedName>
    <definedName name="_UKR2">'[5]EU2DBase'!$G$1:$U$196</definedName>
    <definedName name="_UKR3">'[37]EU2DBase'!#REF!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'[14]Montabs'!$B$88:$CO$425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'[15]BFtab10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'[16]WEO'!#REF!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'[11]BNKLOANS_old'!$A$1:$F$40</definedName>
    <definedName name="BASDAT">'[4]Annual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'[17]WEO LINK'!#REF!</definedName>
    <definedName name="BCA_11">'[18]WEO LINK'!#REF!</definedName>
    <definedName name="BCA_14">#REF!</definedName>
    <definedName name="BCA_2">NA()</definedName>
    <definedName name="BCA_20">'[17]WEO LINK'!#REF!</definedName>
    <definedName name="BCA_25">#REF!</definedName>
    <definedName name="BCA_28">'[17]WEO LINK'!#REF!</definedName>
    <definedName name="BCA_66">'[18]WEO LINK'!#REF!</definedName>
    <definedName name="BCA_GDP">NA()</definedName>
    <definedName name="BCA_NGDP">'[19]Q6'!$E$11:$AH$11</definedName>
    <definedName name="BDEAC">#REF!</definedName>
    <definedName name="BE">'[17]WEO LINK'!#REF!</definedName>
    <definedName name="BE_11">'[18]WEO LINK'!#REF!</definedName>
    <definedName name="BE_14">NA()</definedName>
    <definedName name="BE_2">NA()</definedName>
    <definedName name="BE_20">'[17]WEO LINK'!#REF!</definedName>
    <definedName name="BE_25">NA()</definedName>
    <definedName name="BE_28">'[17]WEO LINK'!#REF!</definedName>
    <definedName name="BE_66">'[18]WEO LINK'!#REF!</definedName>
    <definedName name="BEA">#REF!</definedName>
    <definedName name="BEAI">'[17]WEO LINK'!#REF!</definedName>
    <definedName name="BEAI_11">'[18]WEO LINK'!#REF!</definedName>
    <definedName name="BEAI_14">NA()</definedName>
    <definedName name="BEAI_2">NA()</definedName>
    <definedName name="BEAI_20">'[17]WEO LINK'!#REF!</definedName>
    <definedName name="BEAI_25">NA()</definedName>
    <definedName name="BEAI_28">'[17]WEO LINK'!#REF!</definedName>
    <definedName name="BEAI_66">'[18]WEO LINK'!#REF!</definedName>
    <definedName name="BEAIB">'[17]WEO LINK'!#REF!</definedName>
    <definedName name="BEAIB_11">'[18]WEO LINK'!#REF!</definedName>
    <definedName name="BEAIB_14">NA()</definedName>
    <definedName name="BEAIB_2">NA()</definedName>
    <definedName name="BEAIB_20">'[17]WEO LINK'!#REF!</definedName>
    <definedName name="BEAIB_25">NA()</definedName>
    <definedName name="BEAIB_28">'[17]WEO LINK'!#REF!</definedName>
    <definedName name="BEAIB_66">'[18]WEO LINK'!#REF!</definedName>
    <definedName name="BEAIG">'[17]WEO LINK'!#REF!</definedName>
    <definedName name="BEAIG_11">'[18]WEO LINK'!#REF!</definedName>
    <definedName name="BEAIG_14">NA()</definedName>
    <definedName name="BEAIG_2">NA()</definedName>
    <definedName name="BEAIG_20">'[17]WEO LINK'!#REF!</definedName>
    <definedName name="BEAIG_25">NA()</definedName>
    <definedName name="BEAIG_28">'[17]WEO LINK'!#REF!</definedName>
    <definedName name="BEAIG_66">'[18]WEO LINK'!#REF!</definedName>
    <definedName name="BEAP">'[17]WEO LINK'!#REF!</definedName>
    <definedName name="BEAP_11">'[18]WEO LINK'!#REF!</definedName>
    <definedName name="BEAP_14">NA()</definedName>
    <definedName name="BEAP_2">NA()</definedName>
    <definedName name="BEAP_20">'[17]WEO LINK'!#REF!</definedName>
    <definedName name="BEAP_25">NA()</definedName>
    <definedName name="BEAP_28">'[17]WEO LINK'!#REF!</definedName>
    <definedName name="BEAP_66">'[18]WEO LINK'!#REF!</definedName>
    <definedName name="BEAPB">'[17]WEO LINK'!#REF!</definedName>
    <definedName name="BEAPB_11">'[18]WEO LINK'!#REF!</definedName>
    <definedName name="BEAPB_14">NA()</definedName>
    <definedName name="BEAPB_2">NA()</definedName>
    <definedName name="BEAPB_20">'[17]WEO LINK'!#REF!</definedName>
    <definedName name="BEAPB_25">NA()</definedName>
    <definedName name="BEAPB_28">'[17]WEO LINK'!#REF!</definedName>
    <definedName name="BEAPB_66">'[18]WEO LINK'!#REF!</definedName>
    <definedName name="BEAPG">'[17]WEO LINK'!#REF!</definedName>
    <definedName name="BEAPG_11">'[18]WEO LINK'!#REF!</definedName>
    <definedName name="BEAPG_14">NA()</definedName>
    <definedName name="BEAPG_2">NA()</definedName>
    <definedName name="BEAPG_20">'[17]WEO LINK'!#REF!</definedName>
    <definedName name="BEAPG_25">NA()</definedName>
    <definedName name="BEAPG_28">'[17]WEO LINK'!#REF!</definedName>
    <definedName name="BEAPG_66">'[18]WEO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'[17]WEO LINK'!#REF!</definedName>
    <definedName name="BERI_11">'[18]WEO LINK'!#REF!</definedName>
    <definedName name="BERI_14">NA()</definedName>
    <definedName name="BERI_2">NA()</definedName>
    <definedName name="BERI_20">'[17]WEO LINK'!#REF!</definedName>
    <definedName name="BERI_25">NA()</definedName>
    <definedName name="BERI_28">'[17]WEO LINK'!#REF!</definedName>
    <definedName name="BERI_66">'[18]WEO LINK'!#REF!</definedName>
    <definedName name="BERIB">'[17]WEO LINK'!#REF!</definedName>
    <definedName name="BERIB_11">'[18]WEO LINK'!#REF!</definedName>
    <definedName name="BERIB_14">NA()</definedName>
    <definedName name="BERIB_2">NA()</definedName>
    <definedName name="BERIB_20">'[17]WEO LINK'!#REF!</definedName>
    <definedName name="BERIB_25">NA()</definedName>
    <definedName name="BERIB_28">'[17]WEO LINK'!#REF!</definedName>
    <definedName name="BERIB_66">'[18]WEO LINK'!#REF!</definedName>
    <definedName name="BERIG">'[17]WEO LINK'!#REF!</definedName>
    <definedName name="BERIG_11">'[18]WEO LINK'!#REF!</definedName>
    <definedName name="BERIG_14">NA()</definedName>
    <definedName name="BERIG_2">NA()</definedName>
    <definedName name="BERIG_20">'[17]WEO LINK'!#REF!</definedName>
    <definedName name="BERIG_25">NA()</definedName>
    <definedName name="BERIG_28">'[17]WEO LINK'!#REF!</definedName>
    <definedName name="BERIG_66">'[18]WEO LINK'!#REF!</definedName>
    <definedName name="BERP">'[17]WEO LINK'!#REF!</definedName>
    <definedName name="BERP_11">'[18]WEO LINK'!#REF!</definedName>
    <definedName name="BERP_14">NA()</definedName>
    <definedName name="BERP_2">NA()</definedName>
    <definedName name="BERP_20">'[17]WEO LINK'!#REF!</definedName>
    <definedName name="BERP_25">NA()</definedName>
    <definedName name="BERP_28">'[17]WEO LINK'!#REF!</definedName>
    <definedName name="BERP_66">'[18]WEO LINK'!#REF!</definedName>
    <definedName name="BERPB">'[17]WEO LINK'!#REF!</definedName>
    <definedName name="BERPB_11">'[18]WEO LINK'!#REF!</definedName>
    <definedName name="BERPB_14">NA()</definedName>
    <definedName name="BERPB_2">NA()</definedName>
    <definedName name="BERPB_20">'[17]WEO LINK'!#REF!</definedName>
    <definedName name="BERPB_25">NA()</definedName>
    <definedName name="BERPB_28">'[17]WEO LINK'!#REF!</definedName>
    <definedName name="BERPB_66">'[18]WEO LINK'!#REF!</definedName>
    <definedName name="BERPG">'[17]WEO LINK'!#REF!</definedName>
    <definedName name="BERPG_11">'[18]WEO LINK'!#REF!</definedName>
    <definedName name="BERPG_14">NA()</definedName>
    <definedName name="BERPG_2">NA()</definedName>
    <definedName name="BERPG_20">'[17]WEO LINK'!#REF!</definedName>
    <definedName name="BERPG_25">NA()</definedName>
    <definedName name="BERPG_28">'[17]WEO LINK'!#REF!</definedName>
    <definedName name="BERPG_66">'[18]WEO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'[17]WEO LINK'!#REF!</definedName>
    <definedName name="BFD_11">'[18]WEO LINK'!#REF!</definedName>
    <definedName name="BFD_20">'[17]WEO LINK'!#REF!</definedName>
    <definedName name="BFD_28">'[17]WEO LINK'!#REF!</definedName>
    <definedName name="BFD_66">'[18]WEO LINK'!#REF!</definedName>
    <definedName name="BFDA">#REF!</definedName>
    <definedName name="BFDI">#REF!</definedName>
    <definedName name="bfdi_14">#REF!</definedName>
    <definedName name="bfdi_2">'[20]FAfdi'!$E$10:$BP$10</definedName>
    <definedName name="bfdi_25">#REF!</definedName>
    <definedName name="BFDIL">#REF!</definedName>
    <definedName name="BFDL">'[17]WEO LINK'!#REF!</definedName>
    <definedName name="BFDL_11">'[18]WEO LINK'!#REF!</definedName>
    <definedName name="BFDL_20">'[17]WEO LINK'!#REF!</definedName>
    <definedName name="BFDL_28">'[17]WEO LINK'!#REF!</definedName>
    <definedName name="BFDL_66">'[18]WEO LINK'!#REF!</definedName>
    <definedName name="BFL">NA()</definedName>
    <definedName name="BFL_D">'[17]WEO LINK'!#REF!</definedName>
    <definedName name="BFL_D_11">'[18]WEO LINK'!#REF!</definedName>
    <definedName name="BFL_D_14">NA()</definedName>
    <definedName name="BFL_D_2">NA()</definedName>
    <definedName name="BFL_D_20">'[17]WEO LINK'!#REF!</definedName>
    <definedName name="BFL_D_25">NA()</definedName>
    <definedName name="BFL_D_28">'[17]WEO LINK'!#REF!</definedName>
    <definedName name="BFL_D_66">'[18]WEO LINK'!#REF!</definedName>
    <definedName name="BFL_DF">'[17]WEO LINK'!#REF!</definedName>
    <definedName name="BFL_DF_11">'[18]WEO LINK'!#REF!</definedName>
    <definedName name="BFL_DF_14">NA()</definedName>
    <definedName name="BFL_DF_2">NA()</definedName>
    <definedName name="BFL_DF_20">'[17]WEO LINK'!#REF!</definedName>
    <definedName name="BFL_DF_25">NA()</definedName>
    <definedName name="BFL_DF_28">'[17]WEO LINK'!#REF!</definedName>
    <definedName name="BFL_DF_66">'[18]WEO LINK'!#REF!</definedName>
    <definedName name="BFLB">'[17]WEO LINK'!#REF!</definedName>
    <definedName name="BFLB_11">'[18]WEO LINK'!#REF!</definedName>
    <definedName name="BFLB_14">NA()</definedName>
    <definedName name="BFLB_2">NA()</definedName>
    <definedName name="BFLB_20">'[17]WEO LINK'!#REF!</definedName>
    <definedName name="BFLB_25">NA()</definedName>
    <definedName name="BFLB_28">'[17]WEO LINK'!#REF!</definedName>
    <definedName name="BFLB_66">'[18]WEO LINK'!#REF!</definedName>
    <definedName name="BFLB_D">'[17]WEO LINK'!#REF!</definedName>
    <definedName name="BFLB_D_11">'[18]WEO LINK'!#REF!</definedName>
    <definedName name="BFLB_D_14">NA()</definedName>
    <definedName name="BFLB_D_2">NA()</definedName>
    <definedName name="BFLB_D_20">'[17]WEO LINK'!#REF!</definedName>
    <definedName name="BFLB_D_25">NA()</definedName>
    <definedName name="BFLB_D_28">'[17]WEO LINK'!#REF!</definedName>
    <definedName name="BFLB_D_66">'[18]WEO LINK'!#REF!</definedName>
    <definedName name="BFLB_DF">'[17]WEO LINK'!#REF!</definedName>
    <definedName name="BFLB_DF_11">'[18]WEO LINK'!#REF!</definedName>
    <definedName name="BFLB_DF_14">NA()</definedName>
    <definedName name="BFLB_DF_2">NA()</definedName>
    <definedName name="BFLB_DF_20">'[17]WEO LINK'!#REF!</definedName>
    <definedName name="BFLB_DF_25">NA()</definedName>
    <definedName name="BFLB_DF_28">'[17]WEO LINK'!#REF!</definedName>
    <definedName name="BFLB_DF_66">'[18]WEO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'[17]WEO LINK'!#REF!</definedName>
    <definedName name="BFLG_11">'[18]WEO LINK'!#REF!</definedName>
    <definedName name="BFLG_14">NA()</definedName>
    <definedName name="BFLG_2">NA()</definedName>
    <definedName name="BFLG_20">'[17]WEO LINK'!#REF!</definedName>
    <definedName name="BFLG_25">NA()</definedName>
    <definedName name="BFLG_28">'[17]WEO LINK'!#REF!</definedName>
    <definedName name="BFLG_66">'[18]WEO LINK'!#REF!</definedName>
    <definedName name="BFLG_D">'[17]WEO LINK'!#REF!</definedName>
    <definedName name="BFLG_D_11">'[18]WEO LINK'!#REF!</definedName>
    <definedName name="BFLG_D_14">NA()</definedName>
    <definedName name="BFLG_D_2">NA()</definedName>
    <definedName name="BFLG_D_20">'[17]WEO LINK'!#REF!</definedName>
    <definedName name="BFLG_D_25">NA()</definedName>
    <definedName name="BFLG_D_28">'[17]WEO LINK'!#REF!</definedName>
    <definedName name="BFLG_D_66">'[18]WEO LINK'!#REF!</definedName>
    <definedName name="BFLG_DF">'[17]WEO LINK'!#REF!</definedName>
    <definedName name="BFLG_DF_11">'[18]WEO LINK'!#REF!</definedName>
    <definedName name="BFLG_DF_14">NA()</definedName>
    <definedName name="BFLG_DF_2">NA()</definedName>
    <definedName name="BFLG_DF_20">'[17]WEO LINK'!#REF!</definedName>
    <definedName name="BFLG_DF_25">NA()</definedName>
    <definedName name="BFLG_DF_28">'[17]WEO LINK'!#REF!</definedName>
    <definedName name="BFLG_DF_66">'[18]WEO LINK'!#REF!</definedName>
    <definedName name="BFO">#REF!</definedName>
    <definedName name="BFOA">'[17]WEO LINK'!#REF!</definedName>
    <definedName name="BFOA_11">'[18]WEO LINK'!#REF!</definedName>
    <definedName name="BFOA_20">'[17]WEO LINK'!#REF!</definedName>
    <definedName name="BFOA_28">'[17]WEO LINK'!#REF!</definedName>
    <definedName name="BFOA_66">'[18]WEO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'[17]WEO LINK'!#REF!</definedName>
    <definedName name="BFOL_L_11">'[18]WEO LINK'!#REF!</definedName>
    <definedName name="BFOL_L_20">'[17]WEO LINK'!#REF!</definedName>
    <definedName name="BFOL_L_28">'[17]WEO LINK'!#REF!</definedName>
    <definedName name="BFOL_L_66">'[18]WEO LINK'!#REF!</definedName>
    <definedName name="BFOL_O">#REF!</definedName>
    <definedName name="BFOL_S">'[17]WEO LINK'!#REF!</definedName>
    <definedName name="BFOL_S_11">'[18]WEO LINK'!#REF!</definedName>
    <definedName name="BFOL_S_20">'[17]WEO LINK'!#REF!</definedName>
    <definedName name="BFOL_S_28">'[17]WEO LINK'!#REF!</definedName>
    <definedName name="BFOL_S_66">'[18]WEO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'[17]WEO LINK'!#REF!</definedName>
    <definedName name="BFPA_11">'[18]WEO LINK'!#REF!</definedName>
    <definedName name="BFPA_20">'[17]WEO LINK'!#REF!</definedName>
    <definedName name="BFPA_28">'[17]WEO LINK'!#REF!</definedName>
    <definedName name="BFPA_66">'[18]WEO LINK'!#REF!</definedName>
    <definedName name="BFPAG">#REF!</definedName>
    <definedName name="BFPG">#REF!</definedName>
    <definedName name="BFPL">'[17]WEO LINK'!#REF!</definedName>
    <definedName name="BFPL_11">'[18]WEO LINK'!#REF!</definedName>
    <definedName name="BFPL_20">'[17]WEO LINK'!#REF!</definedName>
    <definedName name="BFPL_28">'[17]WEO LINK'!#REF!</definedName>
    <definedName name="BFPL_66">'[18]WEO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'[17]WEO LINK'!#REF!</definedName>
    <definedName name="BFPQ_11">'[18]WEO LINK'!#REF!</definedName>
    <definedName name="BFPQ_20">'[17]WEO LINK'!#REF!</definedName>
    <definedName name="BFPQ_28">'[17]WEO LINK'!#REF!</definedName>
    <definedName name="BFPQ_66">'[18]WEO LINK'!#REF!</definedName>
    <definedName name="BFRA">'[17]WEO LINK'!#REF!</definedName>
    <definedName name="BFRA_11">'[18]WEO LINK'!#REF!</definedName>
    <definedName name="BFRA_14">NA()</definedName>
    <definedName name="BFRA_2">NA()</definedName>
    <definedName name="BFRA_20">'[17]WEO LINK'!#REF!</definedName>
    <definedName name="BFRA_25">NA()</definedName>
    <definedName name="BFRA_28">'[17]WEO LINK'!#REF!</definedName>
    <definedName name="BFRA_66">'[18]WEO LINK'!#REF!</definedName>
    <definedName name="BFUND">'[17]WEO LINK'!#REF!</definedName>
    <definedName name="BFUND_11">'[18]WEO LINK'!#REF!</definedName>
    <definedName name="BFUND_20">'[17]WEO LINK'!#REF!</definedName>
    <definedName name="BFUND_28">'[17]WEO LINK'!#REF!</definedName>
    <definedName name="BFUND_66">'[18]WEO LINK'!#REF!</definedName>
    <definedName name="bgoods">'[21]CAgds'!$D$10:$BO$10</definedName>
    <definedName name="bgoods_11">'[22]CAgds'!$E$10:$BP$10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'[21]CAinc'!$D$10:$BO$10</definedName>
    <definedName name="binc_11">'[22]CAinc'!$E$10:$BP$10</definedName>
    <definedName name="BIP">#REF!</definedName>
    <definedName name="BK">'[17]WEO LINK'!#REF!</definedName>
    <definedName name="BK_11">'[18]WEO LINK'!#REF!</definedName>
    <definedName name="BK_14">NA()</definedName>
    <definedName name="BK_2">NA()</definedName>
    <definedName name="BK_20">'[17]WEO LINK'!#REF!</definedName>
    <definedName name="BK_25">NA()</definedName>
    <definedName name="BK_28">'[17]WEO LINK'!#REF!</definedName>
    <definedName name="BK_66">'[18]WEO LINK'!#REF!</definedName>
    <definedName name="BKF">'[17]WEO LINK'!#REF!</definedName>
    <definedName name="BKF_11">'[18]WEO LINK'!#REF!</definedName>
    <definedName name="BKF_14">NA()</definedName>
    <definedName name="BKF_2">NA()</definedName>
    <definedName name="BKF_20">'[17]WEO LINK'!#REF!</definedName>
    <definedName name="BKF_25">NA()</definedName>
    <definedName name="BKF_28">'[17]WEO LINK'!#REF!</definedName>
    <definedName name="BKF_6">#REF!</definedName>
    <definedName name="BKF_66">'[18]WEO LINK'!#REF!</definedName>
    <definedName name="BKFA">#REF!</definedName>
    <definedName name="BKO">#REF!</definedName>
    <definedName name="BM">#REF!</definedName>
    <definedName name="BM_NM_R">#REF!</definedName>
    <definedName name="BMG">'[17]WEO LINK'!#REF!</definedName>
    <definedName name="BMG_11">'[18]WEO LINK'!#REF!</definedName>
    <definedName name="BMG_14">'[23]Q6'!$E$28:$AH$28</definedName>
    <definedName name="BMG_2">'[23]Q6'!$E$28:$AH$28</definedName>
    <definedName name="BMG_20">'[17]WEO LINK'!#REF!</definedName>
    <definedName name="BMG_25">'[23]Q6'!$E$28:$AH$28</definedName>
    <definedName name="BMG_28">'[17]WEO LINK'!#REF!</definedName>
    <definedName name="BMG_66">'[18]WEO LINK'!#REF!</definedName>
    <definedName name="BMG_NMG_R">#REF!</definedName>
    <definedName name="BMII">'[17]WEO LINK'!#REF!</definedName>
    <definedName name="BMII_11">'[18]WEO LINK'!#REF!</definedName>
    <definedName name="BMII_14">NA()</definedName>
    <definedName name="BMII_2">NA()</definedName>
    <definedName name="BMII_20">'[17]WEO LINK'!#REF!</definedName>
    <definedName name="BMII_25">NA()</definedName>
    <definedName name="BMII_28">'[17]WEO LINK'!#REF!</definedName>
    <definedName name="BMII_66">'[18]WEO LINK'!#REF!</definedName>
    <definedName name="BMII_7">#REF!</definedName>
    <definedName name="BMIIB">'[17]WEO LINK'!#REF!</definedName>
    <definedName name="BMIIB_11">'[18]WEO LINK'!#REF!</definedName>
    <definedName name="BMIIB_14">NA()</definedName>
    <definedName name="BMIIB_2">NA()</definedName>
    <definedName name="BMIIB_20">'[17]WEO LINK'!#REF!</definedName>
    <definedName name="BMIIB_25">NA()</definedName>
    <definedName name="BMIIB_28">'[17]WEO LINK'!#REF!</definedName>
    <definedName name="BMIIB_66">'[18]WEO LINK'!#REF!</definedName>
    <definedName name="BMIIG">'[17]WEO LINK'!#REF!</definedName>
    <definedName name="BMIIG_11">'[18]WEO LINK'!#REF!</definedName>
    <definedName name="BMIIG_14">NA()</definedName>
    <definedName name="BMIIG_2">NA()</definedName>
    <definedName name="BMIIG_20">'[17]WEO LINK'!#REF!</definedName>
    <definedName name="BMIIG_25">NA()</definedName>
    <definedName name="BMIIG_28">'[17]WEO LINK'!#REF!</definedName>
    <definedName name="BMIIG_66">'[18]WEO LINK'!#REF!</definedName>
    <definedName name="BMS">'[17]WEO LINK'!#REF!</definedName>
    <definedName name="BMS_11">'[18]WEO LINK'!#REF!</definedName>
    <definedName name="BMS_20">'[17]WEO LINK'!#REF!</definedName>
    <definedName name="BMS_28">'[17]WEO LINK'!#REF!</definedName>
    <definedName name="BMS_66">'[18]WEO LINK'!#REF!</definedName>
    <definedName name="BMT">#REF!</definedName>
    <definedName name="BNB_BoP">#REF!</definedName>
    <definedName name="bnfs">'[21]CAnfs'!$D$10:$BO$10</definedName>
    <definedName name="bnfs_11">'[22]CAnfs'!$E$10:$BP$10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F">#REF!</definedName>
    <definedName name="BopInput">#REF!</definedName>
    <definedName name="BOPSUM">#REF!</definedName>
    <definedName name="bother">'[20]FAother'!$E$10:$BP$10</definedName>
    <definedName name="bother_14">#REF!</definedName>
    <definedName name="bother_25">#REF!</definedName>
    <definedName name="BottomRight">#REF!</definedName>
    <definedName name="bport">'[20]FAport'!$E$10:$BP$10</definedName>
    <definedName name="bport_11">'[22]FAport'!$E$10:$BP$10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'[17]WEO LINK'!#REF!</definedName>
    <definedName name="BTR_11">'[18]WEO LINK'!#REF!</definedName>
    <definedName name="BTR_20">'[17]WEO LINK'!#REF!</definedName>
    <definedName name="BTR_28">'[17]WEO LINK'!#REF!</definedName>
    <definedName name="BTR_66">'[18]WEO LINK'!#REF!</definedName>
    <definedName name="BTRG">#REF!</definedName>
    <definedName name="BTRP">#REF!</definedName>
    <definedName name="btrs">'[21]CAtrs'!$D$10:$BO$10</definedName>
    <definedName name="btrs_11">'[22]CAtrs'!$E$10:$BP$10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'[24]FDI'!#REF!</definedName>
    <definedName name="Bulgaria">#REF!</definedName>
    <definedName name="BX">#REF!</definedName>
    <definedName name="BX_NX_R">#REF!</definedName>
    <definedName name="BXG">'[17]WEO LINK'!#REF!</definedName>
    <definedName name="BXG_11">'[18]WEO LINK'!#REF!</definedName>
    <definedName name="BXG_14">'[23]Q6'!$E$26:$AH$26</definedName>
    <definedName name="BXG_2">'[23]Q6'!$E$26:$AH$26</definedName>
    <definedName name="BXG_20">'[17]WEO LINK'!#REF!</definedName>
    <definedName name="BXG_25">'[23]Q6'!$E$26:$AH$26</definedName>
    <definedName name="BXG_28">'[17]WEO LINK'!#REF!</definedName>
    <definedName name="BXG_66">'[18]WEO LINK'!#REF!</definedName>
    <definedName name="BXG_NXG_R">#REF!</definedName>
    <definedName name="BXS">'[17]WEO LINK'!#REF!</definedName>
    <definedName name="BXS_11">'[18]WEO LINK'!#REF!</definedName>
    <definedName name="BXS_20">'[17]WEO LINK'!#REF!</definedName>
    <definedName name="BXS_28">'[17]WEO LINK'!#REF!</definedName>
    <definedName name="BXS_66">'[18]WEO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'[11]CBANK_old'!$A$1:$M$48</definedName>
    <definedName name="CBDebt">#REF!</definedName>
    <definedName name="CBSNFA">'[25]NIR__'!$A$188:$AM$219</definedName>
    <definedName name="CCode">'[26]Codes'!$A$2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'[27]weo_real'!#REF!</definedName>
    <definedName name="CHK1_1">'[27]weo_real'!#REF!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'[28]country name lookup'!$A$1:$B$50</definedName>
    <definedName name="CNY">#REF!</definedName>
    <definedName name="commodM">#REF!</definedName>
    <definedName name="commodx">#REF!</definedName>
    <definedName name="compar">'[15]BFtab10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'[14]corresp'!$A$1:$B$37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index">'[3]REER Forecast'!#REF!</definedName>
    <definedName name="CPImonth">'[3]REER Forecast'!#REF!</definedName>
    <definedName name="CSBT">'[14]Montabs'!$B$88:$CQ$150</definedName>
    <definedName name="CSBTN">'[14]Montabs'!$B$153:$CO$202</definedName>
    <definedName name="CSBTR">'[14]Montabs'!$B$203:$CO$243</definedName>
    <definedName name="CSIDATES_11">'[29]WEO'!#REF!</definedName>
    <definedName name="CSIDATES_66">'[29]WEO'!#REF!</definedName>
    <definedName name="CUADRO_10.3.1">'[30]fondo promedio'!$A$36:$L$74</definedName>
    <definedName name="CUADRO_10_3_1">'[30]fondo promedio'!$A$36:$L$74</definedName>
    <definedName name="CUADRO_N__4.1.3">#REF!</definedName>
    <definedName name="CUADRO_N__4_1_3">#REF!</definedName>
    <definedName name="Current_account">#REF!</definedName>
    <definedName name="CurrVintage">'[31]Current'!$D$66</definedName>
    <definedName name="CurrVintage_11">'[32]Current'!$D$66</definedName>
    <definedName name="CurrVintage_14">#REF!</definedName>
    <definedName name="CurrVintage_25">#REF!</definedName>
    <definedName name="CurVintage">'[26]Current'!$D$61</definedName>
    <definedName name="D">'[17]WEO LINK'!#REF!</definedName>
    <definedName name="D_11">'[18]WEO LINK'!#REF!</definedName>
    <definedName name="d_14">#REF!</definedName>
    <definedName name="D_20">'[17]WEO LINK'!#REF!</definedName>
    <definedName name="d_25">#REF!</definedName>
    <definedName name="D_28">'[17]WEO LINK'!#REF!</definedName>
    <definedName name="D_66">'[18]WEO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'[17]WEO LINK'!#REF!</definedName>
    <definedName name="D_S_11">'[18]WEO LINK'!#REF!</definedName>
    <definedName name="D_S_20">'[17]WEO LINK'!#REF!</definedName>
    <definedName name="D_S_28">'[17]WEO LINK'!#REF!</definedName>
    <definedName name="D_S_66">'[18]WEO LINK'!#REF!</definedName>
    <definedName name="D_SRM">#REF!</definedName>
    <definedName name="D_SY">#REF!</definedName>
    <definedName name="DA">'[17]WEO LINK'!#REF!</definedName>
    <definedName name="DA_11">'[18]WEO LINK'!#REF!</definedName>
    <definedName name="DA_20">'[17]WEO LINK'!#REF!</definedName>
    <definedName name="DA_28">'[17]WEO LINK'!#REF!</definedName>
    <definedName name="DA_66">'[18]WEO LINK'!#REF!</definedName>
    <definedName name="DAB">'[17]WEO LINK'!#REF!</definedName>
    <definedName name="DAB_11">'[18]WEO LINK'!#REF!</definedName>
    <definedName name="DAB_20">'[17]WEO LINK'!#REF!</definedName>
    <definedName name="DAB_28">'[17]WEO LINK'!#REF!</definedName>
    <definedName name="DAB_66">'[18]WEO LINK'!#REF!</definedName>
    <definedName name="DABproj">NA()</definedName>
    <definedName name="DAG">'[17]WEO LINK'!#REF!</definedName>
    <definedName name="DAG_11">'[18]WEO LINK'!#REF!</definedName>
    <definedName name="DAG_20">'[17]WEO LINK'!#REF!</definedName>
    <definedName name="DAG_28">'[17]WEO LINK'!#REF!</definedName>
    <definedName name="DAG_66">'[18]WEO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'[26]Codes'!$H$2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'[17]Data _ Calc'!#REF!</definedName>
    <definedName name="date1_22">'[17]Main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'[33]A15'!#REF!</definedName>
    <definedName name="dateB">#REF!</definedName>
    <definedName name="dateMacro">#REF!</definedName>
    <definedName name="datemon">'[34]pms'!#REF!</definedName>
    <definedName name="dateREER">#REF!</definedName>
    <definedName name="dates_11">'[35]WEO'!#REF!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'[36]INFlevel'!#REF!</definedName>
    <definedName name="DATESA">'[37]EU2DBase'!$B$14:$B$31</definedName>
    <definedName name="DATESATKM">#REF!</definedName>
    <definedName name="DATESM">'[37]EU2DBase'!$B$88:$B$196</definedName>
    <definedName name="DATESMTKM">#REF!</definedName>
    <definedName name="DATESQ">'[37]EU2DBase'!$B$49:$B$72</definedName>
    <definedName name="DATESQTKM">#REF!</definedName>
    <definedName name="DATEWEO">#REF!</definedName>
    <definedName name="DB">'[17]WEO LINK'!#REF!</definedName>
    <definedName name="DB_11">'[18]WEO LINK'!#REF!</definedName>
    <definedName name="DB_20">'[17]WEO LINK'!#REF!</definedName>
    <definedName name="DB_28">'[17]WEO LINK'!#REF!</definedName>
    <definedName name="DB_66">'[18]WEO LINK'!#REF!</definedName>
    <definedName name="DBproj">NA()</definedName>
    <definedName name="DDRB">'[17]WEO LINK'!#REF!</definedName>
    <definedName name="DDRB_11">'[18]WEO LINK'!#REF!</definedName>
    <definedName name="DDRB_20">'[17]WEO LINK'!#REF!</definedName>
    <definedName name="DDRB_28">'[17]WEO LINK'!#REF!</definedName>
    <definedName name="DDRB_66">'[18]WEO LINK'!#REF!</definedName>
    <definedName name="DDRO">'[17]WEO LINK'!#REF!</definedName>
    <definedName name="DDRO_11">'[18]WEO LINK'!#REF!</definedName>
    <definedName name="DDRO_20">'[17]WEO LINK'!#REF!</definedName>
    <definedName name="DDRO_28">'[17]WEO LINK'!#REF!</definedName>
    <definedName name="DDRO_66">'[18]WEO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'[38]Debt_Total'!#REF!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'[17]WEO LINK'!#REF!</definedName>
    <definedName name="DG_11">'[18]WEO LINK'!#REF!</definedName>
    <definedName name="DG_20">'[17]WEO LINK'!#REF!</definedName>
    <definedName name="DG_28">'[17]WEO LINK'!#REF!</definedName>
    <definedName name="DG_66">'[18]WEO LINK'!#REF!</definedName>
    <definedName name="DG_S">#REF!</definedName>
    <definedName name="DGproj">NA()</definedName>
    <definedName name="Discount_IDA">#REF!</definedName>
    <definedName name="Discount_NC">'[39]NPV_base'!#REF!</definedName>
    <definedName name="DiscountRate">#REF!</definedName>
    <definedName name="DKK">#REF!</definedName>
    <definedName name="DM">#REF!</definedName>
    <definedName name="DMBNFA">'[25]NIR__'!$A$123:$AM$181</definedName>
    <definedName name="DO">#REF!</definedName>
    <definedName name="DOC">#REF!</definedName>
    <definedName name="DOCFILE">'[40]Contents'!$B$78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'[17]WEO LINK'!#REF!</definedName>
    <definedName name="DSI_11">'[18]WEO LINK'!#REF!</definedName>
    <definedName name="DSI_20">'[17]WEO LINK'!#REF!</definedName>
    <definedName name="DSI_28">'[17]WEO LINK'!#REF!</definedName>
    <definedName name="DSI_66">'[18]WEO LINK'!#REF!</definedName>
    <definedName name="DSIB">'[17]WEO LINK'!#REF!</definedName>
    <definedName name="DSIB_11">'[18]WEO LINK'!#REF!</definedName>
    <definedName name="DSIB_20">'[17]WEO LINK'!#REF!</definedName>
    <definedName name="DSIB_28">'[17]WEO LINK'!#REF!</definedName>
    <definedName name="DSIB_66">'[18]WEO LINK'!#REF!</definedName>
    <definedName name="DSIBproj">NA()</definedName>
    <definedName name="DSIG">'[17]WEO LINK'!#REF!</definedName>
    <definedName name="DSIG_11">'[18]WEO LINK'!#REF!</definedName>
    <definedName name="DSIG_20">'[17]WEO LINK'!#REF!</definedName>
    <definedName name="DSIG_28">'[17]WEO LINK'!#REF!</definedName>
    <definedName name="DSIG_66">'[18]WEO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'[17]WEO LINK'!#REF!</definedName>
    <definedName name="DSP_11">'[18]WEO LINK'!#REF!</definedName>
    <definedName name="DSP_20">'[17]WEO LINK'!#REF!</definedName>
    <definedName name="DSP_28">'[17]WEO LINK'!#REF!</definedName>
    <definedName name="DSP_66">'[18]WEO LINK'!#REF!</definedName>
    <definedName name="DSPB">'[17]WEO LINK'!#REF!</definedName>
    <definedName name="DSPB_11">'[18]WEO LINK'!#REF!</definedName>
    <definedName name="DSPB_20">'[17]WEO LINK'!#REF!</definedName>
    <definedName name="DSPB_28">'[17]WEO LINK'!#REF!</definedName>
    <definedName name="DSPB_66">'[18]WEO LINK'!#REF!</definedName>
    <definedName name="DSPBproj">NA()</definedName>
    <definedName name="DSPG">'[17]WEO LINK'!#REF!</definedName>
    <definedName name="DSPG_11">'[18]WEO LINK'!#REF!</definedName>
    <definedName name="DSPG_20">'[17]WEO LINK'!#REF!</definedName>
    <definedName name="DSPG_28">'[17]WEO LINK'!#REF!</definedName>
    <definedName name="DSPG_66">'[18]WEO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'[17]WEO LINK'!#REF!</definedName>
    <definedName name="EDNA_B_11">'[18]WEO LINK'!#REF!</definedName>
    <definedName name="EDNA_B_20">'[17]WEO LINK'!#REF!</definedName>
    <definedName name="EDNA_B_28">'[17]WEO LINK'!#REF!</definedName>
    <definedName name="EDNA_B_66">'[18]WEO LINK'!#REF!</definedName>
    <definedName name="EDNA_D">'[17]WEO LINK'!#REF!</definedName>
    <definedName name="EDNA_D_11">'[18]WEO LINK'!#REF!</definedName>
    <definedName name="EDNA_D_20">'[17]WEO LINK'!#REF!</definedName>
    <definedName name="EDNA_D_28">'[17]WEO LINK'!#REF!</definedName>
    <definedName name="EDNA_D_66">'[18]WEO LINK'!#REF!</definedName>
    <definedName name="EDNA_T">'[17]WEO LINK'!#REF!</definedName>
    <definedName name="EDNA_T_11">'[18]WEO LINK'!#REF!</definedName>
    <definedName name="EDNA_T_20">'[17]WEO LINK'!#REF!</definedName>
    <definedName name="EDNA_T_28">'[17]WEO LINK'!#REF!</definedName>
    <definedName name="EDNA_T_66">'[18]WEO LINK'!#REF!</definedName>
    <definedName name="EDNE">'[17]WEO LINK'!#REF!</definedName>
    <definedName name="EDNE_11">'[18]WEO LINK'!#REF!</definedName>
    <definedName name="EDNE_20">'[17]WEO LINK'!#REF!</definedName>
    <definedName name="EDNE_28">'[17]WEO LINK'!#REF!</definedName>
    <definedName name="EDNE_66">'[18]WEO LINK'!#REF!</definedName>
    <definedName name="EdssBatchRange">#REF!</definedName>
    <definedName name="EDSSDESCRIPTOR">'[40]Contents'!$B$73</definedName>
    <definedName name="EDSSDESCRIPTOR_14">#REF!</definedName>
    <definedName name="EDSSDESCRIPTOR_25">#REF!</definedName>
    <definedName name="EDSSDESCRIPTOR_28">#REF!</definedName>
    <definedName name="EDSSFILE">'[40]Contents'!$B$77</definedName>
    <definedName name="EDSSFILE_14">#REF!</definedName>
    <definedName name="EDSSFILE_25">#REF!</definedName>
    <definedName name="EDSSFILE_28">#REF!</definedName>
    <definedName name="EDSSNAME">'[40]Contents'!$B$72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'[40]Contents'!$B$81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'[40]Contents'!$B$74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'[11]EMPLOY_old'!$A$1:$I$52</definedName>
    <definedName name="empty">#REF!</definedName>
    <definedName name="ENDA">'[17]WEO LINK'!#REF!</definedName>
    <definedName name="ENDA_11">'[18]WEO LINK'!#REF!</definedName>
    <definedName name="ENDA_14">#REF!</definedName>
    <definedName name="ENDA_2">NA()</definedName>
    <definedName name="ENDA_20">'[17]WEO LINK'!#REF!</definedName>
    <definedName name="ENDA_25">#REF!</definedName>
    <definedName name="ENDA_28">'[17]WEO LINK'!#REF!</definedName>
    <definedName name="ENDA_66">'[18]WEO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'[43]C'!$P$428:$T$428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'[44]Q5'!$A:$C,'[44]Q5'!$1:$7</definedName>
    <definedName name="Exch.Rate">#REF!</definedName>
    <definedName name="Exch_Rate">#REF!</definedName>
    <definedName name="exchrate">#REF!</definedName>
    <definedName name="ExitWRS">'[45]Main'!$AB$27</definedName>
    <definedName name="exp">#REF!</definedName>
    <definedName name="exp_64">#REF!</definedName>
    <definedName name="Exp_GDP">#REF!</definedName>
    <definedName name="Exp_nom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'[46]Q'!$D$52:$O$103</definedName>
    <definedName name="exports">#REF!</definedName>
    <definedName name="expperc">#REF!</definedName>
    <definedName name="expperc_11">'[18]Expenditures'!#REF!</definedName>
    <definedName name="expperc_20">#REF!</definedName>
    <definedName name="expperc_28">#REF!</definedName>
    <definedName name="expperc_64">#REF!</definedName>
    <definedName name="expperc_66">'[18]Expenditures'!#REF!</definedName>
    <definedName name="EXR_UPDATE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'[47]Index'!$C$21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'[35]WEO'!#REF!</definedName>
    <definedName name="fmb_14">#REF!</definedName>
    <definedName name="fmb_2">'[48]WEO'!#REF!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'[49]FOREX_DAILY'!$A$9:$Q$128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'[19]Q4'!$E$19:$AH$19</definedName>
    <definedName name="GCB_NGDP_14">NA()</definedName>
    <definedName name="GCB_NGDP_2">NA()</definedName>
    <definedName name="GCB_NGDP_25">NA()</definedName>
    <definedName name="GCB_NGDP_66">'[19]Q4'!$E$19:$AH$19</definedName>
    <definedName name="GCENL_11">'[29]WEO'!#REF!</definedName>
    <definedName name="GCENL_66">'[29]WEO'!#REF!</definedName>
    <definedName name="GCRG_11">'[29]WEO'!#REF!</definedName>
    <definedName name="GCRG_66">'[29]WEO'!#REF!</definedName>
    <definedName name="GDP">#REF!</definedName>
    <definedName name="gdp_14">'[21]IN'!$D$66:$BO$66</definedName>
    <definedName name="GDP_1999_Constant">#REF!</definedName>
    <definedName name="GDP_1999_Current">#REF!</definedName>
    <definedName name="gdp_2">'[21]IN'!$D$66:$BO$66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'[21]IN'!$D$66:$BO$66</definedName>
    <definedName name="gdp_28">'[21]IN'!$D$66:$BO$66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'[19]Q4'!$E$38:$AH$38</definedName>
    <definedName name="GGB_NGDP_14">NA()</definedName>
    <definedName name="GGB_NGDP_2">NA()</definedName>
    <definedName name="GGB_NGDP_25">NA()</definedName>
    <definedName name="GGB_NGDP_66">'[19]Q4'!$E$38:$AH$38</definedName>
    <definedName name="GGENL_11">'[29]WEO'!#REF!</definedName>
    <definedName name="GGENL_66">'[29]WEO'!#REF!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'[29]WEO'!#REF!</definedName>
    <definedName name="GGRG_66">'[29]WEO'!#REF!</definedName>
    <definedName name="Grace_IDA">#REF!</definedName>
    <definedName name="Grace_NC">'[39]NPV_base'!#REF!</definedName>
    <definedName name="Grace1_IDA">#REF!</definedName>
    <definedName name="GRÁFICO_10.3.1.">'[30]GRÁFICO DE FONDO POR AFILIADO'!$A$3:$H$35</definedName>
    <definedName name="GRÁFICO_10.3.2">'[30]GRÁFICO DE FONDO POR AFILIADO'!$A$36:$H$68</definedName>
    <definedName name="GRÁFICO_10.3.3">'[30]GRÁFICO DE FONDO POR AFILIADO'!$A$69:$H$101</definedName>
    <definedName name="GRÁFICO_10.3.4.">'[30]GRÁFICO DE FONDO POR AFILIADO'!$A$103:$H$135</definedName>
    <definedName name="GRÁFICO_10_3_1_">'[30]GRÁFICO DE FONDO POR AFILIADO'!$A$3:$H$35</definedName>
    <definedName name="GRÁFICO_10_3_2">'[30]GRÁFICO DE FONDO POR AFILIADO'!$A$36:$H$68</definedName>
    <definedName name="GRÁFICO_10_3_3">'[30]GRÁFICO DE FONDO POR AFILIADO'!$A$69:$H$101</definedName>
    <definedName name="GRÁFICO_10_3_4_">'[30]GRÁFICO DE FONDO POR AFILIADO'!$A$103:$H$135</definedName>
    <definedName name="GRÁFICO_N_10.2.4.">#REF!</definedName>
    <definedName name="GRÁFICO_N_10_2_4_">#REF!</definedName>
    <definedName name="GRAND_TOTAL">#REF!</definedName>
    <definedName name="GRAPHS">'[14]interv'!$A$1:$H$23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'[50]GG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'[24]IMP'!#REF!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'[2]Input'!#REF!</definedName>
    <definedName name="INPUT_4">'[2]Input'!#REF!</definedName>
    <definedName name="int">#REF!</definedName>
    <definedName name="INTER_CRED">#REF!</definedName>
    <definedName name="INTER_DEPO">#REF!</definedName>
    <definedName name="INTEREST">'[11]INT_RATES_old'!$A$1:$I$35</definedName>
    <definedName name="Interest_IDA">#REF!</definedName>
    <definedName name="Interest_NC">'[39]NPV_base'!#REF!</definedName>
    <definedName name="InterestRate">#REF!</definedName>
    <definedName name="invtab">'[15]BFtab10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'[20]KA'!$E$10:$BP$10</definedName>
    <definedName name="ka_11">'[22]KA'!$E$10:$BP$10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'[11]LABORMKT_OLD'!$A$1:$O$39</definedName>
    <definedName name="LAST">'[51]DOC'!$C$8</definedName>
    <definedName name="lclub">#REF!</definedName>
    <definedName name="LEFT">#REF!</definedName>
    <definedName name="LEND">#REF!</definedName>
    <definedName name="LIABILITIES">'[52]CBA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'[53]Table 6_MacroFrame'!#REF!</definedName>
    <definedName name="lkdjfafoij_11">'[54]Table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'[11]MAINCOM_old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'[46]EU'!$BS$29:$CB$88</definedName>
    <definedName name="Maturity_IDA">#REF!</definedName>
    <definedName name="Maturity_NC">'[39]NPV_base'!#REF!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'[17]WEO LINK'!#REF!</definedName>
    <definedName name="MCV_14">NA()</definedName>
    <definedName name="MCV_2">NA()</definedName>
    <definedName name="MCV_20">'[17]WEO LINK'!#REF!</definedName>
    <definedName name="MCV_25">NA()</definedName>
    <definedName name="MCV_28">'[17]WEO LINK'!#REF!</definedName>
    <definedName name="MCV_35">'[55]Q2'!$E$63:$AH$63</definedName>
    <definedName name="MCV_B">'[17]WEO LINK'!#REF!</definedName>
    <definedName name="MCV_B_11">'[18]WEO LINK'!#REF!</definedName>
    <definedName name="MCV_B_14">#REF!</definedName>
    <definedName name="MCV_B_2">NA()</definedName>
    <definedName name="MCV_B_20">'[17]WEO LINK'!#REF!</definedName>
    <definedName name="MCV_B_25">#REF!</definedName>
    <definedName name="MCV_B_28">'[17]WEO LINK'!#REF!</definedName>
    <definedName name="MCV_B_66">'[18]WEO LINK'!#REF!</definedName>
    <definedName name="MCV_B1">#REF!</definedName>
    <definedName name="MCV_D">'[17]WEO LINK'!#REF!</definedName>
    <definedName name="MCV_D_11">'[18]WEO LINK'!#REF!</definedName>
    <definedName name="MCV_D_14">NA()</definedName>
    <definedName name="MCV_D_2">NA()</definedName>
    <definedName name="MCV_D_20">'[17]WEO LINK'!#REF!</definedName>
    <definedName name="MCV_D_25">NA()</definedName>
    <definedName name="MCV_D_28">'[17]WEO LINK'!#REF!</definedName>
    <definedName name="MCV_D_66">'[18]WEO LINK'!#REF!</definedName>
    <definedName name="MCV_D1">#REF!</definedName>
    <definedName name="MCV_N">'[17]WEO LINK'!#REF!</definedName>
    <definedName name="MCV_N_14">NA()</definedName>
    <definedName name="MCV_N_2">NA()</definedName>
    <definedName name="MCV_N_20">'[17]WEO LINK'!#REF!</definedName>
    <definedName name="MCV_N_25">NA()</definedName>
    <definedName name="MCV_N_28">'[17]WEO LINK'!#REF!</definedName>
    <definedName name="MCV_T">'[17]WEO LINK'!#REF!</definedName>
    <definedName name="MCV_T_11">'[18]WEO LINK'!#REF!</definedName>
    <definedName name="MCV_T_14">NA()</definedName>
    <definedName name="MCV_T_2">NA()</definedName>
    <definedName name="MCV_T_20">'[17]WEO LINK'!#REF!</definedName>
    <definedName name="MCV_T_25">NA()</definedName>
    <definedName name="MCV_T_28">'[17]WEO LINK'!#REF!</definedName>
    <definedName name="MCV_T_66">'[18]WEO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'[34]Prog'!#REF!</definedName>
    <definedName name="MENORES">#REF!</definedName>
    <definedName name="MENORES_14">#REF!</definedName>
    <definedName name="MENORES_25">#REF!</definedName>
    <definedName name="MER">#REF!</definedName>
    <definedName name="MFISCAL">'[4]Annual Raw Data'!#REF!</definedName>
    <definedName name="mflowsa">mflowsa</definedName>
    <definedName name="mflowsq">mflowsq</definedName>
    <definedName name="mgoods">'[21]CAgds'!$D$14:$BO$14</definedName>
    <definedName name="mgoods_11">'[56]CAgds'!$D$14:$BO$14</definedName>
    <definedName name="MICRO">#REF!</definedName>
    <definedName name="MICROM_11">'[29]WEO'!#REF!</definedName>
    <definedName name="MICROM_66">'[29]WEO'!#REF!</definedName>
    <definedName name="MIDDLE">#REF!</definedName>
    <definedName name="MIMP3">'[14]monimp'!$A$88:$F$92</definedName>
    <definedName name="MIMPALL">'[14]monimp'!$A$67:$F$88</definedName>
    <definedName name="minc">'[21]CAinc'!$D$14:$BO$14</definedName>
    <definedName name="minc_11">'[56]CAinc'!$D$14:$BO$14</definedName>
    <definedName name="MISC3">#REF!</definedName>
    <definedName name="MISC4">'[2]OUTPUT'!#REF!</definedName>
    <definedName name="mm">mm</definedName>
    <definedName name="mm_11">'[57]labels'!#REF!</definedName>
    <definedName name="mm_14">'[57]labels'!#REF!</definedName>
    <definedName name="mm_20">mm_20</definedName>
    <definedName name="mm_24">mm_24</definedName>
    <definedName name="mm_25">'[57]labels'!#REF!</definedName>
    <definedName name="mm_28">mm_28</definedName>
    <definedName name="MNDATES">#REF!</definedName>
    <definedName name="MNEER">#REF!</definedName>
    <definedName name="mnfs">'[21]CAnfs'!$D$14:$BO$14</definedName>
    <definedName name="mnfs_11">'[56]CAnfs'!$D$14:$BO$14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'[14]Montabs'!$B$315:$CO$371</definedName>
    <definedName name="MONSURR">'[14]Montabs'!$B$374:$CO$425</definedName>
    <definedName name="MONSURVEY">'[14]Montabs'!$B$243:$CQ$311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'[11]MSURVEY_old'!$A$1:$I$54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'[58]DATA'!$B$1:$IT$1</definedName>
    <definedName name="name1">#REF!</definedName>
    <definedName name="name1_11">#REF!</definedName>
    <definedName name="name1_17">'[17]Data _ Calc'!#REF!</definedName>
    <definedName name="name1_20">#REF!</definedName>
    <definedName name="name1_22">'[17]Main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'[15]BFtab10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'[37]EU2DBase'!#REF!</definedName>
    <definedName name="NAMESM">'[37]EU2DBase'!#REF!</definedName>
    <definedName name="NAMESQ">'[37]EU2DBase'!#REF!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'[25]NIR__'!$A$77:$AM$118</definedName>
    <definedName name="NBUNIR">'[25]NIR__'!$A$4:$AM$72</definedName>
    <definedName name="NC_R">'[27]weo_real'!#REF!</definedName>
    <definedName name="NCG">'[17]WEO LINK'!#REF!</definedName>
    <definedName name="NCG_14">NA()</definedName>
    <definedName name="NCG_2">NA()</definedName>
    <definedName name="NCG_20">'[17]WEO LINK'!#REF!</definedName>
    <definedName name="NCG_25">NA()</definedName>
    <definedName name="NCG_28">'[17]WEO LINK'!#REF!</definedName>
    <definedName name="NCG_R">'[17]WEO LINK'!#REF!</definedName>
    <definedName name="NCG_R_14">NA()</definedName>
    <definedName name="NCG_R_2">NA()</definedName>
    <definedName name="NCG_R_20">'[17]WEO LINK'!#REF!</definedName>
    <definedName name="NCG_R_25">NA()</definedName>
    <definedName name="NCG_R_28">'[17]WEO LINK'!#REF!</definedName>
    <definedName name="NCP">'[17]WEO LINK'!#REF!</definedName>
    <definedName name="NCP_14">NA()</definedName>
    <definedName name="NCP_2">NA()</definedName>
    <definedName name="NCP_20">'[17]WEO LINK'!#REF!</definedName>
    <definedName name="NCP_25">NA()</definedName>
    <definedName name="NCP_28">'[17]WEO LINK'!#REF!</definedName>
    <definedName name="NCP_R">'[17]WEO LINK'!#REF!</definedName>
    <definedName name="NCP_R_14">NA()</definedName>
    <definedName name="NCP_R_2">NA()</definedName>
    <definedName name="NCP_R_20">'[17]WEO LINK'!#REF!</definedName>
    <definedName name="NCP_R_25">NA()</definedName>
    <definedName name="NCP_R_28">'[17]WEO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'[17]Data _ Calc'!#REF!</definedName>
    <definedName name="newt2_22">'[17]Main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'[27]weo_real'!#REF!</definedName>
    <definedName name="NFB_R_GDP">'[27]weo_real'!#REF!</definedName>
    <definedName name="NFI">'[17]WEO LINK'!#REF!</definedName>
    <definedName name="NFI_14">NA()</definedName>
    <definedName name="NFI_2">NA()</definedName>
    <definedName name="NFI_20">'[17]WEO LINK'!#REF!</definedName>
    <definedName name="NFI_25">NA()</definedName>
    <definedName name="NFI_28">'[17]WEO LINK'!#REF!</definedName>
    <definedName name="NFI_R">'[17]WEO LINK'!#REF!</definedName>
    <definedName name="NFI_R_14">NA()</definedName>
    <definedName name="NFI_R_2">NA()</definedName>
    <definedName name="NFI_R_20">'[17]WEO LINK'!#REF!</definedName>
    <definedName name="NFI_R_25">NA()</definedName>
    <definedName name="NFI_R_28">'[17]WEO LINK'!#REF!</definedName>
    <definedName name="NGDP">'[17]WEO LINK'!#REF!</definedName>
    <definedName name="NGDP_14">NA()</definedName>
    <definedName name="NGDP_2">NA()</definedName>
    <definedName name="NGDP_20">'[17]WEO LINK'!#REF!</definedName>
    <definedName name="NGDP_25">NA()</definedName>
    <definedName name="NGDP_28">'[17]WEO LINK'!#REF!</definedName>
    <definedName name="NGDP_35">'[55]Q2'!$E$47:$AH$47</definedName>
    <definedName name="NGDP_DG">NA()</definedName>
    <definedName name="NGDP_R">'[17]WEO LINK'!#REF!</definedName>
    <definedName name="NGDP_R_14">NA()</definedName>
    <definedName name="NGDP_R_2">NA()</definedName>
    <definedName name="NGDP_R_20">'[17]WEO LINK'!#REF!</definedName>
    <definedName name="NGDP_R_25">NA()</definedName>
    <definedName name="NGDP_R_28">'[17]WEO LINK'!#REF!</definedName>
    <definedName name="NGDP_RG">'[19]Q1'!$E$51:$AH$51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'[17]WEO LINK'!#REF!</definedName>
    <definedName name="NGS_20">'[17]WEO LINK'!#REF!</definedName>
    <definedName name="NGS_28">'[17]WEO LINK'!#REF!</definedName>
    <definedName name="NGS_NGDP">NA()</definedName>
    <definedName name="NI_R">'[27]weo_real'!#REF!</definedName>
    <definedName name="NINV">'[17]WEO LINK'!#REF!</definedName>
    <definedName name="NINV_14">NA()</definedName>
    <definedName name="NINV_2">NA()</definedName>
    <definedName name="NINV_20">'[17]WEO LINK'!#REF!</definedName>
    <definedName name="NINV_25">NA()</definedName>
    <definedName name="NINV_28">'[17]WEO LINK'!#REF!</definedName>
    <definedName name="NINV_R">'[17]WEO LINK'!#REF!</definedName>
    <definedName name="NINV_R_14">NA()</definedName>
    <definedName name="NINV_R_2">NA()</definedName>
    <definedName name="NINV_R_20">'[17]WEO LINK'!#REF!</definedName>
    <definedName name="NINV_R_25">NA()</definedName>
    <definedName name="NINV_R_28">'[17]WEO LINK'!#REF!</definedName>
    <definedName name="NINV_R_GDP">'[27]weo_real'!#REF!</definedName>
    <definedName name="NIR">'[14]junk'!$A$108:$F$137</definedName>
    <definedName name="NIRCURR">#REF!</definedName>
    <definedName name="NLG">#REF!</definedName>
    <definedName name="NM">'[17]WEO LINK'!#REF!</definedName>
    <definedName name="NM_14">NA()</definedName>
    <definedName name="NM_2">NA()</definedName>
    <definedName name="NM_20">'[17]WEO LINK'!#REF!</definedName>
    <definedName name="NM_25">NA()</definedName>
    <definedName name="NM_28">'[17]WEO LINK'!#REF!</definedName>
    <definedName name="NM_R">'[17]WEO LINK'!#REF!</definedName>
    <definedName name="NM_R_14">NA()</definedName>
    <definedName name="NM_R_2">NA()</definedName>
    <definedName name="NM_R_20">'[17]WEO LINK'!#REF!</definedName>
    <definedName name="NM_R_25">NA()</definedName>
    <definedName name="NM_R_28">'[17]WEO LINK'!#REF!</definedName>
    <definedName name="nman">nman</definedName>
    <definedName name="NMG_R">'[17]WEO LINK'!#REF!</definedName>
    <definedName name="NMG_R_20">'[17]WEO LINK'!#REF!</definedName>
    <definedName name="NMG_R_28">'[17]WEO LINK'!#REF!</definedName>
    <definedName name="NMG_RG">NA()</definedName>
    <definedName name="NMS_R">'[27]weo_real'!#REF!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'[59]Prog'!#REF!</definedName>
    <definedName name="NTDD_R">'[27]weo_real'!#REF!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'[17]WEO LINK'!#REF!</definedName>
    <definedName name="NX_14">NA()</definedName>
    <definedName name="NX_2">NA()</definedName>
    <definedName name="NX_20">'[17]WEO LINK'!#REF!</definedName>
    <definedName name="NX_25">NA()</definedName>
    <definedName name="NX_28">'[17]WEO LINK'!#REF!</definedName>
    <definedName name="NX_R">'[17]WEO LINK'!#REF!</definedName>
    <definedName name="NX_R_14">NA()</definedName>
    <definedName name="NX_R_2">NA()</definedName>
    <definedName name="NX_R_20">'[17]WEO LINK'!#REF!</definedName>
    <definedName name="NX_R_25">NA()</definedName>
    <definedName name="NX_R_28">'[17]WEO LINK'!#REF!</definedName>
    <definedName name="NXG_R">'[17]WEO LINK'!#REF!</definedName>
    <definedName name="NXG_R_20">'[17]WEO LINK'!#REF!</definedName>
    <definedName name="NXG_R_28">'[17]WEO LINK'!#REF!</definedName>
    <definedName name="NXG_RG">NA()</definedName>
    <definedName name="NXS_R">'[27]weo_real'!#REF!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'[57]labels'!#REF!</definedName>
    <definedName name="p_25">'[57]labels'!#REF!</definedName>
    <definedName name="P92_">#REF!</definedName>
    <definedName name="Parmeshwar">#REF!</definedName>
    <definedName name="Pay_Cap">'[60]Baseline'!#REF!</definedName>
    <definedName name="pchBM">#REF!</definedName>
    <definedName name="pchBMG">#REF!</definedName>
    <definedName name="pchBX">#REF!</definedName>
    <definedName name="pchBXG">#REF!</definedName>
    <definedName name="pchNM_R">'[27]weo_real'!#REF!</definedName>
    <definedName name="pchNMG_R">'[19]Q1'!$E$45:$AH$45</definedName>
    <definedName name="pchNX_R">'[27]weo_real'!#REF!</definedName>
    <definedName name="pchNXG_R">'[19]Q1'!$E$36:$AH$36</definedName>
    <definedName name="pchTX_D">#REF!</definedName>
    <definedName name="pchTXG_D">#REF!</definedName>
    <definedName name="pchWPCP33_D">#REF!</definedName>
    <definedName name="pclub">#REF!</definedName>
    <definedName name="PCPI">'[17]WEO LINK'!#REF!</definedName>
    <definedName name="PCPI_20">'[17]WEO LINK'!#REF!</definedName>
    <definedName name="PCPI_28">'[17]WEO LINK'!#REF!</definedName>
    <definedName name="PCPIG">'[19]Q3'!$E$22:$AH$22</definedName>
    <definedName name="PCPIG_14">NA()</definedName>
    <definedName name="PCPIG_2">NA()</definedName>
    <definedName name="PCPIG_25">NA()</definedName>
    <definedName name="PD_JH">'[61]Output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csdata">#REF!</definedName>
    <definedName name="pinvtab">'[15]BFtab10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PI95">'[62]WPI'!#REF!</definedName>
    <definedName name="PPPWGT">NA()</definedName>
    <definedName name="PRICES">#REF!</definedName>
    <definedName name="print_aea">#REF!</definedName>
    <definedName name="_xlnm.Print_Area" localSheetId="0">'Sinteza - An 2'!$A$2:$L$56</definedName>
    <definedName name="PRINT_AREA_MI">'[37]EU2DBase'!$C$12:$U$156</definedName>
    <definedName name="Print_Area1">'[63]Tab16_2000_'!$A$1:$G$33</definedName>
    <definedName name="Print_Area2">'[63]Tab16_2000_'!$A$1:$G$33</definedName>
    <definedName name="Print_Area3">'[63]Tab16_2000_'!$A$1:$G$33</definedName>
    <definedName name="_xlnm.Print_Titles" localSheetId="0">'Sinteza - An 2'!$4:$11</definedName>
    <definedName name="PRINT_TITLES_MI">#REF!</definedName>
    <definedName name="Print1">'[64]DATA'!$A$2:$BK$75</definedName>
    <definedName name="Print2">'[64]DATA'!$A$77:$AX$111</definedName>
    <definedName name="Print3">'[64]DATA'!$A$112:$CH$112</definedName>
    <definedName name="Print4">'[64]DATA'!$A$113:$AX$125</definedName>
    <definedName name="Print5">'[64]DATA'!$A$128:$AM$133</definedName>
    <definedName name="Print6">'[64]DATA'!#REF!</definedName>
    <definedName name="Print6_9">'[64]DATA'!$A$135:$N$199</definedName>
    <definedName name="printme">#REF!</definedName>
    <definedName name="PRINTNMP">#REF!</definedName>
    <definedName name="PrintThis_Links">'[45]Links'!$A$1:$F$33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'[65]Debtind:2001_02 Debt Service '!$B$2:$J$72</definedName>
    <definedName name="PROJ">'[65]XMS:MT_Low'!$B$2:$N$57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'[66]GRAFPROM'!#REF!</definedName>
    <definedName name="ProposedCredits">#REF!</definedName>
    <definedName name="prt">'[14]real'!$A$1:$V$98</definedName>
    <definedName name="PSECTOR">#REF!</definedName>
    <definedName name="PTE">#REF!</definedName>
    <definedName name="q2bop">#REF!</definedName>
    <definedName name="Q6_">#REF!</definedName>
    <definedName name="QFISCAL">'[4]Quarterly Raw Data'!#REF!</definedName>
    <definedName name="QTAB7">'[4]Quarterly MacroFlow'!#REF!</definedName>
    <definedName name="QTAB7A">'[4]Quarterly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'[20]INweo'!$E$20:$BP$20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'[20]INweo'!$E$21:$BP$21</definedName>
    <definedName name="Ratios">#REF!</definedName>
    <definedName name="Ratios_14">#REF!</definedName>
    <definedName name="Ratios_25">#REF!</definedName>
    <definedName name="REA_EXP">'[67]OUT'!$L$46:$S$88</definedName>
    <definedName name="REA_SEC">'[67]OUT'!$L$191:$S$218</definedName>
    <definedName name="REAL">#REF!</definedName>
    <definedName name="REAL_SAV">'[67]OUT'!$L$8:$S$30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'[14]Montabs'!$B$482:$AJ$533</definedName>
    <definedName name="REDCBACC">'[14]Montabs'!$B$482:$AM$533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'[14]Montabs'!$B$537:$AM$589</definedName>
    <definedName name="REDMS">'[14]Montabs'!$B$536:$AJ$589</definedName>
    <definedName name="REDTab10">'[68]Documents'!$B$454:$H$501</definedName>
    <definedName name="REDTab35">'[69]RED'!#REF!</definedName>
    <definedName name="REDTab43a">#REF!</definedName>
    <definedName name="REDTab43b">#REF!</definedName>
    <definedName name="REDTab6">'[68]Documents'!$B$273:$G$320</definedName>
    <definedName name="REDTab8">'[68]Documents'!$B$349:$G$383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'[40]Contents'!$B$79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_11">#REF!</definedName>
    <definedName name="rep1_14">#REF!</definedName>
    <definedName name="rep1_25">#REF!</definedName>
    <definedName name="rep1_28">#REF!</definedName>
    <definedName name="rep2_11">#REF!</definedName>
    <definedName name="rep2_14">#REF!</definedName>
    <definedName name="rep2_25">#REF!</definedName>
    <definedName name="rep2_28">#REF!</definedName>
    <definedName name="RetrieveMode">'[70]Setup'!$A$1:$A$3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'[45]Main'!$AB$28</definedName>
    <definedName name="rngDepartmentDrive">'[45]Main'!$AB$25</definedName>
    <definedName name="rngEMailAddress">'[45]Main'!$AB$22</definedName>
    <definedName name="rngErrorSort">'[45]ErrCheck'!$A$4</definedName>
    <definedName name="rngLastSave">'[45]Main'!$G$21</definedName>
    <definedName name="rngLastSent">'[45]Main'!$G$20</definedName>
    <definedName name="rngLastUpdate">'[45]Links'!$D$2</definedName>
    <definedName name="rngNeedsUpdate">'[45]Links'!$E$2</definedName>
    <definedName name="rngNews">'[45]Main'!$AB$29</definedName>
    <definedName name="RNGNM">#REF!</definedName>
    <definedName name="rngQuestChecked">'[45]ErrCheck'!$A$3</definedName>
    <definedName name="ROMBOP">#REF!</definedName>
    <definedName name="rquarterly">#REF!</definedName>
    <definedName name="rXDR">#REF!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'[12]Output data'!#REF!</definedName>
    <definedName name="SEK">#REF!</definedName>
    <definedName name="SEL_AGRI">'[11]AGRI_old'!$A$1:$S$22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'[67]IN'!$B$22:$S$49</definedName>
    <definedName name="SHEETNAME_11">#REF!</definedName>
    <definedName name="Simple">#REF!</definedName>
    <definedName name="sitab">#REF!</definedName>
    <definedName name="sitab_11">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SR2_11">#REF!</definedName>
    <definedName name="SR2_14">#REF!</definedName>
    <definedName name="SR2_25">#REF!</definedName>
    <definedName name="SR2_28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'[12]Output data'!#REF!</definedName>
    <definedName name="SRTab6">#REF!</definedName>
    <definedName name="SRTab7">'[69]RED'!#REF!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'[71]IMATA'!$B$45:$B$108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'[72]a45'!#REF!</definedName>
    <definedName name="Stocks_Form">'[72]a45'!#REF!</definedName>
    <definedName name="Stocks_IDs">'[72]a45'!#REF!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'[68]Prices'!$A$99:$J$131</definedName>
    <definedName name="T11IMW">'[68]Labor'!$B$3:$J$45</definedName>
    <definedName name="T12ULC">'[68]Labor'!$B$53:$J$97</definedName>
    <definedName name="T13LFE">'[68]Labor'!$B$155:$I$200</definedName>
    <definedName name="T14EPE">'[68]Labor'!$B$256:$J$309</definedName>
    <definedName name="T15ROP">#REF!</definedName>
    <definedName name="T16OPU">#REF!</definedName>
    <definedName name="t1a">#REF!</definedName>
    <definedName name="t2a">#REF!</definedName>
    <definedName name="T2YSECREA">'[73]GDPSEC'!$A$11:$M$80</definedName>
    <definedName name="t3a">#REF!</definedName>
    <definedName name="T3YSECNOM">'[73]GDPSEC'!$A$93:$M$153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'[68]Prices'!$A$3:$R$47</definedName>
    <definedName name="Tab">#REF!</definedName>
    <definedName name="tab1_11">#REF!</definedName>
    <definedName name="tab1_14">#REF!</definedName>
    <definedName name="tab1_25">#REF!</definedName>
    <definedName name="tab1_28">#REF!</definedName>
    <definedName name="Tab19_14">#REF!</definedName>
    <definedName name="Tab19_25">#REF!</definedName>
    <definedName name="TAB1A">#REF!</definedName>
    <definedName name="TAB1CK">#REF!</definedName>
    <definedName name="tab2_11">#REF!</definedName>
    <definedName name="tab2_14">#REF!</definedName>
    <definedName name="tab2_25">#REF!</definedName>
    <definedName name="tab2_28">#REF!</definedName>
    <definedName name="Tab20_14">#REF!</definedName>
    <definedName name="Tab20_25">#REF!</definedName>
    <definedName name="Tab21_14">#REF!</definedName>
    <definedName name="Tab21_25">#REF!</definedName>
    <definedName name="tab22_11">'[74]RED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'[74]RED tables'!#REF!</definedName>
    <definedName name="tab23_11">'[74]RED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'[74]RED tables'!#REF!</definedName>
    <definedName name="tab24_11">'[74]RED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'[74]RED tables'!#REF!</definedName>
    <definedName name="tab25_11">'[74]RED tables'!#REF!</definedName>
    <definedName name="tab25_20">#REF!</definedName>
    <definedName name="tab25_28">#REF!</definedName>
    <definedName name="tab25_66">'[74]RED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_11">#REF!</definedName>
    <definedName name="Tab26_14">#REF!</definedName>
    <definedName name="Tab26_2">#REF!</definedName>
    <definedName name="Tab26_25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_11">#REF!</definedName>
    <definedName name="tab28_14">#REF!</definedName>
    <definedName name="tab28_25">#REF!</definedName>
    <definedName name="tab28_28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_14">#REF!</definedName>
    <definedName name="Tab30_25">#REF!</definedName>
    <definedName name="Tab31_14">#REF!</definedName>
    <definedName name="Tab31_25">#REF!</definedName>
    <definedName name="Tab32_14">#REF!</definedName>
    <definedName name="Tab32_25">#REF!</definedName>
    <definedName name="Tab33_14">#REF!</definedName>
    <definedName name="Tab33_25">#REF!</definedName>
    <definedName name="Tab34_14">#REF!</definedName>
    <definedName name="Tab34_2">#REF!</definedName>
    <definedName name="Tab34_25">#REF!</definedName>
    <definedName name="Tab35_14">#REF!</definedName>
    <definedName name="Tab35_25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_11">'[75]E'!$A$1:$AK$43</definedName>
    <definedName name="tab4_14">#REF!</definedName>
    <definedName name="tab4_2">#REF!</definedName>
    <definedName name="tab4_25">#REF!</definedName>
    <definedName name="tab4_28">#REF!</definedName>
    <definedName name="TAB4_66">'[75]E'!$A$1:$AK$43</definedName>
    <definedName name="TAB4A">'[75]E'!$B$102:$AK$153</definedName>
    <definedName name="TAB4B">'[75]E'!$B$48:$AK$100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_11">#REF!</definedName>
    <definedName name="tab6_14">#REF!</definedName>
    <definedName name="tab6_25">#REF!</definedName>
    <definedName name="tab6_28">#REF!</definedName>
    <definedName name="TAB6A">'[4]Annual Tables'!#REF!</definedName>
    <definedName name="TAB6B">'[4]Annual Tables'!#REF!</definedName>
    <definedName name="TAB6C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_11">#REF!</definedName>
    <definedName name="tab8_14">#REF!</definedName>
    <definedName name="tab8_25">#REF!</definedName>
    <definedName name="tab8_28">#REF!</definedName>
    <definedName name="TAB8NEW">'[11]MSURVEY_old'!$A$1:$H$52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'[76]Table'!$A$1:$AA$81</definedName>
    <definedName name="Table__47">'[77]RED47'!$A$1:$I$53</definedName>
    <definedName name="Table_1">#REF!</definedName>
    <definedName name="Table_1.__Armenia__Selected_Economic_Indicators">'[11]SEI_OLD'!$A$1:$G$59</definedName>
    <definedName name="Table_1___Armenia__Selected_Economic_Indicators">'[11]SEI_OLD'!$A$1:$G$59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'[11]LABORMKT_OLD'!$A$1:$O$37</definedName>
    <definedName name="Table_10____Mozambique____Medium_Term_External_Debt__1997_2015">#REF!</definedName>
    <definedName name="Table_10__Armenia___Labor_Market_Indicators__1994_99__1">'[11]LABORMKT_OLD'!$A$1:$O$37</definedName>
    <definedName name="table_11">#REF!</definedName>
    <definedName name="Table_11._Armenia___Average_Monthly_Wages_in_the_State_Sector__1994_99__1">'[11]WAGES_old'!$A$1:$F$63</definedName>
    <definedName name="Table_11__Armenia___Average_Monthly_Wages_in_the_State_Sector__1994_99__1">'[11]WAGES_old'!$A$1:$F$63</definedName>
    <definedName name="Table_12.__Armenia__Labor_Force__Employment__and_Unemployment__1994_99">'[11]EMPLOY_old'!$A$1:$H$53</definedName>
    <definedName name="Table_12___Armenia__Labor_Force__Employment__and_Unemployment__1994_99">'[11]EMPLOY_old'!$A$1:$H$53</definedName>
    <definedName name="Table_13._Armenia___Employment_in_the_Public_Sector__1994_99">'[11]EMPL_PUBL_old'!$A$1:$F$27</definedName>
    <definedName name="Table_13__Armenia___Employment_in_the_Public_Sector__1994_99">'[11]EMPL_PUBL_old'!$A$1:$F$27</definedName>
    <definedName name="Table_14">#REF!</definedName>
    <definedName name="Table_14._Armenia___Budgetary_Sector_Employment__1994_99">'[11]EMPL_BUDG_old'!$A$1:$K$17</definedName>
    <definedName name="Table_14__Armenia___Budgetary_Sector_Employment__1994_99">'[11]EMPL_BUDG_old'!$A$1:$K$17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'[11]EXPEN_old'!$A$1:$F$25</definedName>
    <definedName name="Table_19__Armenia___Distribution_of_Current_Expenditures_in_the_Consolidated_Government_Budget__1994_99">'[11]EXPEN_old'!$A$1:$F$25</definedName>
    <definedName name="Table_2.__Armenia___Real_Gross_Domestic_Product_Growth__1994_99">'[11]NGDP_R_old'!$A$1:$L$35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'[11]NGDP_R_old'!$A$1:$L$35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'[11]TAX_REV_old'!$A$1:$F$24</definedName>
    <definedName name="Table_20__Armenia___Composition_of_Tax_Revenues_in_Consolidated_Government_Budget__1994_99">'[11]TAX_REV_old'!$A$1:$F$24</definedName>
    <definedName name="Table_21._Armenia___Accounts_of_the_Central_Bank__1994_99">'[11]CBANK_old'!$A$1:$U$46</definedName>
    <definedName name="Table_21__Armenia___Accounts_of_the_Central_Bank__1994_99">'[11]CBANK_old'!$A$1:$U$46</definedName>
    <definedName name="Table_22._Armenia___Monetary_Survey__1994_99">'[11]MSURVEY_old'!$A$1:$Q$52</definedName>
    <definedName name="Table_22__Armenia___Monetary_Survey__1994_99">'[11]MSURVEY_old'!$A$1:$Q$52</definedName>
    <definedName name="Table_23._Armenia___Commercial_Banks___Interest_Rates_for_Loans_and_Deposits_in_Drams_and_U.S._Dollars__1996_99">'[11]INT_RATES_old'!$A$1:$R$32</definedName>
    <definedName name="Table_23__Armenia___Commercial_Banks___Interest_Rates_for_Loans_and_Deposits_in_Drams_and_U_S__Dollars__1996_99">'[11]INT_RATES_old'!$A$1:$R$32</definedName>
    <definedName name="Table_24._Armenia___Treasury_Bills__1995_99">'[11]Tbill_old'!$A$1:$U$31</definedName>
    <definedName name="Table_24__Armenia___Treasury_Bills__1995_99">'[11]Tbill_old'!$A$1:$U$31</definedName>
    <definedName name="Table_25">#REF!</definedName>
    <definedName name="Table_25._Armenia___Quarterly_Balance_of_Payments_and_External_Financing__1995_99">'[11]BOP_Q_OLD'!$A$1:$F$74</definedName>
    <definedName name="Table_25__Armenia___Quarterly_Balance_of_Payments_and_External_Financing__1995_99">'[11]BOP_Q_OLD'!$A$1:$F$74</definedName>
    <definedName name="Table_26._Armenia___Summary_External_Debt_Data__1995_99">'[11]EXTDEBT_OLD'!$A$1:$F$45</definedName>
    <definedName name="Table_26__Armenia___Summary_External_Debt_Data__1995_99">'[11]EXTDEBT_OLD'!$A$1:$F$45</definedName>
    <definedName name="Table_27.__Armenia___Commodity_Composition_of_Trade__1995_99">'[11]COMP_TRADE'!$A$1:$F$29</definedName>
    <definedName name="Table_27___Armenia___Commodity_Composition_of_Trade__1995_99">'[11]COMP_TRADE'!$A$1:$F$29</definedName>
    <definedName name="Table_28._Armenia___Direction_of_Trade__1995_99">'[11]DOT'!$A$1:$F$66</definedName>
    <definedName name="Table_28__Armenia___Direction_of_Trade__1995_99">'[11]DOT'!$A$1:$F$66</definedName>
    <definedName name="Table_29._Armenia___Incorporatized_and_Partially_Privatized_Enterprises__1994_99">'[11]PRIVATE_OLD'!$A$1:$G$29</definedName>
    <definedName name="Table_29__Armenia___Incorporatized_and_Partially_Privatized_Enterprises__1994_99">'[11]PRIVATE_OLD'!$A$1:$G$29</definedName>
    <definedName name="Table_3.__Armenia_Quarterly_Real_GDP_1997_99">'[11]GDP_q_old'!$A$1:$P$31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'[11]GDP_q_old'!$A$1:$P$31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'[11]BNKIND_old'!$A$1:$M$16</definedName>
    <definedName name="Table_30__Armenia___Banking_System_Indicators__1997_99">'[11]BNKIND_old'!$A$1:$M$16</definedName>
    <definedName name="Table_31._Armenia___Banking_Sector_Loans__1996_99">'[11]BNKLOANS_old'!$A$1:$O$40</definedName>
    <definedName name="Table_31__Armenia___Banking_Sector_Loans__1996_99">'[11]BNKLOANS_old'!$A$1:$O$40</definedName>
    <definedName name="Table_32._Armenia___Total_Electricity_Generation__Distribution_and_Collection__1994_99">'[11]ELECTR_old'!$A$1:$F$51</definedName>
    <definedName name="Table_32__Armenia___Total_Electricity_Generation__Distribution_and_Collection__1994_99">'[11]ELECTR_old'!$A$1:$F$51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'[11]taxrevSum'!$A$1:$F$52</definedName>
    <definedName name="Table_34__General_Government_Tax_Revenue_Performance_in_Armenia_and_Comparator_Countries_1995___1998_1">'[11]taxrevSum'!$A$1:$F$52</definedName>
    <definedName name="Table_4.__Moldova____Monetary_Survey_and_Projections__1994_98_1">#REF!</definedName>
    <definedName name="Table_4._Armenia___Gross_Domestic_Product__1994_99">'[11]NGDP_old'!$A$1:$O$33</definedName>
    <definedName name="Table_4___Moldova____Monetary_Survey_and_Projections__1994_98_1">#REF!</definedName>
    <definedName name="Table_4__Armenia___Gross_Domestic_Product__1994_99">'[11]NGDP_old'!$A$1:$O$33</definedName>
    <definedName name="Table_4SR">#REF!</definedName>
    <definedName name="Table_5._Armenia___Production_of_Selected_Agricultural_Products__1994_99">'[11]AGRI_old'!$A$1:$S$22</definedName>
    <definedName name="Table_5__Armenia___Production_of_Selected_Agricultural_Products__1994_99">'[11]AGRI_old'!$A$1:$S$22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'[11]INDCOM_old'!$A$1:$L$31</definedName>
    <definedName name="Table_6___Moldova__Balance_of_Payments__1994_98">#REF!</definedName>
    <definedName name="Table_6__Armenia___Production_of_Selected_Industrial_Commodities__1994_99">'[11]INDCOM_old'!$A$1:$L$31</definedName>
    <definedName name="Table_7._Armenia___Consumer_Prices__1994_99">'[11]CPI_old'!$A$1:$I$102</definedName>
    <definedName name="Table_7__Armenia___Consumer_Prices__1994_99">'[11]CPI_old'!$A$1:$I$102</definedName>
    <definedName name="Table_8.__Armenia___Selected_Energy_Prices__1994_99__1">'[11]ENERGY_old'!$A$1:$AF$25</definedName>
    <definedName name="Table_8___Armenia___Selected_Energy_Prices__1994_99__1">'[11]ENERGY_old'!$A$1:$AF$25</definedName>
    <definedName name="Table_9._Armenia___Regulated_Prices_for_Main_Commodities_and_Services__1994_99__1">'[11]MAINCOM_old '!$A$1:$H$20</definedName>
    <definedName name="Table_9__Armenia___Regulated_Prices_for_Main_Commodities_and_Services__1994_99__1">'[11]MAINCOM_old '!$A$1:$H$20</definedName>
    <definedName name="Table_debt">'[78]Table'!$A$3:$AB$70</definedName>
    <definedName name="Table_debt_14">#REF!</definedName>
    <definedName name="Table_debt_25">#REF!</definedName>
    <definedName name="Table_debt_new">'[79]Table'!$A$3:$AB$70</definedName>
    <definedName name="Table_debt_new_11">'[80]Table'!$A$3:$AB$70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'[67]Labor'!$A$1:$X$58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'[78]Table_GEF'!$B$2:$T$51</definedName>
    <definedName name="Tbl_GFN_14">#REF!</definedName>
    <definedName name="Tbl_GFN_25">#REF!</definedName>
    <definedName name="TBLA">#REF!</definedName>
    <definedName name="TBLB">#REF!</definedName>
    <definedName name="tblChecks">'[45]ErrCheck'!$A$3:$E$5</definedName>
    <definedName name="tblLinks">'[45]Links'!$A$4:$F$33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'[17]WEO LINK'!#REF!</definedName>
    <definedName name="TMG_D_11">'[18]WEO LINK'!#REF!</definedName>
    <definedName name="TMG_D_14">'[23]Q5'!$E$23:$AH$23</definedName>
    <definedName name="TMG_D_2">'[23]Q5'!$E$23:$AH$23</definedName>
    <definedName name="TMG_D_20">'[17]WEO LINK'!#REF!</definedName>
    <definedName name="TMG_D_25">'[23]Q5'!$E$23:$AH$23</definedName>
    <definedName name="TMG_D_28">'[17]WEO LINK'!#REF!</definedName>
    <definedName name="TMG_D_66">'[18]WEO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'[17]WEO LINK'!#REF!</definedName>
    <definedName name="TMGO_11">'[18]WEO LINK'!#REF!</definedName>
    <definedName name="TMGO_14">NA()</definedName>
    <definedName name="TMGO_2">NA()</definedName>
    <definedName name="TMGO_20">'[17]WEO LINK'!#REF!</definedName>
    <definedName name="TMGO_25">NA()</definedName>
    <definedName name="TMGO_28">'[17]WEO LINK'!#REF!</definedName>
    <definedName name="TMGO_66">'[18]WEO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'[11]INT_RATES_old'!$A$1:$A$33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'[17]WEO LINK'!#REF!</definedName>
    <definedName name="TXG_D_11">'[18]WEO LINK'!#REF!</definedName>
    <definedName name="TXG_D_14">NA()</definedName>
    <definedName name="TXG_D_2">NA()</definedName>
    <definedName name="TXG_D_20">'[17]WEO LINK'!#REF!</definedName>
    <definedName name="TXG_D_25">NA()</definedName>
    <definedName name="TXG_D_28">'[17]WEO LINK'!#REF!</definedName>
    <definedName name="TXG_D_66">'[18]WEO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'[17]WEO LINK'!#REF!</definedName>
    <definedName name="TXGO_11">'[18]WEO LINK'!#REF!</definedName>
    <definedName name="TXGO_14">NA()</definedName>
    <definedName name="TXGO_2">NA()</definedName>
    <definedName name="TXGO_20">'[17]WEO LINK'!#REF!</definedName>
    <definedName name="TXGO_25">NA()</definedName>
    <definedName name="TXGO_28">'[17]WEO LINK'!#REF!</definedName>
    <definedName name="TXGO_66">'[18]WEO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'[40]Contents'!$B$80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'[14]Montabs:junk'!$B$17:$U$38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'[11]WAGES_old'!$A$1:$G$62</definedName>
    <definedName name="WEO">#REF!</definedName>
    <definedName name="WEO_Q4">#REF!</definedName>
    <definedName name="WEO1_14">#REF!</definedName>
    <definedName name="WEO1_25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'[29]WEO'!#REF!</definedName>
    <definedName name="WIN_66">'[29]WEO'!#REF!</definedName>
    <definedName name="WPCP33_D">#REF!</definedName>
    <definedName name="WPCP33pch">#REF!</definedName>
    <definedName name="WPI">'[3]REER Forecast'!#REF!</definedName>
    <definedName name="Wt_d">#REF!</definedName>
    <definedName name="xdf">#REF!</definedName>
    <definedName name="xdr">#REF!</definedName>
    <definedName name="xgoods">'[21]CAgds'!$D$12:$BO$12</definedName>
    <definedName name="xgoods_11">'[56]CAgds'!$D$12:$BO$12</definedName>
    <definedName name="XGS">#REF!</definedName>
    <definedName name="xinc">'[21]CAinc'!$D$12:$BO$12</definedName>
    <definedName name="xinc_11">'[56]CAinc'!$D$12:$BO$12</definedName>
    <definedName name="xnfs">'[21]CAnfs'!$D$12:$BO$12</definedName>
    <definedName name="xnfs_11">'[56]CAnfs'!$D$12:$BO$12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'[81]Table'!$A$3:$AB$70</definedName>
    <definedName name="xxxxx_11">'[82]Table'!$A$3:$AB$70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'[83]ass'!$7:$7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'[84]oth'!$17:$17</definedName>
    <definedName name="zRoWCPIchange">#REF!</definedName>
    <definedName name="zRoWCPIchange_14">#REF!</definedName>
    <definedName name="zRoWCPIchange_25">#REF!</definedName>
    <definedName name="zSDReRate">'[84]ass'!$24:$24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'[85]до викупа'!$E$664</definedName>
  </definedNames>
  <calcPr fullCalcOnLoad="1"/>
</workbook>
</file>

<file path=xl/sharedStrings.xml><?xml version="1.0" encoding="utf-8"?>
<sst xmlns="http://schemas.openxmlformats.org/spreadsheetml/2006/main" count="55" uniqueCount="51">
  <si>
    <t xml:space="preserve"> EXECUŢIA BUGETULUI GENERAL CONSOLIDAT </t>
  </si>
  <si>
    <t xml:space="preserve">    </t>
  </si>
  <si>
    <t xml:space="preserve"> Realizări 1.01.-31.07.2015</t>
  </si>
  <si>
    <t>Realizări 1.01.-31.07.2016</t>
  </si>
  <si>
    <t xml:space="preserve"> Diferenţe    2016
   faţă de      2015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</si>
  <si>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</si>
  <si>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</si>
  <si>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</si>
  <si>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</si>
  <si>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</si>
  <si>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</si>
  <si>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</si>
  <si>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</si>
  <si>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</si>
  <si>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</si>
  <si>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</si>
  <si>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</si>
  <si>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</si>
  <si>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</si>
  <si>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</si>
  <si>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</si>
  <si>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</si>
  <si>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</si>
  <si>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</si>
  <si>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</si>
  <si>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</si>
  <si>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</si>
  <si>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</si>
  <si>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</si>
  <si>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</si>
  <si>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Sume incasate in contul unic (bugetul de stat)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</si>
  <si>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</si>
  <si>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</si>
  <si>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</si>
  <si>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</si>
  <si>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</si>
  <si>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</si>
  <si>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</si>
  <si>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</si>
  <si>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</si>
  <si>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</si>
  <si>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</si>
  <si>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</si>
  <si>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</si>
  <si>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</si>
  <si>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</si>
  <si>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</si>
  <si>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</si>
  <si>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Operatiuni financiare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</si>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</sst>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55" applyNumberFormat="1" applyFont="1" applyFill="1" applyBorder="1" applyAlignment="1">
      <alignment horizontal="right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4" fontId="2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0" fontId="4" fillId="0" borderId="11" xfId="55" applyFont="1" applyFill="1" applyBorder="1" applyAlignment="1" quotePrefix="1">
      <alignment vertical="center" wrapText="1"/>
      <protection/>
    </xf>
    <xf numFmtId="164" fontId="5" fillId="34" borderId="13" xfId="0" applyNumberFormat="1" applyFont="1" applyFill="1" applyBorder="1" applyAlignment="1" applyProtection="1">
      <alignment horizontal="center"/>
      <protection locked="0"/>
    </xf>
    <xf numFmtId="0" fontId="8" fillId="0" borderId="13" xfId="55" applyFont="1" applyFill="1" applyBorder="1" applyAlignment="1">
      <alignment horizontal="center"/>
      <protection/>
    </xf>
    <xf numFmtId="164" fontId="8" fillId="33" borderId="13" xfId="0" applyNumberFormat="1" applyFont="1" applyFill="1" applyBorder="1" applyAlignment="1" applyProtection="1">
      <alignment horizontal="center" wrapText="1"/>
      <protection locked="0"/>
    </xf>
    <xf numFmtId="164" fontId="8" fillId="33" borderId="0" xfId="0" applyNumberFormat="1" applyFont="1" applyFill="1" applyBorder="1" applyAlignment="1" applyProtection="1">
      <alignment horizontal="center" wrapText="1"/>
      <protection locked="0"/>
    </xf>
    <xf numFmtId="0" fontId="8" fillId="0" borderId="13" xfId="55" applyFont="1" applyFill="1" applyBorder="1" applyAlignment="1">
      <alignment horizontal="right"/>
      <protection/>
    </xf>
    <xf numFmtId="0" fontId="8" fillId="0" borderId="13" xfId="55" applyFont="1" applyFill="1" applyBorder="1" applyAlignment="1">
      <alignment horizontal="center" wrapText="1"/>
      <protection/>
    </xf>
    <xf numFmtId="0" fontId="4" fillId="0" borderId="13" xfId="55" applyFont="1" applyFill="1" applyBorder="1" applyAlignment="1" quotePrefix="1">
      <alignment vertical="center" wrapText="1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55" applyNumberFormat="1" applyFont="1" applyFill="1" applyBorder="1" applyAlignment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5" borderId="0" xfId="0" applyNumberFormat="1" applyFont="1" applyFill="1" applyBorder="1" applyAlignment="1" applyProtection="1">
      <alignment horizontal="left" vertical="center"/>
      <protection locked="0"/>
    </xf>
    <xf numFmtId="164" fontId="4" fillId="35" borderId="0" xfId="0" applyNumberFormat="1" applyFont="1" applyFill="1" applyBorder="1" applyAlignment="1" applyProtection="1">
      <alignment horizontal="right" vertical="center"/>
      <protection locked="0"/>
    </xf>
    <xf numFmtId="49" fontId="4" fillId="35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55" applyNumberFormat="1" applyFont="1" applyFill="1" applyBorder="1" applyAlignment="1">
      <alignment horizontal="center"/>
      <protection/>
    </xf>
    <xf numFmtId="164" fontId="4" fillId="36" borderId="0" xfId="0" applyNumberFormat="1" applyFont="1" applyFill="1" applyBorder="1" applyAlignment="1" applyProtection="1">
      <alignment horizontal="left" vertical="center"/>
      <protection locked="0"/>
    </xf>
    <xf numFmtId="164" fontId="4" fillId="36" borderId="0" xfId="0" applyNumberFormat="1" applyFont="1" applyFill="1" applyBorder="1" applyAlignment="1" applyProtection="1">
      <alignment vertical="center"/>
      <protection locked="0"/>
    </xf>
    <xf numFmtId="164" fontId="4" fillId="36" borderId="0" xfId="0" applyNumberFormat="1" applyFont="1" applyFill="1" applyBorder="1" applyAlignment="1" applyProtection="1">
      <alignment vertical="center"/>
      <protection/>
    </xf>
    <xf numFmtId="165" fontId="9" fillId="36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5" fontId="9" fillId="0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left" indent="2"/>
      <protection locked="0"/>
    </xf>
    <xf numFmtId="164" fontId="4" fillId="33" borderId="0" xfId="0" applyNumberFormat="1" applyFont="1" applyFill="1" applyBorder="1" applyAlignment="1" applyProtection="1">
      <alignment horizontal="left" wrapText="1" indent="4"/>
      <protection locked="0"/>
    </xf>
    <xf numFmtId="164" fontId="2" fillId="33" borderId="0" xfId="0" applyNumberFormat="1" applyFont="1" applyFill="1" applyBorder="1" applyAlignment="1" applyProtection="1">
      <alignment horizontal="left" indent="6"/>
      <protection locked="0"/>
    </xf>
    <xf numFmtId="164" fontId="2" fillId="33" borderId="0" xfId="0" applyNumberFormat="1" applyFont="1" applyFill="1" applyBorder="1" applyAlignment="1" applyProtection="1">
      <alignment vertical="center"/>
      <protection/>
    </xf>
    <xf numFmtId="165" fontId="10" fillId="33" borderId="0" xfId="0" applyNumberFormat="1" applyFont="1" applyFill="1" applyBorder="1" applyAlignment="1" applyProtection="1">
      <alignment horizontal="right" vertical="center"/>
      <protection locked="0"/>
    </xf>
    <xf numFmtId="165" fontId="10" fillId="0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left" wrapText="1" indent="6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>
      <alignment horizontal="left" vertical="center" indent="2"/>
    </xf>
    <xf numFmtId="164" fontId="4" fillId="33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vertical="center" indent="2"/>
      <protection/>
    </xf>
    <xf numFmtId="164" fontId="4" fillId="0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horizontal="left" wrapText="1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0" xfId="0" applyNumberFormat="1" applyFont="1" applyFill="1" applyBorder="1" applyAlignment="1" applyProtection="1">
      <alignment horizontal="left" wrapText="1"/>
      <protection locked="0"/>
    </xf>
    <xf numFmtId="164" fontId="4" fillId="33" borderId="0" xfId="0" applyNumberFormat="1" applyFont="1" applyFill="1" applyBorder="1" applyAlignment="1" applyProtection="1">
      <alignment/>
      <protection/>
    </xf>
    <xf numFmtId="164" fontId="10" fillId="33" borderId="0" xfId="0" applyNumberFormat="1" applyFont="1" applyFill="1" applyBorder="1" applyAlignment="1" applyProtection="1">
      <alignment horizontal="right" vertical="center"/>
      <protection locked="0"/>
    </xf>
    <xf numFmtId="166" fontId="4" fillId="33" borderId="0" xfId="0" applyNumberFormat="1" applyFont="1" applyFill="1" applyBorder="1" applyAlignment="1" applyProtection="1">
      <alignment wrapText="1"/>
      <protection locked="0"/>
    </xf>
    <xf numFmtId="164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wrapText="1" indent="1"/>
      <protection locked="0"/>
    </xf>
    <xf numFmtId="164" fontId="4" fillId="36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indent="1"/>
      <protection/>
    </xf>
    <xf numFmtId="164" fontId="4" fillId="33" borderId="0" xfId="0" applyNumberFormat="1" applyFont="1" applyFill="1" applyBorder="1" applyAlignment="1" applyProtection="1">
      <alignment horizontal="left" indent="2"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5" fontId="10" fillId="0" borderId="0" xfId="0" applyNumberFormat="1" applyFont="1" applyFill="1" applyBorder="1" applyAlignment="1" applyProtection="1">
      <alignment horizontal="right"/>
      <protection locked="0"/>
    </xf>
    <xf numFmtId="165" fontId="9" fillId="0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left" wrapText="1" indent="4"/>
      <protection/>
    </xf>
    <xf numFmtId="164" fontId="2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left" indent="4"/>
      <protection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>
      <alignment/>
    </xf>
    <xf numFmtId="165" fontId="10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 applyProtection="1">
      <alignment horizontal="left" wrapText="1" indent="2"/>
      <protection/>
    </xf>
    <xf numFmtId="164" fontId="4" fillId="33" borderId="0" xfId="0" applyNumberFormat="1" applyFont="1" applyFill="1" applyBorder="1" applyAlignment="1" applyProtection="1">
      <alignment/>
      <protection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4" fontId="4" fillId="33" borderId="0" xfId="0" applyNumberFormat="1" applyFont="1" applyFill="1" applyBorder="1" applyAlignment="1">
      <alignment horizontal="left" wrapText="1" indent="1"/>
    </xf>
    <xf numFmtId="164" fontId="4" fillId="33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6" borderId="10" xfId="0" applyNumberFormat="1" applyFont="1" applyFill="1" applyBorder="1" applyAlignment="1" applyProtection="1">
      <alignment horizontal="left" vertical="center"/>
      <protection/>
    </xf>
    <xf numFmtId="164" fontId="4" fillId="36" borderId="10" xfId="0" applyNumberFormat="1" applyFont="1" applyFill="1" applyBorder="1" applyAlignment="1" applyProtection="1">
      <alignment/>
      <protection/>
    </xf>
    <xf numFmtId="4" fontId="4" fillId="36" borderId="10" xfId="0" applyNumberFormat="1" applyFont="1" applyFill="1" applyBorder="1" applyAlignment="1" applyProtection="1">
      <alignment/>
      <protection/>
    </xf>
    <xf numFmtId="164" fontId="2" fillId="36" borderId="10" xfId="0" applyNumberFormat="1" applyFont="1" applyFill="1" applyBorder="1" applyAlignment="1" applyProtection="1">
      <alignment/>
      <protection/>
    </xf>
    <xf numFmtId="164" fontId="4" fillId="36" borderId="10" xfId="0" applyNumberFormat="1" applyFont="1" applyFill="1" applyBorder="1" applyAlignment="1" applyProtection="1">
      <alignment/>
      <protection/>
    </xf>
    <xf numFmtId="165" fontId="4" fillId="36" borderId="10" xfId="58" applyNumberFormat="1" applyFont="1" applyFill="1" applyBorder="1" applyAlignment="1" applyProtection="1">
      <alignment/>
      <protection/>
    </xf>
    <xf numFmtId="165" fontId="9" fillId="36" borderId="10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 applyAlignment="1" applyProtection="1">
      <alignment horizontal="left" vertical="center"/>
      <protection locked="0"/>
    </xf>
    <xf numFmtId="164" fontId="2" fillId="33" borderId="0" xfId="0" applyNumberFormat="1" applyFont="1" applyFill="1" applyAlignment="1" applyProtection="1" quotePrefix="1">
      <alignment horizontal="left"/>
      <protection locked="0"/>
    </xf>
    <xf numFmtId="164" fontId="4" fillId="33" borderId="0" xfId="0" applyNumberFormat="1" applyFont="1" applyFill="1" applyAlignment="1" applyProtection="1">
      <alignment horizontal="right"/>
      <protection locked="0"/>
    </xf>
    <xf numFmtId="0" fontId="5" fillId="36" borderId="0" xfId="0" applyFont="1" applyFill="1" applyBorder="1" applyAlignment="1" quotePrefix="1">
      <alignment horizontal="center" wrapText="1"/>
    </xf>
    <xf numFmtId="0" fontId="5" fillId="36" borderId="0" xfId="0" applyFont="1" applyFill="1" applyBorder="1" applyAlignment="1">
      <alignment horizontal="center" wrapText="1"/>
    </xf>
    <xf numFmtId="0" fontId="4" fillId="0" borderId="12" xfId="55" applyFont="1" applyFill="1" applyBorder="1" applyAlignment="1" quotePrefix="1">
      <alignment horizontal="center" vertical="center" wrapText="1"/>
      <protection/>
    </xf>
    <xf numFmtId="0" fontId="0" fillId="0" borderId="12" xfId="0" applyFont="1" applyBorder="1" applyAlignment="1">
      <alignment/>
    </xf>
    <xf numFmtId="164" fontId="4" fillId="33" borderId="12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0" fontId="4" fillId="0" borderId="12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\C2\BRB\Sector%20Data\Real\current%20data%20files\BRB_Real_2006_Mission%20Baseline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\C2\BRB\Sector%20Data\Real\current%20data%20files\DATA\C2\TTO\REAL\archive\REAL-archiv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\C2\BRB\Sector%20Data\Real\current%20data%20files\Documents%20and%20Settings\GKWON\My%20Local%20Documents\Goohoon\Trinidad\BOP\Active%20TTO%20BOP%202004%20Mission_JUne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\C2\BRB\Sector%20Data\Real\current%20data%20files\Documents%20and%20Settings\pkufa\Local%20Settings\Temporary%20Internet%20Files\OLK1BA\ttreal03_revisedTestNewData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M57"/>
  <sheetViews>
    <sheetView showZeros="0" tabSelected="1" view="pageBreakPreview" zoomScaleNormal="75" zoomScaleSheetLayoutView="100" zoomScalePageLayoutView="0" workbookViewId="0" topLeftCell="A10">
      <selection activeCell="G10" sqref="G10"/>
    </sheetView>
  </sheetViews>
  <sheetFormatPr defaultColWidth="9.140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2.57421875" style="1" customWidth="1"/>
    <col min="6" max="6" width="1.421875" style="1" customWidth="1"/>
    <col min="7" max="7" width="11.42187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3" width="6.421875" style="5" hidden="1" customWidth="1"/>
    <col min="14" max="16384" width="8.8515625" style="5" customWidth="1"/>
  </cols>
  <sheetData>
    <row r="1" spans="6:7" ht="27" customHeight="1">
      <c r="F1" s="2"/>
      <c r="G1" s="3"/>
    </row>
    <row r="2" spans="6:7" ht="15" customHeight="1">
      <c r="F2" s="2"/>
      <c r="G2" s="3"/>
    </row>
    <row r="3" spans="1:13" ht="6.75" customHeight="1">
      <c r="A3" s="104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14.2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3" ht="11.25" customHeight="1" thickBot="1">
      <c r="A5" s="6"/>
      <c r="B5" s="7"/>
      <c r="C5" s="7"/>
      <c r="D5" s="7"/>
      <c r="E5" s="7"/>
      <c r="F5" s="7"/>
      <c r="G5" s="7"/>
      <c r="H5" s="7"/>
      <c r="I5" s="8"/>
      <c r="J5" s="8"/>
      <c r="K5" s="8"/>
      <c r="M5" s="9"/>
    </row>
    <row r="6" spans="1:11" ht="11.25" customHeight="1" hidden="1">
      <c r="A6" s="5" t="s">
        <v>1</v>
      </c>
      <c r="B6" s="5"/>
      <c r="C6" s="5"/>
      <c r="D6" s="5"/>
      <c r="E6" s="10"/>
      <c r="F6" s="10"/>
      <c r="G6" s="11"/>
      <c r="H6" s="12"/>
      <c r="I6" s="12"/>
      <c r="J6" s="13"/>
      <c r="K6" s="12"/>
    </row>
    <row r="7" spans="1:13" ht="47.25" customHeight="1">
      <c r="A7" s="14"/>
      <c r="B7" s="106" t="s">
        <v>2</v>
      </c>
      <c r="C7" s="107"/>
      <c r="D7" s="107"/>
      <c r="E7" s="15"/>
      <c r="F7" s="16"/>
      <c r="G7" s="108" t="s">
        <v>3</v>
      </c>
      <c r="H7" s="109"/>
      <c r="I7" s="109"/>
      <c r="J7" s="17"/>
      <c r="K7" s="110" t="s">
        <v>4</v>
      </c>
      <c r="L7" s="106"/>
      <c r="M7" s="18"/>
    </row>
    <row r="8" spans="1:13" s="26" customFormat="1" ht="33" customHeight="1">
      <c r="A8" s="19"/>
      <c r="B8" s="20" t="s">
        <v>5</v>
      </c>
      <c r="C8" s="21" t="s">
        <v>6</v>
      </c>
      <c r="D8" s="21" t="s">
        <v>7</v>
      </c>
      <c r="E8" s="22"/>
      <c r="F8" s="22"/>
      <c r="G8" s="20" t="s">
        <v>5</v>
      </c>
      <c r="H8" s="21" t="s">
        <v>6</v>
      </c>
      <c r="I8" s="21" t="s">
        <v>7</v>
      </c>
      <c r="J8" s="22"/>
      <c r="K8" s="23" t="s">
        <v>5</v>
      </c>
      <c r="L8" s="24" t="s">
        <v>8</v>
      </c>
      <c r="M8" s="25"/>
    </row>
    <row r="9" spans="1:13" s="30" customFormat="1" ht="18.75" customHeight="1">
      <c r="A9" s="27"/>
      <c r="B9" s="27"/>
      <c r="C9" s="27"/>
      <c r="D9" s="27"/>
      <c r="E9" s="27"/>
      <c r="F9" s="27"/>
      <c r="G9" s="28"/>
      <c r="H9" s="28"/>
      <c r="I9" s="28"/>
      <c r="J9" s="28"/>
      <c r="K9" s="28"/>
      <c r="L9" s="29"/>
      <c r="M9" s="29"/>
    </row>
    <row r="10" spans="1:13" s="30" customFormat="1" ht="18" customHeight="1">
      <c r="A10" s="31" t="s">
        <v>9</v>
      </c>
      <c r="B10" s="32">
        <v>712832.3</v>
      </c>
      <c r="C10" s="32"/>
      <c r="D10" s="32"/>
      <c r="E10" s="32"/>
      <c r="F10" s="32"/>
      <c r="G10" s="32">
        <v>757031</v>
      </c>
      <c r="H10" s="32"/>
      <c r="I10" s="32"/>
      <c r="J10" s="32"/>
      <c r="K10" s="32"/>
      <c r="L10" s="33"/>
      <c r="M10" s="33"/>
    </row>
    <row r="11" spans="2:13" s="30" customFormat="1" ht="8.25" customHeight="1">
      <c r="B11" s="34"/>
      <c r="G11" s="36"/>
      <c r="H11" s="36"/>
      <c r="I11" s="36"/>
      <c r="J11" s="36"/>
      <c r="K11" s="36"/>
      <c r="L11" s="37"/>
      <c r="M11" s="37"/>
    </row>
    <row r="12" spans="1:13" s="36" customFormat="1" ht="35.25" customHeight="1">
      <c r="A12" s="38" t="s">
        <v>10</v>
      </c>
      <c r="B12" s="39">
        <f>B13+B30+B31+B33+B34++B37+B32+B35+B36</f>
        <v>132839.88470367334</v>
      </c>
      <c r="C12" s="40">
        <f aca="true" t="shared" si="0" ref="C12:C34">B12/$B$10*100</f>
        <v>18.635503007323507</v>
      </c>
      <c r="D12" s="40">
        <f aca="true" t="shared" si="1" ref="D12:D34">B12/B$12*100</f>
        <v>100</v>
      </c>
      <c r="E12" s="40"/>
      <c r="F12" s="40"/>
      <c r="G12" s="39">
        <f>G13+G30+G31+G33+G34+G37+G32+G35+G36</f>
        <v>129617.95096879665</v>
      </c>
      <c r="H12" s="40">
        <f>G12/$G$10*100</f>
        <v>17.121881530452075</v>
      </c>
      <c r="I12" s="40">
        <f aca="true" t="shared" si="2" ref="I12:I36">G12/G$12*100</f>
        <v>100</v>
      </c>
      <c r="J12" s="40"/>
      <c r="K12" s="40">
        <f aca="true" t="shared" si="3" ref="K12:K32">G12-B12</f>
        <v>-3221.933734876686</v>
      </c>
      <c r="L12" s="41">
        <f aca="true" t="shared" si="4" ref="L12:L28">G12/B12-1</f>
        <v>-0.024254264764410727</v>
      </c>
      <c r="M12" s="41"/>
    </row>
    <row r="13" spans="1:13" s="47" customFormat="1" ht="24.75" customHeight="1">
      <c r="A13" s="42" t="s">
        <v>11</v>
      </c>
      <c r="B13" s="43">
        <f>B14+B27+B28</f>
        <v>126706.73917934002</v>
      </c>
      <c r="C13" s="44">
        <f>B13/$B$10*100</f>
        <v>17.775111927355145</v>
      </c>
      <c r="D13" s="44">
        <f>B13/B$12*100</f>
        <v>95.383054164783</v>
      </c>
      <c r="E13" s="44"/>
      <c r="F13" s="44"/>
      <c r="G13" s="43">
        <f>G14+G27+G28</f>
        <v>127630.11251913</v>
      </c>
      <c r="H13" s="44">
        <f>G13/$G$10*100</f>
        <v>16.859298036557288</v>
      </c>
      <c r="I13" s="44">
        <f t="shared" si="2"/>
        <v>98.46638645742426</v>
      </c>
      <c r="J13" s="44"/>
      <c r="K13" s="44">
        <f t="shared" si="3"/>
        <v>923.3733397899778</v>
      </c>
      <c r="L13" s="45">
        <f t="shared" si="4"/>
        <v>0.007287484042052705</v>
      </c>
      <c r="M13" s="46"/>
    </row>
    <row r="14" spans="1:13" s="47" customFormat="1" ht="25.5" customHeight="1">
      <c r="A14" s="48" t="s">
        <v>12</v>
      </c>
      <c r="B14" s="43">
        <f>B15+B19+B20+B25+B26</f>
        <v>81650.53717700002</v>
      </c>
      <c r="C14" s="44">
        <f>B14/$B$10*100</f>
        <v>11.454382352904044</v>
      </c>
      <c r="D14" s="44">
        <f t="shared" si="1"/>
        <v>61.465377931589096</v>
      </c>
      <c r="E14" s="44"/>
      <c r="F14" s="44"/>
      <c r="G14" s="43">
        <f>G15+G19+G20+G25+G26</f>
        <v>81031.27257</v>
      </c>
      <c r="H14" s="44">
        <f aca="true" t="shared" si="5" ref="H14:H36">G14/$G$10*100</f>
        <v>10.703824885638765</v>
      </c>
      <c r="I14" s="44">
        <f t="shared" si="2"/>
        <v>62.51547101643886</v>
      </c>
      <c r="J14" s="44"/>
      <c r="K14" s="44">
        <f t="shared" si="3"/>
        <v>-619.2646070000192</v>
      </c>
      <c r="L14" s="45">
        <f t="shared" si="4"/>
        <v>-0.007584329857592831</v>
      </c>
      <c r="M14" s="46"/>
    </row>
    <row r="15" spans="1:13" s="47" customFormat="1" ht="40.5" customHeight="1">
      <c r="A15" s="49" t="s">
        <v>13</v>
      </c>
      <c r="B15" s="43">
        <f>B16+B17+B18</f>
        <v>25713.259963</v>
      </c>
      <c r="C15" s="44">
        <f t="shared" si="0"/>
        <v>3.6071962455966147</v>
      </c>
      <c r="D15" s="44">
        <f t="shared" si="1"/>
        <v>19.356581060243098</v>
      </c>
      <c r="E15" s="44"/>
      <c r="F15" s="44"/>
      <c r="G15" s="43">
        <f>G16+G17+G18</f>
        <v>27200.057976</v>
      </c>
      <c r="H15" s="44">
        <f t="shared" si="5"/>
        <v>3.5929913010167356</v>
      </c>
      <c r="I15" s="44">
        <f t="shared" si="2"/>
        <v>20.984792440167457</v>
      </c>
      <c r="J15" s="44"/>
      <c r="K15" s="44">
        <f t="shared" si="3"/>
        <v>1486.7980129999996</v>
      </c>
      <c r="L15" s="45">
        <f t="shared" si="4"/>
        <v>0.05782222927545644</v>
      </c>
      <c r="M15" s="46"/>
    </row>
    <row r="16" spans="1:13" ht="25.5" customHeight="1">
      <c r="A16" s="50" t="s">
        <v>14</v>
      </c>
      <c r="B16" s="51">
        <v>9505.387459</v>
      </c>
      <c r="C16" s="51">
        <f t="shared" si="0"/>
        <v>1.333467557376398</v>
      </c>
      <c r="D16" s="51">
        <f t="shared" si="1"/>
        <v>7.155522213982435</v>
      </c>
      <c r="E16" s="51"/>
      <c r="F16" s="51"/>
      <c r="G16" s="51">
        <v>10502.123</v>
      </c>
      <c r="H16" s="51">
        <f t="shared" si="5"/>
        <v>1.3872777997202228</v>
      </c>
      <c r="I16" s="51">
        <f t="shared" si="2"/>
        <v>8.102367705633775</v>
      </c>
      <c r="J16" s="51"/>
      <c r="K16" s="51">
        <f t="shared" si="3"/>
        <v>996.735541</v>
      </c>
      <c r="L16" s="52">
        <f t="shared" si="4"/>
        <v>0.1048600643897224</v>
      </c>
      <c r="M16" s="53"/>
    </row>
    <row r="17" spans="1:13" ht="18" customHeight="1">
      <c r="A17" s="50" t="s">
        <v>15</v>
      </c>
      <c r="B17" s="51">
        <v>15234.448091</v>
      </c>
      <c r="C17" s="51">
        <f t="shared" si="0"/>
        <v>2.137171406374262</v>
      </c>
      <c r="D17" s="51">
        <f t="shared" si="1"/>
        <v>11.46827861600721</v>
      </c>
      <c r="E17" s="51"/>
      <c r="F17" s="51"/>
      <c r="G17" s="51">
        <v>15660.003976</v>
      </c>
      <c r="H17" s="51">
        <f t="shared" si="5"/>
        <v>2.0686080194866525</v>
      </c>
      <c r="I17" s="51">
        <f t="shared" si="2"/>
        <v>12.081662963311219</v>
      </c>
      <c r="J17" s="51"/>
      <c r="K17" s="51">
        <f t="shared" si="3"/>
        <v>425.55588499999976</v>
      </c>
      <c r="L17" s="52">
        <f t="shared" si="4"/>
        <v>0.027933790739121278</v>
      </c>
      <c r="M17" s="53"/>
    </row>
    <row r="18" spans="1:13" ht="36.75" customHeight="1">
      <c r="A18" s="54" t="s">
        <v>16</v>
      </c>
      <c r="B18" s="51">
        <v>973.424413</v>
      </c>
      <c r="C18" s="51">
        <f t="shared" si="0"/>
        <v>0.1365572818459545</v>
      </c>
      <c r="D18" s="51">
        <f t="shared" si="1"/>
        <v>0.7327802302534537</v>
      </c>
      <c r="E18" s="51"/>
      <c r="F18" s="51"/>
      <c r="G18" s="51">
        <v>1037.9309999999998</v>
      </c>
      <c r="H18" s="51">
        <f t="shared" si="5"/>
        <v>0.1371054818098598</v>
      </c>
      <c r="I18" s="51">
        <f t="shared" si="2"/>
        <v>0.8007617712224632</v>
      </c>
      <c r="J18" s="51"/>
      <c r="K18" s="51">
        <f t="shared" si="3"/>
        <v>64.50658699999985</v>
      </c>
      <c r="L18" s="52">
        <f t="shared" si="4"/>
        <v>0.06626768975435571</v>
      </c>
      <c r="M18" s="53"/>
    </row>
    <row r="19" spans="1:13" ht="24" customHeight="1">
      <c r="A19" s="49" t="s">
        <v>17</v>
      </c>
      <c r="B19" s="44">
        <v>3722.367063</v>
      </c>
      <c r="C19" s="44">
        <f t="shared" si="0"/>
        <v>0.5221939386023894</v>
      </c>
      <c r="D19" s="44">
        <f t="shared" si="1"/>
        <v>2.8021456592675498</v>
      </c>
      <c r="E19" s="44"/>
      <c r="F19" s="44"/>
      <c r="G19" s="44">
        <v>3998.659</v>
      </c>
      <c r="H19" s="44">
        <f t="shared" si="5"/>
        <v>0.5282028080752308</v>
      </c>
      <c r="I19" s="44">
        <f t="shared" si="2"/>
        <v>3.08495773163596</v>
      </c>
      <c r="J19" s="44"/>
      <c r="K19" s="44">
        <f t="shared" si="3"/>
        <v>276.29193699999996</v>
      </c>
      <c r="L19" s="45">
        <f t="shared" si="4"/>
        <v>0.07422479629865553</v>
      </c>
      <c r="M19" s="46"/>
    </row>
    <row r="20" spans="1:13" ht="23.25" customHeight="1">
      <c r="A20" s="55" t="s">
        <v>18</v>
      </c>
      <c r="B20" s="43">
        <f>B21+B22+B23+B24</f>
        <v>51529.930530000005</v>
      </c>
      <c r="C20" s="44">
        <f t="shared" si="0"/>
        <v>7.228899494313039</v>
      </c>
      <c r="D20" s="44">
        <f t="shared" si="1"/>
        <v>38.79100817118903</v>
      </c>
      <c r="E20" s="44"/>
      <c r="F20" s="44"/>
      <c r="G20" s="43">
        <f>G21+G22+G23+G24</f>
        <v>48786.852593999996</v>
      </c>
      <c r="H20" s="44">
        <f t="shared" si="5"/>
        <v>6.444498652499038</v>
      </c>
      <c r="I20" s="44">
        <f t="shared" si="2"/>
        <v>37.63896299035356</v>
      </c>
      <c r="J20" s="44"/>
      <c r="K20" s="44">
        <f t="shared" si="3"/>
        <v>-2743.077936000009</v>
      </c>
      <c r="L20" s="45">
        <f t="shared" si="4"/>
        <v>-0.0532327117034056</v>
      </c>
      <c r="M20" s="46"/>
    </row>
    <row r="21" spans="1:13" ht="20.25" customHeight="1">
      <c r="A21" s="50" t="s">
        <v>19</v>
      </c>
      <c r="B21" s="35">
        <v>33915.41</v>
      </c>
      <c r="C21" s="51">
        <f t="shared" si="0"/>
        <v>4.757838554734403</v>
      </c>
      <c r="D21" s="51">
        <f t="shared" si="1"/>
        <v>25.5310444417016</v>
      </c>
      <c r="E21" s="51"/>
      <c r="F21" s="51"/>
      <c r="G21" s="51">
        <v>30485.66</v>
      </c>
      <c r="H21" s="51">
        <f t="shared" si="5"/>
        <v>4.0270028572145655</v>
      </c>
      <c r="I21" s="51">
        <f t="shared" si="2"/>
        <v>23.519628085571966</v>
      </c>
      <c r="J21" s="51"/>
      <c r="K21" s="51">
        <f t="shared" si="3"/>
        <v>-3429.7500000000036</v>
      </c>
      <c r="L21" s="52">
        <f t="shared" si="4"/>
        <v>-0.10112659702477433</v>
      </c>
      <c r="M21" s="53"/>
    </row>
    <row r="22" spans="1:13" ht="18" customHeight="1">
      <c r="A22" s="50" t="s">
        <v>20</v>
      </c>
      <c r="B22" s="35">
        <v>14175.791005000001</v>
      </c>
      <c r="C22" s="51">
        <f t="shared" si="0"/>
        <v>1.9886572206394126</v>
      </c>
      <c r="D22" s="51">
        <f t="shared" si="1"/>
        <v>10.671336426271385</v>
      </c>
      <c r="E22" s="51"/>
      <c r="F22" s="51"/>
      <c r="G22" s="51">
        <v>15175.791248</v>
      </c>
      <c r="H22" s="51">
        <f t="shared" si="5"/>
        <v>2.0046459455425207</v>
      </c>
      <c r="I22" s="51">
        <f t="shared" si="2"/>
        <v>11.708093774490631</v>
      </c>
      <c r="J22" s="51"/>
      <c r="K22" s="51">
        <f t="shared" si="3"/>
        <v>1000.0002429999986</v>
      </c>
      <c r="L22" s="52">
        <f t="shared" si="4"/>
        <v>0.07054281786796124</v>
      </c>
      <c r="M22" s="53"/>
    </row>
    <row r="23" spans="1:13" s="57" customFormat="1" ht="30" customHeight="1">
      <c r="A23" s="56" t="s">
        <v>21</v>
      </c>
      <c r="B23" s="35">
        <v>1664.1275860000003</v>
      </c>
      <c r="C23" s="51">
        <f t="shared" si="0"/>
        <v>0.2334528873060326</v>
      </c>
      <c r="D23" s="51">
        <f t="shared" si="1"/>
        <v>1.2527318807240604</v>
      </c>
      <c r="E23" s="51"/>
      <c r="F23" s="51"/>
      <c r="G23" s="51">
        <v>1090.455346</v>
      </c>
      <c r="H23" s="51">
        <f t="shared" si="5"/>
        <v>0.14404368460472558</v>
      </c>
      <c r="I23" s="51">
        <f t="shared" si="2"/>
        <v>0.841284203190736</v>
      </c>
      <c r="J23" s="51"/>
      <c r="K23" s="51">
        <f t="shared" si="3"/>
        <v>-573.6722400000003</v>
      </c>
      <c r="L23" s="52">
        <f t="shared" si="4"/>
        <v>-0.34472852011239974</v>
      </c>
      <c r="M23" s="53"/>
    </row>
    <row r="24" spans="1:13" ht="52.5" customHeight="1">
      <c r="A24" s="56" t="s">
        <v>22</v>
      </c>
      <c r="B24" s="35">
        <v>1774.6019390000001</v>
      </c>
      <c r="C24" s="51">
        <f t="shared" si="0"/>
        <v>0.2489508316331906</v>
      </c>
      <c r="D24" s="51">
        <f t="shared" si="1"/>
        <v>1.335895422491983</v>
      </c>
      <c r="E24" s="51"/>
      <c r="F24" s="51"/>
      <c r="G24" s="51">
        <v>2034.946</v>
      </c>
      <c r="H24" s="51">
        <f t="shared" si="5"/>
        <v>0.2688061651372268</v>
      </c>
      <c r="I24" s="51">
        <f t="shared" si="2"/>
        <v>1.569956927100228</v>
      </c>
      <c r="J24" s="51"/>
      <c r="K24" s="51">
        <f t="shared" si="3"/>
        <v>260.3440609999998</v>
      </c>
      <c r="L24" s="52">
        <f t="shared" si="4"/>
        <v>0.1467056105814386</v>
      </c>
      <c r="M24" s="53"/>
    </row>
    <row r="25" spans="1:13" s="47" customFormat="1" ht="35.25" customHeight="1">
      <c r="A25" s="55" t="s">
        <v>23</v>
      </c>
      <c r="B25" s="58">
        <v>412.45703</v>
      </c>
      <c r="C25" s="44">
        <f t="shared" si="0"/>
        <v>0.05786172007076558</v>
      </c>
      <c r="D25" s="44">
        <f t="shared" si="1"/>
        <v>0.31049186087451836</v>
      </c>
      <c r="E25" s="44"/>
      <c r="F25" s="44"/>
      <c r="G25" s="44">
        <v>531.698</v>
      </c>
      <c r="H25" s="44">
        <f t="shared" si="5"/>
        <v>0.07023464032516501</v>
      </c>
      <c r="I25" s="44">
        <f t="shared" si="2"/>
        <v>0.41020398488477683</v>
      </c>
      <c r="J25" s="44"/>
      <c r="K25" s="44">
        <f t="shared" si="3"/>
        <v>119.24097</v>
      </c>
      <c r="L25" s="45">
        <f t="shared" si="4"/>
        <v>0.2890991335509545</v>
      </c>
      <c r="M25" s="46"/>
    </row>
    <row r="26" spans="1:13" s="47" customFormat="1" ht="17.25" customHeight="1">
      <c r="A26" s="59" t="s">
        <v>24</v>
      </c>
      <c r="B26" s="58">
        <v>272.52259100000003</v>
      </c>
      <c r="C26" s="44">
        <f t="shared" si="0"/>
        <v>0.038230954321233766</v>
      </c>
      <c r="D26" s="44">
        <f t="shared" si="1"/>
        <v>0.2051511800148861</v>
      </c>
      <c r="E26" s="44"/>
      <c r="F26" s="44"/>
      <c r="G26" s="44">
        <v>514.005</v>
      </c>
      <c r="H26" s="44">
        <f t="shared" si="5"/>
        <v>0.06789748372259524</v>
      </c>
      <c r="I26" s="44">
        <f t="shared" si="2"/>
        <v>0.39655386939710074</v>
      </c>
      <c r="J26" s="44"/>
      <c r="K26" s="44">
        <f t="shared" si="3"/>
        <v>241.48240899999996</v>
      </c>
      <c r="L26" s="45">
        <f t="shared" si="4"/>
        <v>0.8861005178099159</v>
      </c>
      <c r="M26" s="46"/>
    </row>
    <row r="27" spans="1:13" s="47" customFormat="1" ht="18" customHeight="1">
      <c r="A27" s="60" t="s">
        <v>25</v>
      </c>
      <c r="B27" s="58">
        <v>32560.940878</v>
      </c>
      <c r="C27" s="44">
        <f t="shared" si="0"/>
        <v>4.567826244405591</v>
      </c>
      <c r="D27" s="44">
        <f t="shared" si="1"/>
        <v>24.511419104762</v>
      </c>
      <c r="E27" s="44"/>
      <c r="F27" s="44"/>
      <c r="G27" s="44">
        <v>34699.431703999995</v>
      </c>
      <c r="H27" s="44">
        <f t="shared" si="5"/>
        <v>4.583620975098773</v>
      </c>
      <c r="I27" s="44">
        <f t="shared" si="2"/>
        <v>26.77054485481976</v>
      </c>
      <c r="J27" s="44"/>
      <c r="K27" s="44">
        <f t="shared" si="3"/>
        <v>2138.490825999994</v>
      </c>
      <c r="L27" s="45">
        <f t="shared" si="4"/>
        <v>0.06567656733300598</v>
      </c>
      <c r="M27" s="46"/>
    </row>
    <row r="28" spans="1:13" s="47" customFormat="1" ht="18.75" customHeight="1">
      <c r="A28" s="62" t="s">
        <v>26</v>
      </c>
      <c r="B28" s="58">
        <v>12495.261124339999</v>
      </c>
      <c r="C28" s="44">
        <f t="shared" si="0"/>
        <v>1.7529033300455097</v>
      </c>
      <c r="D28" s="44">
        <f t="shared" si="1"/>
        <v>9.406257128431907</v>
      </c>
      <c r="E28" s="44"/>
      <c r="F28" s="44"/>
      <c r="G28" s="44">
        <v>11899.40824513</v>
      </c>
      <c r="H28" s="44">
        <f t="shared" si="5"/>
        <v>1.5718521758197483</v>
      </c>
      <c r="I28" s="44">
        <f t="shared" si="2"/>
        <v>9.180370586165633</v>
      </c>
      <c r="J28" s="44"/>
      <c r="K28" s="44">
        <f t="shared" si="3"/>
        <v>-595.8528792099987</v>
      </c>
      <c r="L28" s="45">
        <f t="shared" si="4"/>
        <v>-0.04768630869580737</v>
      </c>
      <c r="M28" s="46"/>
    </row>
    <row r="29" spans="1:13" s="47" customFormat="1" ht="0" customHeight="1" hidden="1">
      <c r="A29" s="63"/>
      <c r="B29" s="58"/>
      <c r="C29" s="44"/>
      <c r="D29" s="44"/>
      <c r="E29" s="44"/>
      <c r="F29" s="44"/>
      <c r="G29" s="44"/>
      <c r="H29" s="44"/>
      <c r="I29" s="44"/>
      <c r="J29" s="44"/>
      <c r="K29" s="44"/>
      <c r="L29" s="45"/>
      <c r="M29" s="46"/>
    </row>
    <row r="30" spans="1:13" s="47" customFormat="1" ht="19.5" customHeight="1">
      <c r="A30" s="64" t="s">
        <v>27</v>
      </c>
      <c r="B30" s="58">
        <v>509.874544</v>
      </c>
      <c r="C30" s="44">
        <f t="shared" si="0"/>
        <v>0.07152797986286535</v>
      </c>
      <c r="D30" s="44">
        <f t="shared" si="1"/>
        <v>0.3838263975743279</v>
      </c>
      <c r="E30" s="44"/>
      <c r="F30" s="44"/>
      <c r="G30" s="44">
        <v>387.300209</v>
      </c>
      <c r="H30" s="44">
        <f t="shared" si="5"/>
        <v>0.051160416019951624</v>
      </c>
      <c r="I30" s="44">
        <f t="shared" si="2"/>
        <v>0.2988013667128838</v>
      </c>
      <c r="J30" s="44"/>
      <c r="K30" s="44">
        <f t="shared" si="3"/>
        <v>-122.57433500000002</v>
      </c>
      <c r="L30" s="45">
        <f>G30/B30-1</f>
        <v>-0.24040097008647687</v>
      </c>
      <c r="M30" s="46"/>
    </row>
    <row r="31" spans="1:13" s="47" customFormat="1" ht="18" customHeight="1">
      <c r="A31" s="64" t="s">
        <v>28</v>
      </c>
      <c r="B31" s="58">
        <v>3.785861333333332</v>
      </c>
      <c r="C31" s="44">
        <f t="shared" si="0"/>
        <v>0.0005311012608903009</v>
      </c>
      <c r="D31" s="44">
        <f t="shared" si="1"/>
        <v>0.002849943254451383</v>
      </c>
      <c r="E31" s="44"/>
      <c r="F31" s="44"/>
      <c r="G31" s="44">
        <v>0</v>
      </c>
      <c r="H31" s="44">
        <f t="shared" si="5"/>
        <v>0</v>
      </c>
      <c r="I31" s="44">
        <f t="shared" si="2"/>
        <v>0</v>
      </c>
      <c r="J31" s="44"/>
      <c r="K31" s="44">
        <f t="shared" si="3"/>
        <v>-3.785861333333332</v>
      </c>
      <c r="L31" s="45">
        <f>G31/B31-1</f>
        <v>-1</v>
      </c>
      <c r="M31" s="46"/>
    </row>
    <row r="32" spans="1:13" s="47" customFormat="1" ht="29.25" customHeight="1">
      <c r="A32" s="65" t="s">
        <v>29</v>
      </c>
      <c r="B32" s="58">
        <v>5263.154082000001</v>
      </c>
      <c r="C32" s="44">
        <f t="shared" si="0"/>
        <v>0.7383439389601174</v>
      </c>
      <c r="D32" s="44">
        <f t="shared" si="1"/>
        <v>3.9620284929790084</v>
      </c>
      <c r="E32" s="44"/>
      <c r="F32" s="44"/>
      <c r="G32" s="44">
        <v>534.1179006666666</v>
      </c>
      <c r="H32" s="44">
        <f t="shared" si="5"/>
        <v>0.07055429707193848</v>
      </c>
      <c r="I32" s="44">
        <f t="shared" si="2"/>
        <v>0.41207093359718866</v>
      </c>
      <c r="J32" s="44"/>
      <c r="K32" s="44">
        <f t="shared" si="3"/>
        <v>-4729.036181333335</v>
      </c>
      <c r="L32" s="45">
        <f>G32/B32-1</f>
        <v>-0.898517525357399</v>
      </c>
      <c r="M32" s="46"/>
    </row>
    <row r="33" spans="1:13" s="47" customFormat="1" ht="16.5" customHeight="1" hidden="1">
      <c r="A33" s="66"/>
      <c r="B33" s="58"/>
      <c r="C33" s="44"/>
      <c r="D33" s="44"/>
      <c r="E33" s="44"/>
      <c r="F33" s="44"/>
      <c r="G33" s="44"/>
      <c r="H33" s="44"/>
      <c r="I33" s="44"/>
      <c r="J33" s="44"/>
      <c r="K33" s="44"/>
      <c r="L33" s="45"/>
      <c r="M33" s="46"/>
    </row>
    <row r="34" spans="1:13" ht="15" customHeight="1">
      <c r="A34" s="66" t="s">
        <v>30</v>
      </c>
      <c r="B34" s="58">
        <v>-11.046453</v>
      </c>
      <c r="C34" s="67">
        <f t="shared" si="0"/>
        <v>-0.001549656630318239</v>
      </c>
      <c r="D34" s="67">
        <f t="shared" si="1"/>
        <v>-0.008315614715144765</v>
      </c>
      <c r="E34" s="67"/>
      <c r="F34" s="67"/>
      <c r="G34" s="67">
        <v>195.579</v>
      </c>
      <c r="H34" s="67">
        <f t="shared" si="5"/>
        <v>0.02583500543570871</v>
      </c>
      <c r="I34" s="67">
        <f t="shared" si="2"/>
        <v>0.15088882252665944</v>
      </c>
      <c r="J34" s="67"/>
      <c r="K34" s="67">
        <f>G34-B34</f>
        <v>206.625453</v>
      </c>
      <c r="L34" s="45">
        <f>G34/B34-1</f>
        <v>-18.705140283491907</v>
      </c>
      <c r="M34" s="68"/>
    </row>
    <row r="35" spans="1:13" ht="48" customHeight="1">
      <c r="A35" s="69" t="s">
        <v>31</v>
      </c>
      <c r="B35" s="58">
        <v>-38.42251</v>
      </c>
      <c r="C35" s="43"/>
      <c r="D35" s="43"/>
      <c r="E35" s="43"/>
      <c r="F35" s="44"/>
      <c r="G35" s="58">
        <v>76.712697</v>
      </c>
      <c r="H35" s="58">
        <f t="shared" si="5"/>
        <v>0.01013336270245208</v>
      </c>
      <c r="I35" s="58">
        <f t="shared" si="2"/>
        <v>0.05918369826604287</v>
      </c>
      <c r="J35" s="58"/>
      <c r="K35" s="58">
        <f>G35-B35</f>
        <v>115.13520700000001</v>
      </c>
      <c r="L35" s="45">
        <f>G35/B35-1</f>
        <v>-2.9965561073443667</v>
      </c>
      <c r="M35" s="70"/>
    </row>
    <row r="36" spans="1:13" ht="46.5">
      <c r="A36" s="69" t="s">
        <v>32</v>
      </c>
      <c r="B36" s="58">
        <v>405.8</v>
      </c>
      <c r="C36" s="43"/>
      <c r="D36" s="58"/>
      <c r="E36" s="58"/>
      <c r="F36" s="58"/>
      <c r="G36" s="58">
        <v>794.128643</v>
      </c>
      <c r="H36" s="58">
        <f t="shared" si="5"/>
        <v>0.10490041266473897</v>
      </c>
      <c r="I36" s="58">
        <f t="shared" si="2"/>
        <v>0.6126687214729796</v>
      </c>
      <c r="J36" s="58"/>
      <c r="K36" s="58">
        <f>G36-B36</f>
        <v>388.328643</v>
      </c>
      <c r="L36" s="45">
        <f>G36/B36-1</f>
        <v>0.9569458920650566</v>
      </c>
      <c r="M36" s="70"/>
    </row>
    <row r="37" spans="1:13" ht="3.75" customHeight="1">
      <c r="A37" s="71"/>
      <c r="B37" s="43"/>
      <c r="C37" s="43"/>
      <c r="D37" s="43"/>
      <c r="E37" s="43"/>
      <c r="F37" s="44"/>
      <c r="G37" s="61"/>
      <c r="H37" s="44"/>
      <c r="I37" s="44"/>
      <c r="J37" s="44"/>
      <c r="K37" s="44"/>
      <c r="L37" s="70"/>
      <c r="M37" s="70"/>
    </row>
    <row r="38" spans="1:13" s="47" customFormat="1" ht="29.25" customHeight="1">
      <c r="A38" s="38" t="s">
        <v>33</v>
      </c>
      <c r="B38" s="72">
        <f>B39+B52+B53+B54+B55</f>
        <v>125428.89142267335</v>
      </c>
      <c r="C38" s="40">
        <f aca="true" t="shared" si="6" ref="C38:C56">B38/$B$10*100</f>
        <v>17.595848479743882</v>
      </c>
      <c r="D38" s="40">
        <f aca="true" t="shared" si="7" ref="D38:D54">B38/B$38*100</f>
        <v>100</v>
      </c>
      <c r="E38" s="40"/>
      <c r="F38" s="40"/>
      <c r="G38" s="72">
        <f>G39+G52+G53+G54+G55</f>
        <v>131354.48208838666</v>
      </c>
      <c r="H38" s="40">
        <f aca="true" t="shared" si="8" ref="H38:H54">G38/$G$10*100</f>
        <v>17.351268585881776</v>
      </c>
      <c r="I38" s="40">
        <f aca="true" t="shared" si="9" ref="I38:I54">G38/G$38*100</f>
        <v>100</v>
      </c>
      <c r="J38" s="40"/>
      <c r="K38" s="40">
        <f aca="true" t="shared" si="10" ref="K38:K54">G38-B38</f>
        <v>5925.590665713316</v>
      </c>
      <c r="L38" s="41">
        <f aca="true" t="shared" si="11" ref="L38:L51">G38/B38-1</f>
        <v>0.04724262965655268</v>
      </c>
      <c r="M38" s="41"/>
    </row>
    <row r="39" spans="1:13" s="47" customFormat="1" ht="19.5" customHeight="1">
      <c r="A39" s="73" t="s">
        <v>34</v>
      </c>
      <c r="B39" s="61">
        <f>B40+B41+B42+B43+B44+B51</f>
        <v>121131.53605967334</v>
      </c>
      <c r="C39" s="44">
        <f t="shared" si="6"/>
        <v>16.99299204871515</v>
      </c>
      <c r="D39" s="44">
        <f t="shared" si="7"/>
        <v>96.57387120761621</v>
      </c>
      <c r="E39" s="44"/>
      <c r="F39" s="44"/>
      <c r="G39" s="61">
        <f>G40+G41+G42+G43+G44+G51</f>
        <v>125160.36371986334</v>
      </c>
      <c r="H39" s="44">
        <f t="shared" si="8"/>
        <v>16.53305660136287</v>
      </c>
      <c r="I39" s="44">
        <f t="shared" si="9"/>
        <v>95.28442557113857</v>
      </c>
      <c r="J39" s="44"/>
      <c r="K39" s="44">
        <f t="shared" si="10"/>
        <v>4028.8276601899997</v>
      </c>
      <c r="L39" s="45">
        <f t="shared" si="11"/>
        <v>0.0332599403197964</v>
      </c>
      <c r="M39" s="46"/>
    </row>
    <row r="40" spans="1:13" ht="19.5" customHeight="1">
      <c r="A40" s="74" t="s">
        <v>35</v>
      </c>
      <c r="B40" s="67">
        <v>29629.73706833334</v>
      </c>
      <c r="C40" s="67">
        <f t="shared" si="6"/>
        <v>4.156620998842692</v>
      </c>
      <c r="D40" s="67">
        <f t="shared" si="7"/>
        <v>23.622736940635413</v>
      </c>
      <c r="E40" s="67"/>
      <c r="F40" s="67"/>
      <c r="G40" s="75">
        <v>32657.018974666666</v>
      </c>
      <c r="H40" s="67">
        <f t="shared" si="8"/>
        <v>4.31382849244835</v>
      </c>
      <c r="I40" s="67">
        <f t="shared" si="9"/>
        <v>24.861746973119804</v>
      </c>
      <c r="J40" s="67"/>
      <c r="K40" s="67">
        <f t="shared" si="10"/>
        <v>3027.2819063333263</v>
      </c>
      <c r="L40" s="76">
        <f t="shared" si="11"/>
        <v>0.10217039386315441</v>
      </c>
      <c r="M40" s="77"/>
    </row>
    <row r="41" spans="1:13" ht="17.25" customHeight="1">
      <c r="A41" s="74" t="s">
        <v>36</v>
      </c>
      <c r="B41" s="67">
        <v>20335.827846</v>
      </c>
      <c r="C41" s="67">
        <f t="shared" si="6"/>
        <v>2.852820761068206</v>
      </c>
      <c r="D41" s="67">
        <f t="shared" si="7"/>
        <v>16.213033229698116</v>
      </c>
      <c r="E41" s="67"/>
      <c r="F41" s="67"/>
      <c r="G41" s="75">
        <v>20426.966366333334</v>
      </c>
      <c r="H41" s="67">
        <f t="shared" si="8"/>
        <v>2.698299853814881</v>
      </c>
      <c r="I41" s="67">
        <f t="shared" si="9"/>
        <v>15.551023491218444</v>
      </c>
      <c r="J41" s="67"/>
      <c r="K41" s="67">
        <f t="shared" si="10"/>
        <v>91.13852033333387</v>
      </c>
      <c r="L41" s="76">
        <f t="shared" si="11"/>
        <v>0.004481672495632472</v>
      </c>
      <c r="M41" s="77"/>
    </row>
    <row r="42" spans="1:13" ht="19.5" customHeight="1">
      <c r="A42" s="74" t="s">
        <v>37</v>
      </c>
      <c r="B42" s="67">
        <v>6737.947733339999</v>
      </c>
      <c r="C42" s="67">
        <f t="shared" si="6"/>
        <v>0.945236030036798</v>
      </c>
      <c r="D42" s="67">
        <f t="shared" si="7"/>
        <v>5.371926401417595</v>
      </c>
      <c r="E42" s="67"/>
      <c r="F42" s="67"/>
      <c r="G42" s="75">
        <v>7277.43692153</v>
      </c>
      <c r="H42" s="67">
        <f t="shared" si="8"/>
        <v>0.961312934546934</v>
      </c>
      <c r="I42" s="67">
        <f t="shared" si="9"/>
        <v>5.540303464203918</v>
      </c>
      <c r="J42" s="67"/>
      <c r="K42" s="67">
        <f t="shared" si="10"/>
        <v>539.4891881900012</v>
      </c>
      <c r="L42" s="76">
        <f t="shared" si="11"/>
        <v>0.08006728599578739</v>
      </c>
      <c r="M42" s="77"/>
    </row>
    <row r="43" spans="1:13" ht="19.5" customHeight="1">
      <c r="A43" s="74" t="s">
        <v>38</v>
      </c>
      <c r="B43" s="67">
        <v>3509.1330199999998</v>
      </c>
      <c r="C43" s="67">
        <f t="shared" si="6"/>
        <v>0.49228030491884267</v>
      </c>
      <c r="D43" s="67">
        <f t="shared" si="7"/>
        <v>2.797707115320694</v>
      </c>
      <c r="E43" s="67"/>
      <c r="F43" s="67"/>
      <c r="G43" s="75">
        <v>3177.276137</v>
      </c>
      <c r="H43" s="67">
        <f t="shared" si="8"/>
        <v>0.4197022495776263</v>
      </c>
      <c r="I43" s="67">
        <f t="shared" si="9"/>
        <v>2.418856278434453</v>
      </c>
      <c r="J43" s="67"/>
      <c r="K43" s="67">
        <f t="shared" si="10"/>
        <v>-331.8568829999999</v>
      </c>
      <c r="L43" s="76">
        <f t="shared" si="11"/>
        <v>-0.09456947944367178</v>
      </c>
      <c r="M43" s="77"/>
    </row>
    <row r="44" spans="1:13" s="47" customFormat="1" ht="19.5" customHeight="1">
      <c r="A44" s="74" t="s">
        <v>39</v>
      </c>
      <c r="B44" s="75">
        <f>B45+B46+B47+B48+B50+B49</f>
        <v>60718.089692999994</v>
      </c>
      <c r="C44" s="67">
        <f t="shared" si="6"/>
        <v>8.517864537423456</v>
      </c>
      <c r="D44" s="67">
        <f t="shared" si="7"/>
        <v>48.40837625550775</v>
      </c>
      <c r="E44" s="67"/>
      <c r="F44" s="67"/>
      <c r="G44" s="75">
        <f>G45+G46+G47+G48+G50+G49</f>
        <v>61463.01473033333</v>
      </c>
      <c r="H44" s="67">
        <f t="shared" si="8"/>
        <v>8.118956123373195</v>
      </c>
      <c r="I44" s="67">
        <f t="shared" si="9"/>
        <v>46.79171487195671</v>
      </c>
      <c r="J44" s="67"/>
      <c r="K44" s="67">
        <f t="shared" si="10"/>
        <v>744.9250373333343</v>
      </c>
      <c r="L44" s="76">
        <f t="shared" si="11"/>
        <v>0.012268584883019074</v>
      </c>
      <c r="M44" s="78"/>
    </row>
    <row r="45" spans="1:13" ht="31.5" customHeight="1">
      <c r="A45" s="79" t="s">
        <v>40</v>
      </c>
      <c r="B45" s="51">
        <v>496.87425000000076</v>
      </c>
      <c r="C45" s="51">
        <f t="shared" si="6"/>
        <v>0.06970422776857906</v>
      </c>
      <c r="D45" s="51">
        <f t="shared" si="7"/>
        <v>0.39614019095937136</v>
      </c>
      <c r="E45" s="51"/>
      <c r="F45" s="51"/>
      <c r="G45" s="80">
        <v>606.9479419999989</v>
      </c>
      <c r="H45" s="51">
        <f t="shared" si="8"/>
        <v>0.08017478042510794</v>
      </c>
      <c r="I45" s="51">
        <f t="shared" si="9"/>
        <v>0.4620686956015645</v>
      </c>
      <c r="J45" s="51"/>
      <c r="K45" s="51">
        <f t="shared" si="10"/>
        <v>110.07369199999812</v>
      </c>
      <c r="L45" s="52">
        <f t="shared" si="11"/>
        <v>0.22153229313050127</v>
      </c>
      <c r="M45" s="77"/>
    </row>
    <row r="46" spans="1:13" ht="15.75" customHeight="1">
      <c r="A46" s="81" t="s">
        <v>41</v>
      </c>
      <c r="B46" s="51">
        <v>6596.181425</v>
      </c>
      <c r="C46" s="82">
        <f t="shared" si="6"/>
        <v>0.9253482796725119</v>
      </c>
      <c r="D46" s="82">
        <f t="shared" si="7"/>
        <v>5.258901159201054</v>
      </c>
      <c r="E46" s="82"/>
      <c r="F46" s="82"/>
      <c r="G46" s="83">
        <v>5523.606442333333</v>
      </c>
      <c r="H46" s="82">
        <f t="shared" si="8"/>
        <v>0.7296407204372519</v>
      </c>
      <c r="I46" s="82">
        <f t="shared" si="9"/>
        <v>4.205114553012796</v>
      </c>
      <c r="J46" s="82"/>
      <c r="K46" s="82">
        <f t="shared" si="10"/>
        <v>-1072.574982666667</v>
      </c>
      <c r="L46" s="84">
        <f t="shared" si="11"/>
        <v>-0.16260543995978205</v>
      </c>
      <c r="M46" s="77"/>
    </row>
    <row r="47" spans="1:13" ht="33" customHeight="1">
      <c r="A47" s="79" t="s">
        <v>42</v>
      </c>
      <c r="B47" s="51">
        <v>7450.525504</v>
      </c>
      <c r="C47" s="51">
        <f t="shared" si="6"/>
        <v>1.045200323273791</v>
      </c>
      <c r="D47" s="51">
        <f t="shared" si="7"/>
        <v>5.940039347787136</v>
      </c>
      <c r="E47" s="44"/>
      <c r="F47" s="44"/>
      <c r="G47" s="80">
        <v>5209.005188000001</v>
      </c>
      <c r="H47" s="51">
        <f t="shared" si="8"/>
        <v>0.6880834718789588</v>
      </c>
      <c r="I47" s="51">
        <f t="shared" si="9"/>
        <v>3.965609018575347</v>
      </c>
      <c r="J47" s="51"/>
      <c r="K47" s="51">
        <f t="shared" si="10"/>
        <v>-2241.520315999999</v>
      </c>
      <c r="L47" s="52">
        <f t="shared" si="11"/>
        <v>-0.30085398872825586</v>
      </c>
      <c r="M47" s="77"/>
    </row>
    <row r="48" spans="1:13" ht="17.25" customHeight="1">
      <c r="A48" s="81" t="s">
        <v>43</v>
      </c>
      <c r="B48" s="51">
        <v>43534.64086399999</v>
      </c>
      <c r="C48" s="82">
        <f>B48/$B$10*100</f>
        <v>6.107276685413946</v>
      </c>
      <c r="D48" s="82">
        <f t="shared" si="7"/>
        <v>34.708622846147854</v>
      </c>
      <c r="E48" s="82"/>
      <c r="F48" s="82"/>
      <c r="G48" s="83">
        <v>46965.036</v>
      </c>
      <c r="H48" s="82">
        <f t="shared" si="8"/>
        <v>6.203845813447534</v>
      </c>
      <c r="I48" s="82">
        <f t="shared" si="9"/>
        <v>35.75442212044037</v>
      </c>
      <c r="J48" s="82"/>
      <c r="K48" s="82">
        <f t="shared" si="10"/>
        <v>3430.3951360000065</v>
      </c>
      <c r="L48" s="84">
        <f t="shared" si="11"/>
        <v>0.07879690903426506</v>
      </c>
      <c r="M48" s="77"/>
    </row>
    <row r="49" spans="1:13" ht="48" customHeight="1">
      <c r="A49" s="85" t="s">
        <v>44</v>
      </c>
      <c r="B49" s="83">
        <v>480.472477</v>
      </c>
      <c r="C49" s="82">
        <f>B49/$B$10*100</f>
        <v>0.06740329766201672</v>
      </c>
      <c r="D49" s="82">
        <f t="shared" si="7"/>
        <v>0.38306363992398856</v>
      </c>
      <c r="E49" s="82"/>
      <c r="F49" s="82"/>
      <c r="G49" s="83">
        <v>1107.8661849999999</v>
      </c>
      <c r="H49" s="82">
        <f t="shared" si="8"/>
        <v>0.14634356915370703</v>
      </c>
      <c r="I49" s="82">
        <f t="shared" si="9"/>
        <v>0.8434171163299411</v>
      </c>
      <c r="J49" s="82"/>
      <c r="K49" s="82">
        <f t="shared" si="10"/>
        <v>627.3937079999998</v>
      </c>
      <c r="L49" s="84">
        <f t="shared" si="11"/>
        <v>1.3057849055524566</v>
      </c>
      <c r="M49" s="77"/>
    </row>
    <row r="50" spans="1:13" ht="19.5" customHeight="1">
      <c r="A50" s="86" t="s">
        <v>45</v>
      </c>
      <c r="B50" s="51">
        <v>2159.395173</v>
      </c>
      <c r="C50" s="51">
        <f t="shared" si="6"/>
        <v>0.30293172363261317</v>
      </c>
      <c r="D50" s="51">
        <f t="shared" si="7"/>
        <v>1.721609071488336</v>
      </c>
      <c r="E50" s="51"/>
      <c r="F50" s="51"/>
      <c r="G50" s="80">
        <v>2050.552973</v>
      </c>
      <c r="H50" s="51">
        <f t="shared" si="8"/>
        <v>0.27086776803063545</v>
      </c>
      <c r="I50" s="51">
        <f t="shared" si="9"/>
        <v>1.5610833679966933</v>
      </c>
      <c r="J50" s="51"/>
      <c r="K50" s="51">
        <f t="shared" si="10"/>
        <v>-108.84220000000005</v>
      </c>
      <c r="L50" s="52">
        <f t="shared" si="11"/>
        <v>-0.050404021163383494</v>
      </c>
      <c r="M50" s="77"/>
    </row>
    <row r="51" spans="1:13" ht="31.5" customHeight="1">
      <c r="A51" s="87" t="s">
        <v>46</v>
      </c>
      <c r="B51" s="88">
        <v>200.80069900000004</v>
      </c>
      <c r="C51" s="88">
        <f>B51/$B$10*100</f>
        <v>0.028169416425153578</v>
      </c>
      <c r="D51" s="67">
        <f t="shared" si="7"/>
        <v>0.1600912650366469</v>
      </c>
      <c r="E51" s="67"/>
      <c r="F51" s="67"/>
      <c r="G51" s="75">
        <v>158.65059000000002</v>
      </c>
      <c r="H51" s="67">
        <f t="shared" si="8"/>
        <v>0.020956947601881565</v>
      </c>
      <c r="I51" s="67">
        <f t="shared" si="9"/>
        <v>0.12078049220524212</v>
      </c>
      <c r="J51" s="67"/>
      <c r="K51" s="67">
        <f t="shared" si="10"/>
        <v>-42.150109000000015</v>
      </c>
      <c r="L51" s="89">
        <f t="shared" si="11"/>
        <v>-0.20991017068122864</v>
      </c>
      <c r="M51" s="78"/>
    </row>
    <row r="52" spans="1:13" s="47" customFormat="1" ht="19.5" customHeight="1">
      <c r="A52" s="73" t="s">
        <v>47</v>
      </c>
      <c r="B52" s="90">
        <v>5038.953292</v>
      </c>
      <c r="C52" s="67">
        <f t="shared" si="6"/>
        <v>0.7068918302383324</v>
      </c>
      <c r="D52" s="67">
        <f t="shared" si="7"/>
        <v>4.017378480225591</v>
      </c>
      <c r="E52" s="67"/>
      <c r="F52" s="67"/>
      <c r="G52" s="75">
        <v>6194.118368523333</v>
      </c>
      <c r="H52" s="67">
        <f t="shared" si="8"/>
        <v>0.8182119845189079</v>
      </c>
      <c r="I52" s="67">
        <f t="shared" si="9"/>
        <v>4.715574428861434</v>
      </c>
      <c r="J52" s="67"/>
      <c r="K52" s="67">
        <f t="shared" si="10"/>
        <v>1155.1650765233326</v>
      </c>
      <c r="L52" s="76">
        <f>G52/B52-1</f>
        <v>0.22924703000468538</v>
      </c>
      <c r="M52" s="78"/>
    </row>
    <row r="53" spans="1:13" ht="19.5" customHeight="1">
      <c r="A53" s="73" t="s">
        <v>48</v>
      </c>
      <c r="B53" s="90">
        <v>0</v>
      </c>
      <c r="C53" s="67">
        <f t="shared" si="6"/>
        <v>0</v>
      </c>
      <c r="D53" s="67">
        <f t="shared" si="7"/>
        <v>0</v>
      </c>
      <c r="E53" s="67"/>
      <c r="F53" s="67"/>
      <c r="G53" s="75">
        <v>0</v>
      </c>
      <c r="H53" s="67">
        <f t="shared" si="8"/>
        <v>0</v>
      </c>
      <c r="I53" s="67">
        <f t="shared" si="9"/>
        <v>0</v>
      </c>
      <c r="J53" s="67"/>
      <c r="K53" s="67">
        <f t="shared" si="10"/>
        <v>0</v>
      </c>
      <c r="L53" s="76"/>
      <c r="M53" s="78"/>
    </row>
    <row r="54" spans="1:13" s="47" customFormat="1" ht="32.25" customHeight="1">
      <c r="A54" s="91" t="s">
        <v>49</v>
      </c>
      <c r="B54" s="88">
        <v>-741.5979289999999</v>
      </c>
      <c r="C54" s="67">
        <f t="shared" si="6"/>
        <v>-0.1040353992096037</v>
      </c>
      <c r="D54" s="67">
        <f t="shared" si="7"/>
        <v>-0.5912496878418108</v>
      </c>
      <c r="E54" s="67"/>
      <c r="F54" s="67"/>
      <c r="G54" s="75">
        <v>0</v>
      </c>
      <c r="H54" s="67">
        <f t="shared" si="8"/>
        <v>0</v>
      </c>
      <c r="I54" s="67">
        <f t="shared" si="9"/>
        <v>0</v>
      </c>
      <c r="J54" s="67"/>
      <c r="K54" s="67">
        <f t="shared" si="10"/>
        <v>741.5979289999999</v>
      </c>
      <c r="L54" s="76">
        <f>G54/B54-1</f>
        <v>-1</v>
      </c>
      <c r="M54" s="78"/>
    </row>
    <row r="55" spans="1:13" s="47" customFormat="1" ht="7.5" customHeight="1">
      <c r="A55" s="92"/>
      <c r="B55" s="93"/>
      <c r="C55" s="44"/>
      <c r="D55" s="44"/>
      <c r="E55" s="44"/>
      <c r="F55" s="44"/>
      <c r="G55" s="61"/>
      <c r="H55" s="44"/>
      <c r="I55" s="44"/>
      <c r="J55" s="44"/>
      <c r="K55" s="67"/>
      <c r="L55" s="76"/>
      <c r="M55" s="78"/>
    </row>
    <row r="56" spans="1:13" s="30" customFormat="1" ht="21" customHeight="1" thickBot="1">
      <c r="A56" s="94" t="s">
        <v>50</v>
      </c>
      <c r="B56" s="95">
        <f>B12-B38</f>
        <v>7410.993280999988</v>
      </c>
      <c r="C56" s="96">
        <f t="shared" si="6"/>
        <v>1.0396545275796267</v>
      </c>
      <c r="D56" s="95">
        <v>0</v>
      </c>
      <c r="E56" s="95"/>
      <c r="F56" s="97"/>
      <c r="G56" s="95">
        <f>G12-G38</f>
        <v>-1736.531119590014</v>
      </c>
      <c r="H56" s="96">
        <f>G56/$G$10*100</f>
        <v>-0.22938705542970023</v>
      </c>
      <c r="I56" s="98">
        <v>0</v>
      </c>
      <c r="J56" s="97"/>
      <c r="K56" s="98"/>
      <c r="L56" s="99"/>
      <c r="M56" s="100"/>
    </row>
    <row r="57" spans="1:11" ht="12.75" customHeight="1">
      <c r="A57" s="101"/>
      <c r="B57" s="102"/>
      <c r="C57" s="102"/>
      <c r="D57" s="102"/>
      <c r="E57" s="102"/>
      <c r="F57" s="102"/>
      <c r="G57" s="103"/>
      <c r="H57" s="103"/>
      <c r="I57" s="103"/>
      <c r="J57" s="103"/>
      <c r="K57" s="103"/>
    </row>
  </sheetData>
  <sheetProtection/>
  <mergeCells count="4">
    <mergeCell ref="A3:M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ALINA-MIRELA RĂDUŢĂ</dc:creator>
  <cp:keywords/>
  <dc:description/>
  <cp:lastModifiedBy>MIHAELA SIMION</cp:lastModifiedBy>
  <cp:lastPrinted>2016-08-25T07:06:29Z</cp:lastPrinted>
  <dcterms:created xsi:type="dcterms:W3CDTF">2016-08-25T05:43:50Z</dcterms:created>
  <dcterms:modified xsi:type="dcterms:W3CDTF">2016-08-25T07:06:40Z</dcterms:modified>
  <cp:category/>
  <cp:version/>
  <cp:contentType/>
  <cp:contentStatus/>
</cp:coreProperties>
</file>