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eb 20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'feb 2014 '!$C$3:$S$62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'feb 2014 '!$9:$16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<sst xmlns="http://schemas.openxmlformats.org/spreadsheetml/2006/main" count="110" uniqueCount="102">
  <si>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</si>
  <si>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 01.01 - 28.02.2014 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</si>
  <si>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</si>
  <si>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</si>
  <si>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</si>
  <si>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</si>
  <si>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</si>
  <si>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</si>
  <si>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</si>
  <si>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</si>
  <si>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</si>
  <si>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</si>
  <si>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</si>
  <si>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</si>
  <si>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</si>
  <si>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</si>
  <si>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</si>
  <si>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</si>
  <si>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</si>
  <si>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</si>
  <si>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</si>
  <si>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</si>
  <si>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</si>
  <si>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</si>
  <si>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</si>
  <si>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</si>
  <si>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</si>
  <si>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</si>
  <si>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</si>
  <si>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</si>
  <si>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</si>
  <si>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</si>
  <si>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</si>
  <si>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</si>
  <si>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</si>
  <si>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</si>
  <si>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</si>
  <si>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</si>
  <si>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</si>
  <si>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</si>
  <si>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</si>
  <si>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</si>
  <si>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</si>
  <si>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</si>
  <si>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</si>
  <si>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</si>
  <si>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</si>
  <si>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</si>
  <si>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</si>
  <si>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</si>
  <si>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</si>
  <si>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</si>
  <si>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</si>
  <si>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</si>
  <si>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</si>
  <si>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</si>
  <si>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</si>
  <si>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</si>
  <si>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</si>
  <si>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</si>
  <si>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</si>
  <si>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</si>
  <si>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</si>
  <si>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</si>
  <si>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</si>
  <si>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</si>
  <si>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</si>
  <si>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</si>
  <si>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</si>
  <si>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</si>
  <si>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</si>
  <si>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</si>
  <si>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</si>
  <si>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</si>
  <si>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</si>
  <si>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</si>
  <si>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</si>
  <si>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</si>
  <si>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</si>
  <si>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</si>
  <si>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</si>
  <si>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</si>
  <si>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</si>
  <si>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</si>
  <si>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</si>
  <si>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</si>
  <si>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</si>
  <si>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</si>
  <si>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</si>
  <si>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</si>
  <si>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</si>
  <si>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</si>
  <si>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</si>
  <si>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</si>
  <si>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</si>
  <si>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</si>
  <si>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</si>
  <si>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</si>
  <si>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</si>
  <si>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</si>
  <si>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Sume de la UE in contul platilor efectuate</t>
  </si>
  <si>
    <t>PIB 2014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</si>
</sst>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-* #,##0.00000\ _l_e_i_-;\-* #,##0.00000\ _l_e_i_-;_-* &quot;-&quot;??\ _l_e_i_-;_-@_-"/>
    <numFmt numFmtId="216" formatCode="_-* #,##0.00\ _D_M_-;\-* #,##0.00\ _D_M_-;_-* &quot;-&quot;??\ _D_M_-;_-@_-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5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>
      <alignment horizontal="center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94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5" fillId="30" borderId="0" xfId="94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>
      <alignment horizontal="center" vertical="center"/>
    </xf>
    <xf numFmtId="4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1" fillId="30" borderId="0" xfId="0" applyNumberFormat="1" applyFont="1" applyFill="1" applyAlignment="1">
      <alignment horizontal="center" vertical="center"/>
    </xf>
    <xf numFmtId="49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2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49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center" vertical="center"/>
    </xf>
    <xf numFmtId="4" fontId="74" fillId="30" borderId="0" xfId="0" applyNumberFormat="1" applyFont="1" applyFill="1" applyAlignment="1" applyProtection="1">
      <alignment horizontal="center" vertical="center"/>
      <protection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center" vertical="center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/>
      <protection locked="0"/>
    </xf>
    <xf numFmtId="4" fontId="74" fillId="30" borderId="21" xfId="94" applyNumberFormat="1" applyFont="1" applyFill="1" applyBorder="1" applyAlignment="1" applyProtection="1">
      <alignment horizontal="center" vertical="center"/>
      <protection/>
    </xf>
    <xf numFmtId="166" fontId="71" fillId="30" borderId="0" xfId="0" applyNumberFormat="1" applyFont="1" applyFill="1" applyBorder="1" applyAlignment="1" applyProtection="1">
      <alignment horizont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1" fillId="31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4" fillId="31" borderId="21" xfId="0" applyNumberFormat="1" applyFont="1" applyFill="1" applyBorder="1" applyAlignment="1" applyProtection="1">
      <alignment horizontal="center" vertical="center"/>
      <protection locked="0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4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5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02%20februarie\bgc%20februarie%202014%20cu%20program%2019%20marti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bgc desfasurat"/>
      <sheetName val="feb 2014 "/>
      <sheetName val="UAT feb 2014"/>
      <sheetName val="feb 2014  iN luna"/>
      <sheetName val="Sinteza - program trim I"/>
      <sheetName val="Sinteza - Anexa executie progam"/>
      <sheetName val="progr.%.exec"/>
      <sheetName val="2013 - 2014"/>
      <sheetName val="UAT feb 2014 in luna"/>
      <sheetName val="BGC"/>
      <sheetName val="ian  2014 valori"/>
      <sheetName val="UAT ian 2014 valori"/>
      <sheetName val=" consolidari dec"/>
      <sheetName val="prog 2014"/>
      <sheetName val="UAT 2013 feb"/>
      <sheetName val="nivele AN  leg cu date in zi "/>
      <sheetName val="nivele noiembrie"/>
      <sheetName val="estimare an guv"/>
      <sheetName val="prog - nivele AN leg (2)"/>
      <sheetName val="An 2 prog exec"/>
      <sheetName val="Prog rect trim"/>
      <sheetName val="progr trimestre"/>
      <sheetName val="octombrie  2013 Engl"/>
      <sheetName val="prog -trim I nivele (2)"/>
      <sheetName val="prog UAT 26.03.2013  "/>
      <sheetName val="martie2013 "/>
      <sheetName val="comp anaf estim "/>
      <sheetName val="  feb  2013 "/>
      <sheetName val="ian 2013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  <sheetName val="prog - nivele 1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106"/>
  <sheetViews>
    <sheetView showZeros="0" tabSelected="1" view="pageBreakPreview" zoomScale="55" zoomScaleNormal="75" zoomScaleSheetLayoutView="55" zoomScalePageLayoutView="0" workbookViewId="0" topLeftCell="A48">
      <selection activeCell="P73" sqref="P73"/>
    </sheetView>
  </sheetViews>
  <sheetFormatPr defaultColWidth="8.8515625" defaultRowHeight="19.5" customHeight="1" outlineLevelRow="1"/>
  <cols>
    <col min="1" max="1" width="2.7109375" style="2" customWidth="1"/>
    <col min="2" max="2" width="2.140625" style="2" customWidth="1"/>
    <col min="3" max="3" width="42.8515625" style="1" customWidth="1"/>
    <col min="4" max="4" width="14.8515625" style="1" customWidth="1"/>
    <col min="5" max="5" width="12.8515625" style="1" customWidth="1"/>
    <col min="6" max="6" width="10.8515625" style="14" customWidth="1"/>
    <col min="7" max="7" width="10.421875" style="14" customWidth="1"/>
    <col min="8" max="8" width="13.57421875" style="14" customWidth="1"/>
    <col min="9" max="9" width="12.57421875" style="14" hidden="1" customWidth="1"/>
    <col min="10" max="10" width="12.28125" style="1" customWidth="1"/>
    <col min="11" max="11" width="15.1406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2.57421875" style="6" customWidth="1"/>
    <col min="19" max="19" width="9.7109375" style="7" customWidth="1"/>
    <col min="20" max="20" width="13.00390625" style="2" hidden="1" customWidth="1"/>
    <col min="21" max="21" width="13.421875" style="2" hidden="1" customWidth="1"/>
    <col min="22" max="22" width="9.140625" style="2" hidden="1" customWidth="1"/>
    <col min="23" max="26" width="0" style="2" hidden="1" customWidth="1"/>
    <col min="27" max="27" width="9.140625" style="2" hidden="1" customWidth="1"/>
    <col min="28" max="29" width="0" style="2" hidden="1" customWidth="1"/>
    <col min="3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18"/>
      <c r="P2" s="118"/>
      <c r="Q2" s="118"/>
      <c r="R2" s="118"/>
      <c r="S2" s="118"/>
    </row>
    <row r="3" spans="3:19" ht="22.5" customHeight="1" outlineLevel="1">
      <c r="C3" s="117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3:19" ht="15.75" outlineLevel="1">
      <c r="C4" s="123" t="s">
        <v>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3:19" ht="15.75" hidden="1" outlineLevel="1"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101</v>
      </c>
      <c r="R7" s="18">
        <v>658615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2</v>
      </c>
    </row>
    <row r="9" spans="3:19" ht="15.75">
      <c r="C9" s="24"/>
      <c r="D9" s="25" t="s">
        <v>3</v>
      </c>
      <c r="E9" s="25" t="s">
        <v>3</v>
      </c>
      <c r="F9" s="26" t="s">
        <v>3</v>
      </c>
      <c r="G9" s="26" t="s">
        <v>3</v>
      </c>
      <c r="H9" s="26" t="s">
        <v>4</v>
      </c>
      <c r="I9" s="26" t="s">
        <v>5</v>
      </c>
      <c r="J9" s="25" t="s">
        <v>3</v>
      </c>
      <c r="K9" s="25" t="s">
        <v>6</v>
      </c>
      <c r="L9" s="25" t="s">
        <v>7</v>
      </c>
      <c r="M9" s="25" t="s">
        <v>7</v>
      </c>
      <c r="N9" s="27" t="s">
        <v>8</v>
      </c>
      <c r="O9" s="25" t="s">
        <v>9</v>
      </c>
      <c r="P9" s="28" t="s">
        <v>8</v>
      </c>
      <c r="Q9" s="25" t="s">
        <v>10</v>
      </c>
      <c r="R9" s="121" t="s">
        <v>11</v>
      </c>
      <c r="S9" s="121"/>
    </row>
    <row r="10" spans="3:19" ht="15.75">
      <c r="C10" s="22"/>
      <c r="D10" s="29" t="s">
        <v>12</v>
      </c>
      <c r="E10" s="29" t="s">
        <v>13</v>
      </c>
      <c r="F10" s="30" t="s">
        <v>14</v>
      </c>
      <c r="G10" s="30" t="s">
        <v>15</v>
      </c>
      <c r="H10" s="30" t="s">
        <v>16</v>
      </c>
      <c r="I10" s="30" t="s">
        <v>17</v>
      </c>
      <c r="J10" s="29" t="s">
        <v>18</v>
      </c>
      <c r="K10" s="29" t="s">
        <v>17</v>
      </c>
      <c r="L10" s="29" t="s">
        <v>19</v>
      </c>
      <c r="M10" s="29" t="s">
        <v>20</v>
      </c>
      <c r="N10" s="31"/>
      <c r="O10" s="29" t="s">
        <v>21</v>
      </c>
      <c r="P10" s="32" t="s">
        <v>22</v>
      </c>
      <c r="Q10" s="33" t="s">
        <v>23</v>
      </c>
      <c r="R10" s="122"/>
      <c r="S10" s="122"/>
    </row>
    <row r="11" spans="3:19" ht="15.75" customHeight="1">
      <c r="C11" s="34"/>
      <c r="D11" s="29" t="s">
        <v>24</v>
      </c>
      <c r="E11" s="29" t="s">
        <v>25</v>
      </c>
      <c r="F11" s="30" t="s">
        <v>26</v>
      </c>
      <c r="G11" s="30" t="s">
        <v>27</v>
      </c>
      <c r="H11" s="30" t="s">
        <v>28</v>
      </c>
      <c r="I11" s="30" t="s">
        <v>29</v>
      </c>
      <c r="J11" s="29" t="s">
        <v>30</v>
      </c>
      <c r="K11" s="29" t="s">
        <v>31</v>
      </c>
      <c r="L11" s="29" t="s">
        <v>32</v>
      </c>
      <c r="M11" s="29" t="s">
        <v>33</v>
      </c>
      <c r="N11" s="31"/>
      <c r="O11" s="29" t="s">
        <v>34</v>
      </c>
      <c r="P11" s="32" t="s">
        <v>35</v>
      </c>
      <c r="Q11" s="33" t="s">
        <v>36</v>
      </c>
      <c r="R11" s="122"/>
      <c r="S11" s="122"/>
    </row>
    <row r="12" spans="3:19" ht="15.75">
      <c r="C12" s="35"/>
      <c r="D12" s="36"/>
      <c r="E12" s="29" t="s">
        <v>37</v>
      </c>
      <c r="F12" s="30"/>
      <c r="G12" s="30" t="s">
        <v>38</v>
      </c>
      <c r="H12" s="30" t="s">
        <v>39</v>
      </c>
      <c r="I12" s="30"/>
      <c r="J12" s="29" t="s">
        <v>40</v>
      </c>
      <c r="K12" s="29" t="s">
        <v>41</v>
      </c>
      <c r="L12" s="29"/>
      <c r="M12" s="29" t="s">
        <v>42</v>
      </c>
      <c r="N12" s="31"/>
      <c r="O12" s="29" t="s">
        <v>43</v>
      </c>
      <c r="P12" s="31" t="s">
        <v>44</v>
      </c>
      <c r="Q12" s="33" t="s">
        <v>45</v>
      </c>
      <c r="R12" s="122"/>
      <c r="S12" s="122"/>
    </row>
    <row r="13" spans="3:19" ht="15.75">
      <c r="C13" s="20"/>
      <c r="D13" s="2"/>
      <c r="E13" s="29" t="s">
        <v>46</v>
      </c>
      <c r="F13" s="30"/>
      <c r="G13" s="30"/>
      <c r="H13" s="30" t="s">
        <v>47</v>
      </c>
      <c r="I13" s="30"/>
      <c r="J13" s="29" t="s">
        <v>48</v>
      </c>
      <c r="K13" s="29"/>
      <c r="L13" s="29"/>
      <c r="M13" s="29" t="s">
        <v>49</v>
      </c>
      <c r="N13" s="31"/>
      <c r="O13" s="29"/>
      <c r="P13" s="31"/>
      <c r="Q13" s="33"/>
      <c r="R13" s="120" t="s">
        <v>50</v>
      </c>
      <c r="S13" s="119" t="s">
        <v>51</v>
      </c>
    </row>
    <row r="14" spans="3:19" ht="15.75">
      <c r="C14" s="20"/>
      <c r="D14" s="2"/>
      <c r="E14" s="2"/>
      <c r="F14" s="2"/>
      <c r="G14" s="2"/>
      <c r="H14" s="30" t="s">
        <v>52</v>
      </c>
      <c r="I14" s="30"/>
      <c r="J14" s="39" t="s">
        <v>54</v>
      </c>
      <c r="K14" s="29"/>
      <c r="L14" s="29"/>
      <c r="M14" s="39" t="s">
        <v>53</v>
      </c>
      <c r="N14" s="31"/>
      <c r="O14" s="29"/>
      <c r="P14" s="31"/>
      <c r="Q14" s="33"/>
      <c r="R14" s="120"/>
      <c r="S14" s="119"/>
    </row>
    <row r="15" spans="3:19" ht="18.75" customHeight="1">
      <c r="C15" s="40"/>
      <c r="D15" s="41"/>
      <c r="E15" s="2"/>
      <c r="F15" s="41"/>
      <c r="G15" s="41"/>
      <c r="H15" s="2"/>
      <c r="I15" s="42"/>
      <c r="J15" s="39" t="s">
        <v>55</v>
      </c>
      <c r="K15" s="39"/>
      <c r="L15" s="39"/>
      <c r="N15" s="13"/>
      <c r="O15" s="39"/>
      <c r="P15" s="13"/>
      <c r="Q15" s="43"/>
      <c r="R15" s="120"/>
      <c r="S15" s="119"/>
    </row>
    <row r="16" spans="3:19" ht="21" customHeight="1">
      <c r="C16" s="40"/>
      <c r="D16" s="41"/>
      <c r="E16" s="2"/>
      <c r="F16" s="42"/>
      <c r="G16" s="42"/>
      <c r="H16" s="42"/>
      <c r="I16" s="42"/>
      <c r="J16" s="2" t="s">
        <v>56</v>
      </c>
      <c r="K16" s="39"/>
      <c r="L16" s="39"/>
      <c r="M16" s="39"/>
      <c r="N16" s="13"/>
      <c r="O16" s="39"/>
      <c r="P16" s="13"/>
      <c r="Q16" s="43"/>
      <c r="R16" s="37"/>
      <c r="S16" s="38"/>
    </row>
    <row r="17" spans="3:19" s="45" customFormat="1" ht="18.75" customHeight="1">
      <c r="C17" s="46" t="s">
        <v>57</v>
      </c>
      <c r="D17" s="47">
        <v>12616.016759</v>
      </c>
      <c r="E17" s="48">
        <v>8771.547773777776</v>
      </c>
      <c r="F17" s="49">
        <v>8389.038405</v>
      </c>
      <c r="G17" s="49">
        <v>294.57358999999997</v>
      </c>
      <c r="H17" s="49">
        <v>3288.1504720000003</v>
      </c>
      <c r="I17" s="49">
        <v>0</v>
      </c>
      <c r="J17" s="50">
        <v>2611.078717</v>
      </c>
      <c r="K17" s="50">
        <v>77.61291666666666</v>
      </c>
      <c r="L17" s="50">
        <v>167.68</v>
      </c>
      <c r="M17" s="48">
        <v>649.09651</v>
      </c>
      <c r="N17" s="51">
        <v>36864.79514344444</v>
      </c>
      <c r="O17" s="48">
        <v>-6252.929238777778</v>
      </c>
      <c r="P17" s="51">
        <v>30611.86590466666</v>
      </c>
      <c r="Q17" s="48">
        <v>-114</v>
      </c>
      <c r="R17" s="52">
        <v>30497.86590466666</v>
      </c>
      <c r="S17" s="51">
        <v>4.630606030027659</v>
      </c>
    </row>
    <row r="18" spans="1:19" s="57" customFormat="1" ht="18.75" customHeight="1">
      <c r="A18" s="13"/>
      <c r="B18" s="13"/>
      <c r="C18" s="53" t="s">
        <v>58</v>
      </c>
      <c r="D18" s="37">
        <v>12214.924725</v>
      </c>
      <c r="E18" s="37">
        <v>7766.942409</v>
      </c>
      <c r="F18" s="54">
        <v>6284.918404999999</v>
      </c>
      <c r="G18" s="54">
        <v>239.27158999999997</v>
      </c>
      <c r="H18" s="54">
        <v>3081.540472</v>
      </c>
      <c r="I18" s="54"/>
      <c r="J18" s="37">
        <v>1605.706539</v>
      </c>
      <c r="K18" s="37"/>
      <c r="L18" s="55">
        <v>167.68</v>
      </c>
      <c r="M18" s="55">
        <v>152.31686000000002</v>
      </c>
      <c r="N18" s="37">
        <v>31513.301</v>
      </c>
      <c r="O18" s="37">
        <v>-1766.957194</v>
      </c>
      <c r="P18" s="55">
        <v>29746.343806</v>
      </c>
      <c r="Q18" s="37">
        <v>0</v>
      </c>
      <c r="R18" s="56">
        <v>29746.343806</v>
      </c>
      <c r="S18" s="55">
        <v>4.516499594755661</v>
      </c>
    </row>
    <row r="19" spans="3:19" ht="28.5" customHeight="1">
      <c r="C19" s="58" t="s">
        <v>59</v>
      </c>
      <c r="D19" s="59">
        <v>11437.636926</v>
      </c>
      <c r="E19" s="59">
        <v>6030.432206</v>
      </c>
      <c r="F19" s="60">
        <v>0</v>
      </c>
      <c r="G19" s="60">
        <v>0.00359</v>
      </c>
      <c r="H19" s="60">
        <v>370.195426</v>
      </c>
      <c r="I19" s="60">
        <v>0</v>
      </c>
      <c r="J19" s="59">
        <v>323.381332</v>
      </c>
      <c r="K19" s="61">
        <v>0</v>
      </c>
      <c r="L19" s="61">
        <v>0</v>
      </c>
      <c r="M19" s="61">
        <v>0</v>
      </c>
      <c r="N19" s="59">
        <v>18161.64948</v>
      </c>
      <c r="O19" s="61">
        <v>0</v>
      </c>
      <c r="P19" s="59">
        <v>18161.64948</v>
      </c>
      <c r="Q19" s="61">
        <v>0</v>
      </c>
      <c r="R19" s="55">
        <v>18161.64948</v>
      </c>
      <c r="S19" s="59">
        <v>2.7575517533004867</v>
      </c>
    </row>
    <row r="20" spans="3:19" ht="30.75" customHeight="1">
      <c r="C20" s="62" t="s">
        <v>60</v>
      </c>
      <c r="D20" s="59">
        <v>1865.4112340000001</v>
      </c>
      <c r="E20" s="59">
        <v>2645.8316179999997</v>
      </c>
      <c r="F20" s="60">
        <v>0</v>
      </c>
      <c r="G20" s="60">
        <v>0</v>
      </c>
      <c r="H20" s="60">
        <v>0</v>
      </c>
      <c r="I20" s="60">
        <v>0</v>
      </c>
      <c r="J20" s="61"/>
      <c r="K20" s="61">
        <v>0</v>
      </c>
      <c r="L20" s="63">
        <v>0</v>
      </c>
      <c r="M20" s="61">
        <v>0</v>
      </c>
      <c r="N20" s="59">
        <v>4511.242851999999</v>
      </c>
      <c r="O20" s="61">
        <v>0</v>
      </c>
      <c r="P20" s="59">
        <v>4511.242851999999</v>
      </c>
      <c r="Q20" s="61">
        <v>0</v>
      </c>
      <c r="R20" s="55">
        <v>4511.242851999999</v>
      </c>
      <c r="S20" s="59">
        <v>0.6849590203685004</v>
      </c>
    </row>
    <row r="21" spans="3:19" ht="22.5" customHeight="1">
      <c r="C21" s="64" t="s">
        <v>61</v>
      </c>
      <c r="D21" s="63">
        <v>494.93</v>
      </c>
      <c r="E21" s="63">
        <v>0.176097</v>
      </c>
      <c r="F21" s="60"/>
      <c r="G21" s="60"/>
      <c r="H21" s="60"/>
      <c r="I21" s="60"/>
      <c r="J21" s="59"/>
      <c r="K21" s="63"/>
      <c r="L21" s="63"/>
      <c r="M21" s="63"/>
      <c r="N21" s="59">
        <v>495.10609700000003</v>
      </c>
      <c r="O21" s="63"/>
      <c r="P21" s="59">
        <v>495.10609700000003</v>
      </c>
      <c r="Q21" s="63"/>
      <c r="R21" s="55">
        <v>495.10609700000003</v>
      </c>
      <c r="S21" s="59">
        <v>0.07517382643881479</v>
      </c>
    </row>
    <row r="22" spans="3:19" ht="26.25" customHeight="1">
      <c r="C22" s="64" t="s">
        <v>62</v>
      </c>
      <c r="D22" s="63">
        <v>1072.8015690000002</v>
      </c>
      <c r="E22" s="63">
        <v>2644.2674589999997</v>
      </c>
      <c r="F22" s="65"/>
      <c r="G22" s="65"/>
      <c r="H22" s="65"/>
      <c r="I22" s="65"/>
      <c r="J22" s="59"/>
      <c r="K22" s="63"/>
      <c r="L22" s="63"/>
      <c r="M22" s="63"/>
      <c r="N22" s="59">
        <v>3717.069028</v>
      </c>
      <c r="O22" s="63"/>
      <c r="P22" s="59">
        <v>3717.069028</v>
      </c>
      <c r="Q22" s="63"/>
      <c r="R22" s="55">
        <v>3717.069028</v>
      </c>
      <c r="S22" s="59">
        <v>0.5643766127403719</v>
      </c>
    </row>
    <row r="23" spans="3:19" ht="30.75" customHeight="1">
      <c r="C23" s="66" t="s">
        <v>63</v>
      </c>
      <c r="D23" s="113">
        <v>297.679665</v>
      </c>
      <c r="E23" s="63">
        <v>1.388062</v>
      </c>
      <c r="F23" s="65"/>
      <c r="G23" s="65"/>
      <c r="H23" s="65"/>
      <c r="I23" s="65"/>
      <c r="J23" s="59"/>
      <c r="K23" s="63"/>
      <c r="L23" s="63"/>
      <c r="M23" s="63"/>
      <c r="N23" s="59">
        <v>299.067727</v>
      </c>
      <c r="O23" s="63"/>
      <c r="P23" s="59">
        <v>299.067727</v>
      </c>
      <c r="Q23" s="63"/>
      <c r="R23" s="55">
        <v>299.067727</v>
      </c>
      <c r="S23" s="59">
        <v>0.045408581189313936</v>
      </c>
    </row>
    <row r="24" spans="3:19" ht="28.5" customHeight="1">
      <c r="C24" s="62" t="s">
        <v>64</v>
      </c>
      <c r="D24" s="63">
        <v>23.158409</v>
      </c>
      <c r="E24" s="63">
        <v>710.319678</v>
      </c>
      <c r="F24" s="60"/>
      <c r="G24" s="60"/>
      <c r="H24" s="60"/>
      <c r="I24" s="60"/>
      <c r="J24" s="59"/>
      <c r="K24" s="63"/>
      <c r="L24" s="63"/>
      <c r="M24" s="63"/>
      <c r="N24" s="59">
        <v>733.478087</v>
      </c>
      <c r="O24" s="63"/>
      <c r="P24" s="59">
        <v>733.478087</v>
      </c>
      <c r="Q24" s="63"/>
      <c r="R24" s="55">
        <v>733.478087</v>
      </c>
      <c r="S24" s="59">
        <v>0.1113667449116707</v>
      </c>
    </row>
    <row r="25" spans="3:19" ht="36.75" customHeight="1">
      <c r="C25" s="67" t="s">
        <v>65</v>
      </c>
      <c r="D25" s="68">
        <v>9441.523379999999</v>
      </c>
      <c r="E25" s="68">
        <v>2642.1031110000004</v>
      </c>
      <c r="F25" s="65">
        <v>0</v>
      </c>
      <c r="G25" s="114">
        <v>0.00359</v>
      </c>
      <c r="H25" s="114">
        <v>370.195426</v>
      </c>
      <c r="I25" s="114">
        <v>0</v>
      </c>
      <c r="J25" s="115">
        <v>275.749988</v>
      </c>
      <c r="K25" s="63">
        <v>0</v>
      </c>
      <c r="L25" s="63">
        <v>0</v>
      </c>
      <c r="M25" s="63">
        <v>0</v>
      </c>
      <c r="N25" s="59">
        <v>12729.575495</v>
      </c>
      <c r="O25" s="63">
        <v>0</v>
      </c>
      <c r="P25" s="59">
        <v>12729.575495</v>
      </c>
      <c r="Q25" s="63">
        <v>0</v>
      </c>
      <c r="R25" s="55">
        <v>12729.575495</v>
      </c>
      <c r="S25" s="59">
        <v>1.932779468278129</v>
      </c>
    </row>
    <row r="26" spans="3:19" ht="18.75" customHeight="1">
      <c r="C26" s="64" t="s">
        <v>66</v>
      </c>
      <c r="D26" s="63">
        <v>5994.9545069999995</v>
      </c>
      <c r="E26" s="63">
        <v>2394.757493</v>
      </c>
      <c r="F26" s="60"/>
      <c r="G26" s="60"/>
      <c r="H26" s="60"/>
      <c r="I26" s="60"/>
      <c r="J26" s="59"/>
      <c r="K26" s="63"/>
      <c r="L26" s="63"/>
      <c r="M26" s="63"/>
      <c r="N26" s="59">
        <v>8389.712</v>
      </c>
      <c r="O26" s="63"/>
      <c r="P26" s="59">
        <v>8389.712</v>
      </c>
      <c r="Q26" s="63"/>
      <c r="R26" s="55">
        <v>8389.712</v>
      </c>
      <c r="S26" s="59">
        <v>1.2738416221920241</v>
      </c>
    </row>
    <row r="27" spans="3:19" ht="20.25" customHeight="1">
      <c r="C27" s="64" t="s">
        <v>67</v>
      </c>
      <c r="D27" s="63">
        <v>3199.356545</v>
      </c>
      <c r="E27" s="63"/>
      <c r="F27" s="65"/>
      <c r="G27" s="65"/>
      <c r="H27" s="65"/>
      <c r="I27" s="65"/>
      <c r="J27" s="69">
        <v>250.932562</v>
      </c>
      <c r="K27" s="63"/>
      <c r="L27" s="63"/>
      <c r="M27" s="63"/>
      <c r="N27" s="59">
        <v>3450.289107</v>
      </c>
      <c r="O27" s="63"/>
      <c r="P27" s="59">
        <v>3450.289107</v>
      </c>
      <c r="Q27" s="63"/>
      <c r="R27" s="55">
        <v>3450.289107</v>
      </c>
      <c r="S27" s="59">
        <v>0.5238704109381049</v>
      </c>
    </row>
    <row r="28" spans="3:19" s="70" customFormat="1" ht="33.75" customHeight="1">
      <c r="C28" s="71" t="s">
        <v>68</v>
      </c>
      <c r="D28" s="63">
        <v>163.04436299999998</v>
      </c>
      <c r="E28" s="63">
        <v>7.7741430000000005</v>
      </c>
      <c r="F28" s="65"/>
      <c r="G28" s="65">
        <v>0</v>
      </c>
      <c r="H28" s="65">
        <v>370.195426</v>
      </c>
      <c r="I28" s="65"/>
      <c r="J28" s="72">
        <v>0.060769</v>
      </c>
      <c r="K28" s="63"/>
      <c r="L28" s="63"/>
      <c r="M28" s="63"/>
      <c r="N28" s="59">
        <v>541.074701</v>
      </c>
      <c r="O28" s="63"/>
      <c r="P28" s="59">
        <v>541.074701</v>
      </c>
      <c r="Q28" s="63"/>
      <c r="R28" s="55">
        <v>541.074701</v>
      </c>
      <c r="S28" s="59">
        <v>0.08215341299545258</v>
      </c>
    </row>
    <row r="29" spans="3:19" ht="62.25" customHeight="1">
      <c r="C29" s="71" t="s">
        <v>69</v>
      </c>
      <c r="D29" s="63">
        <v>84.167965</v>
      </c>
      <c r="E29" s="63">
        <v>239.571475</v>
      </c>
      <c r="F29" s="65"/>
      <c r="G29" s="65">
        <v>0.00359</v>
      </c>
      <c r="H29" s="65"/>
      <c r="I29" s="65"/>
      <c r="J29" s="63">
        <v>24.756657</v>
      </c>
      <c r="K29" s="63"/>
      <c r="L29" s="63"/>
      <c r="M29" s="63"/>
      <c r="N29" s="59">
        <v>348.499687</v>
      </c>
      <c r="O29" s="63"/>
      <c r="P29" s="59">
        <v>348.499687</v>
      </c>
      <c r="Q29" s="63"/>
      <c r="R29" s="55">
        <v>348.499687</v>
      </c>
      <c r="S29" s="59">
        <v>0.052914022152547396</v>
      </c>
    </row>
    <row r="30" spans="3:19" ht="30.75" customHeight="1">
      <c r="C30" s="67" t="s">
        <v>70</v>
      </c>
      <c r="D30" s="63">
        <v>106.417531</v>
      </c>
      <c r="E30" s="63">
        <v>0</v>
      </c>
      <c r="F30" s="65"/>
      <c r="G30" s="65"/>
      <c r="H30" s="65"/>
      <c r="I30" s="65"/>
      <c r="J30" s="63">
        <v>0</v>
      </c>
      <c r="K30" s="63"/>
      <c r="L30" s="63"/>
      <c r="M30" s="63"/>
      <c r="N30" s="59">
        <v>106.417531</v>
      </c>
      <c r="O30" s="63"/>
      <c r="P30" s="59">
        <v>106.417531</v>
      </c>
      <c r="Q30" s="63"/>
      <c r="R30" s="55">
        <v>106.417531</v>
      </c>
      <c r="S30" s="59">
        <v>0.016157775179733228</v>
      </c>
    </row>
    <row r="31" spans="3:19" ht="26.25" customHeight="1">
      <c r="C31" s="73" t="s">
        <v>71</v>
      </c>
      <c r="D31" s="63">
        <v>1.126372</v>
      </c>
      <c r="E31" s="63">
        <v>32.177799</v>
      </c>
      <c r="F31" s="65"/>
      <c r="G31" s="65"/>
      <c r="H31" s="65"/>
      <c r="I31" s="65"/>
      <c r="J31" s="63">
        <v>47.631344</v>
      </c>
      <c r="K31" s="63"/>
      <c r="L31" s="63"/>
      <c r="M31" s="63"/>
      <c r="N31" s="59">
        <v>80.935515</v>
      </c>
      <c r="O31" s="63"/>
      <c r="P31" s="59">
        <v>80.935515</v>
      </c>
      <c r="Q31" s="63"/>
      <c r="R31" s="55">
        <v>80.935515</v>
      </c>
      <c r="S31" s="59">
        <v>0.012288744562453028</v>
      </c>
    </row>
    <row r="32" spans="3:19" ht="27.75" customHeight="1">
      <c r="C32" s="74" t="s">
        <v>72</v>
      </c>
      <c r="D32" s="63">
        <v>29.906591</v>
      </c>
      <c r="E32" s="63"/>
      <c r="F32" s="65">
        <v>6300.235395</v>
      </c>
      <c r="G32" s="65">
        <v>238.51699999999997</v>
      </c>
      <c r="H32" s="65">
        <v>2717.035836</v>
      </c>
      <c r="I32" s="65"/>
      <c r="J32" s="63">
        <v>0.494</v>
      </c>
      <c r="K32" s="63"/>
      <c r="L32" s="63"/>
      <c r="M32" s="63"/>
      <c r="N32" s="59">
        <v>9286.188822</v>
      </c>
      <c r="O32" s="75">
        <v>-63.771741</v>
      </c>
      <c r="P32" s="59">
        <v>9222.417081</v>
      </c>
      <c r="Q32" s="63"/>
      <c r="R32" s="55">
        <v>9222.417081</v>
      </c>
      <c r="S32" s="59">
        <v>1.400274375925237</v>
      </c>
    </row>
    <row r="33" spans="3:19" ht="27" customHeight="1">
      <c r="C33" s="76" t="s">
        <v>73</v>
      </c>
      <c r="D33" s="77">
        <v>747.381208</v>
      </c>
      <c r="E33" s="63">
        <v>1736.5102029999998</v>
      </c>
      <c r="F33" s="65">
        <v>-15.31699</v>
      </c>
      <c r="G33" s="65">
        <v>0.751</v>
      </c>
      <c r="H33" s="65">
        <v>-5.69079</v>
      </c>
      <c r="I33" s="65"/>
      <c r="J33" s="63">
        <v>1281.831207</v>
      </c>
      <c r="K33" s="63"/>
      <c r="L33" s="63">
        <v>167.68</v>
      </c>
      <c r="M33" s="63">
        <v>152.31686000000002</v>
      </c>
      <c r="N33" s="59">
        <v>4065.462698</v>
      </c>
      <c r="O33" s="75">
        <v>-1703.185453</v>
      </c>
      <c r="P33" s="59">
        <v>2362.2772449999998</v>
      </c>
      <c r="Q33" s="63"/>
      <c r="R33" s="55">
        <v>2362.2772449999998</v>
      </c>
      <c r="S33" s="59">
        <v>0.3586734655299378</v>
      </c>
    </row>
    <row r="34" spans="3:20" ht="24" customHeight="1">
      <c r="C34" s="78" t="s">
        <v>74</v>
      </c>
      <c r="D34" s="63">
        <v>0</v>
      </c>
      <c r="E34" s="63">
        <v>688.015117</v>
      </c>
      <c r="F34" s="65">
        <v>2104.12</v>
      </c>
      <c r="G34" s="65">
        <v>50</v>
      </c>
      <c r="H34" s="65">
        <v>200.61</v>
      </c>
      <c r="I34" s="65"/>
      <c r="J34" s="63">
        <v>940.063</v>
      </c>
      <c r="K34" s="63"/>
      <c r="L34" s="63"/>
      <c r="M34" s="63">
        <v>496.77964999999995</v>
      </c>
      <c r="N34" s="59">
        <v>4479.587767</v>
      </c>
      <c r="O34" s="68">
        <v>-4479.587767</v>
      </c>
      <c r="P34" s="59">
        <v>0</v>
      </c>
      <c r="Q34" s="63"/>
      <c r="R34" s="55">
        <v>0</v>
      </c>
      <c r="S34" s="59">
        <v>0</v>
      </c>
      <c r="T34" s="2">
        <v>5174.867</v>
      </c>
    </row>
    <row r="35" spans="3:19" ht="23.25" customHeight="1">
      <c r="C35" s="78" t="s">
        <v>75</v>
      </c>
      <c r="D35" s="63">
        <v>11.312928</v>
      </c>
      <c r="E35" s="63">
        <v>24.807802</v>
      </c>
      <c r="F35" s="65"/>
      <c r="G35" s="65"/>
      <c r="H35" s="65"/>
      <c r="I35" s="65"/>
      <c r="J35" s="63">
        <v>6.8463080000000005</v>
      </c>
      <c r="K35" s="63"/>
      <c r="L35" s="63"/>
      <c r="M35" s="63"/>
      <c r="N35" s="59">
        <v>42.967037999999995</v>
      </c>
      <c r="O35" s="63">
        <v>0</v>
      </c>
      <c r="P35" s="59">
        <v>42.967037999999995</v>
      </c>
      <c r="Q35" s="63"/>
      <c r="R35" s="55">
        <v>42.967037999999995</v>
      </c>
      <c r="S35" s="59">
        <v>0.006523847467792261</v>
      </c>
    </row>
    <row r="36" spans="3:19" ht="21" customHeight="1">
      <c r="C36" s="78" t="s">
        <v>76</v>
      </c>
      <c r="D36" s="63">
        <v>0</v>
      </c>
      <c r="E36" s="63">
        <v>6.384277777777778</v>
      </c>
      <c r="F36" s="65"/>
      <c r="G36" s="65"/>
      <c r="H36" s="65">
        <v>0</v>
      </c>
      <c r="I36" s="65"/>
      <c r="J36" s="63"/>
      <c r="K36" s="63">
        <v>77.61291666666666</v>
      </c>
      <c r="L36" s="63"/>
      <c r="M36" s="63">
        <v>0</v>
      </c>
      <c r="N36" s="59">
        <v>83.99719444444445</v>
      </c>
      <c r="O36" s="68">
        <v>-6.384277777777778</v>
      </c>
      <c r="P36" s="59">
        <v>77.61291666666666</v>
      </c>
      <c r="Q36" s="63"/>
      <c r="R36" s="55">
        <v>77.61291666666666</v>
      </c>
      <c r="S36" s="59">
        <v>0.011784261923379617</v>
      </c>
    </row>
    <row r="37" spans="3:28" ht="29.25" customHeight="1">
      <c r="C37" s="44" t="s">
        <v>100</v>
      </c>
      <c r="D37" s="77">
        <v>161.07810599999996</v>
      </c>
      <c r="E37" s="63">
        <v>285.39816800000006</v>
      </c>
      <c r="F37" s="65">
        <v>0</v>
      </c>
      <c r="G37" s="65">
        <v>5.3020000000000005</v>
      </c>
      <c r="H37" s="65">
        <v>6</v>
      </c>
      <c r="I37" s="65"/>
      <c r="J37" s="63">
        <v>58.46287000000001</v>
      </c>
      <c r="K37" s="63"/>
      <c r="L37" s="63"/>
      <c r="M37" s="63"/>
      <c r="N37" s="59">
        <v>516.2411440000001</v>
      </c>
      <c r="O37" s="63"/>
      <c r="P37" s="59">
        <v>516.2411440000001</v>
      </c>
      <c r="Q37" s="63"/>
      <c r="R37" s="55">
        <v>516.2411440000001</v>
      </c>
      <c r="S37" s="59">
        <v>0.07838284035438003</v>
      </c>
      <c r="T37" s="2">
        <f>R37/R50*100</f>
        <v>53.822018889022125</v>
      </c>
      <c r="U37" s="2">
        <f>3099.02+2.24+6.29+2231.06+52.39+594.86+56.49+0.97</f>
        <v>6043.32</v>
      </c>
      <c r="V37" s="2">
        <v>5033.1</v>
      </c>
      <c r="X37" s="2">
        <f>R37/V37*100</f>
        <v>10.256922055989351</v>
      </c>
      <c r="AA37" s="2">
        <f>2617.65+647.44-775.954</f>
        <v>2489.1360000000004</v>
      </c>
      <c r="AB37" s="2">
        <f>AA37-D37</f>
        <v>2328.0578940000005</v>
      </c>
    </row>
    <row r="38" spans="3:21" ht="22.5" customHeight="1">
      <c r="C38" s="78" t="s">
        <v>77</v>
      </c>
      <c r="D38" s="63">
        <v>114</v>
      </c>
      <c r="E38" s="63">
        <v>0</v>
      </c>
      <c r="F38" s="65">
        <v>0</v>
      </c>
      <c r="G38" s="65">
        <v>0</v>
      </c>
      <c r="H38" s="65">
        <v>0</v>
      </c>
      <c r="I38" s="65">
        <v>0</v>
      </c>
      <c r="J38" s="63">
        <v>0</v>
      </c>
      <c r="K38" s="63"/>
      <c r="L38" s="63"/>
      <c r="M38" s="63">
        <v>0</v>
      </c>
      <c r="N38" s="59">
        <v>114</v>
      </c>
      <c r="O38" s="63"/>
      <c r="P38" s="59">
        <v>114</v>
      </c>
      <c r="Q38" s="63">
        <v>-114</v>
      </c>
      <c r="R38" s="79">
        <v>0</v>
      </c>
      <c r="S38" s="59">
        <v>0</v>
      </c>
      <c r="U38" s="2">
        <v>629.1</v>
      </c>
    </row>
    <row r="39" spans="3:32" ht="30">
      <c r="C39" s="80" t="s">
        <v>78</v>
      </c>
      <c r="D39" s="63">
        <v>114</v>
      </c>
      <c r="E39" s="63">
        <v>0</v>
      </c>
      <c r="F39" s="65"/>
      <c r="G39" s="65">
        <v>0</v>
      </c>
      <c r="H39" s="65"/>
      <c r="I39" s="65"/>
      <c r="J39" s="59">
        <v>0</v>
      </c>
      <c r="K39" s="63"/>
      <c r="L39" s="63"/>
      <c r="M39" s="63"/>
      <c r="N39" s="59">
        <v>114</v>
      </c>
      <c r="O39" s="63"/>
      <c r="P39" s="59">
        <v>114</v>
      </c>
      <c r="Q39" s="63">
        <v>-114</v>
      </c>
      <c r="R39" s="79">
        <v>0</v>
      </c>
      <c r="S39" s="59">
        <v>0</v>
      </c>
      <c r="U39" s="2">
        <v>-691</v>
      </c>
      <c r="AF39" s="2">
        <f>2084/R7*100</f>
        <v>0.31642158165240697</v>
      </c>
    </row>
    <row r="40" spans="3:21" ht="36" customHeight="1">
      <c r="C40" s="44" t="s">
        <v>79</v>
      </c>
      <c r="D40" s="63">
        <v>114.701</v>
      </c>
      <c r="E40" s="63"/>
      <c r="F40" s="65"/>
      <c r="G40" s="65">
        <v>0</v>
      </c>
      <c r="H40" s="65"/>
      <c r="I40" s="65"/>
      <c r="J40" s="59"/>
      <c r="K40" s="63"/>
      <c r="L40" s="63"/>
      <c r="M40" s="63"/>
      <c r="N40" s="59">
        <v>114.701</v>
      </c>
      <c r="O40" s="63"/>
      <c r="P40" s="59">
        <v>114.701</v>
      </c>
      <c r="Q40" s="63"/>
      <c r="R40" s="79">
        <v>114.701</v>
      </c>
      <c r="S40" s="59">
        <v>0.017415485526445645</v>
      </c>
      <c r="U40" s="2">
        <f>U37+U38-U39</f>
        <v>7363.42</v>
      </c>
    </row>
    <row r="41" spans="3:22" s="57" customFormat="1" ht="25.5" customHeight="1">
      <c r="C41" s="81" t="s">
        <v>80</v>
      </c>
      <c r="D41" s="47">
        <v>17286.964379</v>
      </c>
      <c r="E41" s="47">
        <v>7202.506200777778</v>
      </c>
      <c r="F41" s="47">
        <v>8600.720345099999</v>
      </c>
      <c r="G41" s="47">
        <v>303.72022300000003</v>
      </c>
      <c r="H41" s="47">
        <v>4015.329841</v>
      </c>
      <c r="I41" s="54">
        <v>0</v>
      </c>
      <c r="J41" s="47">
        <v>2271.000127</v>
      </c>
      <c r="K41" s="47">
        <v>77.61291666666666</v>
      </c>
      <c r="L41" s="49">
        <v>73.525437</v>
      </c>
      <c r="M41" s="50">
        <v>647.16706</v>
      </c>
      <c r="N41" s="50">
        <v>40478.54652954444</v>
      </c>
      <c r="O41" s="47">
        <v>-6253.054388777778</v>
      </c>
      <c r="P41" s="50">
        <v>34225.49214076666</v>
      </c>
      <c r="Q41" s="47">
        <v>-666.446244</v>
      </c>
      <c r="R41" s="82">
        <v>33559.045896766664</v>
      </c>
      <c r="S41" s="50">
        <v>5.095396536180722</v>
      </c>
      <c r="T41" s="57">
        <f>R41-R45</f>
        <v>32048.176938766665</v>
      </c>
      <c r="U41" s="57">
        <f>R17-T41</f>
        <v>-1550.3110341000029</v>
      </c>
      <c r="V41" s="83">
        <f>U41/R7*100</f>
        <v>-0.23538957267903146</v>
      </c>
    </row>
    <row r="42" spans="3:19" ht="19.5" customHeight="1">
      <c r="C42" s="84" t="s">
        <v>81</v>
      </c>
      <c r="D42" s="37">
        <v>16700.572382000002</v>
      </c>
      <c r="E42" s="37">
        <v>6574.109327777778</v>
      </c>
      <c r="F42" s="54">
        <v>8607.649600099998</v>
      </c>
      <c r="G42" s="54">
        <v>306.047805</v>
      </c>
      <c r="H42" s="54">
        <v>4019.537804</v>
      </c>
      <c r="I42" s="54">
        <v>0</v>
      </c>
      <c r="J42" s="37">
        <v>2209.540882</v>
      </c>
      <c r="K42" s="37">
        <v>77.61291666666666</v>
      </c>
      <c r="L42" s="85">
        <v>73.529089</v>
      </c>
      <c r="M42" s="37">
        <v>149.59528</v>
      </c>
      <c r="N42" s="59">
        <v>38718.19508654445</v>
      </c>
      <c r="O42" s="37">
        <v>-6246.079458777777</v>
      </c>
      <c r="P42" s="59">
        <v>32472.115627766674</v>
      </c>
      <c r="Q42" s="37">
        <v>0</v>
      </c>
      <c r="R42" s="79">
        <v>32472.115627766674</v>
      </c>
      <c r="S42" s="59">
        <v>4.930363813117933</v>
      </c>
    </row>
    <row r="43" spans="2:19" ht="23.25" customHeight="1">
      <c r="B43" s="86">
        <v>10</v>
      </c>
      <c r="C43" s="87" t="s">
        <v>82</v>
      </c>
      <c r="D43" s="85">
        <v>3391.288942</v>
      </c>
      <c r="E43" s="85">
        <v>3085.0523635555555</v>
      </c>
      <c r="F43" s="60">
        <v>28.012531</v>
      </c>
      <c r="G43" s="60">
        <v>15.525123</v>
      </c>
      <c r="H43" s="60">
        <v>24.016</v>
      </c>
      <c r="I43" s="60"/>
      <c r="J43" s="85">
        <v>1161.402</v>
      </c>
      <c r="K43" s="85">
        <v>0</v>
      </c>
      <c r="L43" s="61"/>
      <c r="M43" s="85">
        <v>41.3721</v>
      </c>
      <c r="N43" s="59">
        <v>7746.669059555556</v>
      </c>
      <c r="O43" s="88"/>
      <c r="P43" s="59">
        <v>7746.669059555556</v>
      </c>
      <c r="Q43" s="88"/>
      <c r="R43" s="79">
        <v>7746.669059555556</v>
      </c>
      <c r="S43" s="59">
        <v>1.1762059867381636</v>
      </c>
    </row>
    <row r="44" spans="2:20" ht="23.25" customHeight="1">
      <c r="B44" s="86">
        <v>20</v>
      </c>
      <c r="C44" s="87" t="s">
        <v>83</v>
      </c>
      <c r="D44" s="85">
        <v>625.327999</v>
      </c>
      <c r="E44" s="85">
        <v>1964.9445175555556</v>
      </c>
      <c r="F44" s="60">
        <v>62.918</v>
      </c>
      <c r="G44" s="60">
        <v>6.446355</v>
      </c>
      <c r="H44" s="60">
        <v>3784.324</v>
      </c>
      <c r="I44" s="60">
        <v>0</v>
      </c>
      <c r="J44" s="61">
        <v>728.418774</v>
      </c>
      <c r="K44" s="61">
        <v>0</v>
      </c>
      <c r="L44" s="61">
        <v>3.342226</v>
      </c>
      <c r="M44" s="61">
        <v>101.18433</v>
      </c>
      <c r="N44" s="59">
        <v>7276.9062015555555</v>
      </c>
      <c r="O44" s="68">
        <v>-1829.901204</v>
      </c>
      <c r="P44" s="59">
        <v>5447.004997555556</v>
      </c>
      <c r="Q44" s="88"/>
      <c r="R44" s="79">
        <v>5447.004997555556</v>
      </c>
      <c r="S44" s="59">
        <v>0.8270393169842102</v>
      </c>
      <c r="T44" s="2">
        <f>30072.4-2000</f>
        <v>28072.4</v>
      </c>
    </row>
    <row r="45" spans="2:19" ht="17.25" customHeight="1">
      <c r="B45" s="86">
        <v>30</v>
      </c>
      <c r="C45" s="87" t="s">
        <v>84</v>
      </c>
      <c r="D45" s="85">
        <v>1368.853192</v>
      </c>
      <c r="E45" s="85">
        <v>89.229989</v>
      </c>
      <c r="F45" s="60">
        <v>0.346</v>
      </c>
      <c r="G45" s="60">
        <v>0.004517</v>
      </c>
      <c r="H45" s="60">
        <v>0.115753</v>
      </c>
      <c r="I45" s="60">
        <v>0</v>
      </c>
      <c r="J45" s="61">
        <v>0.28354</v>
      </c>
      <c r="K45" s="61">
        <v>0</v>
      </c>
      <c r="L45" s="85">
        <v>70.186863</v>
      </c>
      <c r="M45" s="61">
        <v>7.03885</v>
      </c>
      <c r="N45" s="59">
        <v>1536.0587039999998</v>
      </c>
      <c r="O45" s="68">
        <v>-25.189746</v>
      </c>
      <c r="P45" s="59">
        <v>1510.8689579999998</v>
      </c>
      <c r="Q45" s="88"/>
      <c r="R45" s="79">
        <v>1510.8689579999998</v>
      </c>
      <c r="S45" s="59">
        <v>0.2294009334740326</v>
      </c>
    </row>
    <row r="46" spans="2:19" ht="18.75" customHeight="1">
      <c r="B46" s="86">
        <v>40</v>
      </c>
      <c r="C46" s="87" t="s">
        <v>85</v>
      </c>
      <c r="D46" s="85">
        <v>771.219892</v>
      </c>
      <c r="E46" s="85">
        <v>272.130344</v>
      </c>
      <c r="F46" s="60"/>
      <c r="G46" s="60">
        <v>0.110983</v>
      </c>
      <c r="H46" s="60"/>
      <c r="I46" s="60"/>
      <c r="J46" s="61"/>
      <c r="K46" s="85">
        <v>0</v>
      </c>
      <c r="L46" s="79"/>
      <c r="M46" s="85"/>
      <c r="N46" s="59">
        <v>1043.461219</v>
      </c>
      <c r="O46" s="88"/>
      <c r="P46" s="59">
        <v>1043.461219</v>
      </c>
      <c r="Q46" s="88"/>
      <c r="R46" s="79">
        <v>1043.461219</v>
      </c>
      <c r="S46" s="59">
        <v>0.15843265321925556</v>
      </c>
    </row>
    <row r="47" spans="2:19" ht="26.25" customHeight="1">
      <c r="B47" s="86"/>
      <c r="C47" s="89" t="s">
        <v>86</v>
      </c>
      <c r="D47" s="79">
        <v>10166.038843</v>
      </c>
      <c r="E47" s="79">
        <v>1162.7521136666667</v>
      </c>
      <c r="F47" s="90">
        <v>8516.373069099998</v>
      </c>
      <c r="G47" s="90">
        <v>283.960827</v>
      </c>
      <c r="H47" s="90">
        <v>211.082051</v>
      </c>
      <c r="I47" s="90">
        <v>0</v>
      </c>
      <c r="J47" s="79">
        <v>319.436568</v>
      </c>
      <c r="K47" s="79">
        <v>77.61291666666666</v>
      </c>
      <c r="L47" s="79">
        <v>0</v>
      </c>
      <c r="M47" s="79">
        <v>0</v>
      </c>
      <c r="N47" s="59">
        <v>20737.256388433332</v>
      </c>
      <c r="O47" s="79">
        <v>-4063.3787387777775</v>
      </c>
      <c r="P47" s="59">
        <v>16673.877649655555</v>
      </c>
      <c r="Q47" s="79">
        <v>0</v>
      </c>
      <c r="R47" s="79">
        <v>16673.877649655555</v>
      </c>
      <c r="S47" s="59">
        <v>2.531657743849678</v>
      </c>
    </row>
    <row r="48" spans="2:19" ht="32.25" customHeight="1">
      <c r="B48" s="86">
        <v>51</v>
      </c>
      <c r="C48" s="91" t="s">
        <v>87</v>
      </c>
      <c r="D48" s="85">
        <v>3685.126</v>
      </c>
      <c r="E48" s="61">
        <v>80.67917799999998</v>
      </c>
      <c r="F48" s="92">
        <v>0.0009691</v>
      </c>
      <c r="G48" s="92">
        <v>71.459748</v>
      </c>
      <c r="H48" s="92"/>
      <c r="I48" s="92">
        <v>0</v>
      </c>
      <c r="J48" s="85">
        <v>158.274</v>
      </c>
      <c r="K48" s="85"/>
      <c r="L48" s="37"/>
      <c r="M48" s="61"/>
      <c r="N48" s="59">
        <v>3995.5398951</v>
      </c>
      <c r="O48" s="68">
        <v>-3670.4386759999998</v>
      </c>
      <c r="P48" s="59">
        <v>325.10121910000043</v>
      </c>
      <c r="Q48" s="88"/>
      <c r="R48" s="79">
        <v>325.10121910000043</v>
      </c>
      <c r="S48" s="59">
        <v>0.04936134450323792</v>
      </c>
    </row>
    <row r="49" spans="2:19" ht="15.75">
      <c r="B49" s="86">
        <v>55</v>
      </c>
      <c r="C49" s="93" t="s">
        <v>88</v>
      </c>
      <c r="D49" s="85">
        <v>3223.405105</v>
      </c>
      <c r="E49" s="61">
        <v>88.51712266666667</v>
      </c>
      <c r="F49" s="60">
        <v>0</v>
      </c>
      <c r="G49" s="60"/>
      <c r="H49" s="60"/>
      <c r="I49" s="60"/>
      <c r="J49" s="61">
        <v>23.693</v>
      </c>
      <c r="K49" s="85">
        <v>0.11291666666666667</v>
      </c>
      <c r="L49" s="61"/>
      <c r="M49" s="61"/>
      <c r="N49" s="59">
        <v>3335.728144333333</v>
      </c>
      <c r="O49" s="68">
        <v>-63.780587777777775</v>
      </c>
      <c r="P49" s="59">
        <v>3271.9475565555554</v>
      </c>
      <c r="Q49" s="88"/>
      <c r="R49" s="79">
        <v>3271.9475565555554</v>
      </c>
      <c r="S49" s="59">
        <v>0.4967921405609583</v>
      </c>
    </row>
    <row r="50" spans="2:19" ht="38.25" customHeight="1">
      <c r="B50" s="86">
        <v>56</v>
      </c>
      <c r="C50" s="71" t="s">
        <v>89</v>
      </c>
      <c r="D50" s="85">
        <v>709.975472</v>
      </c>
      <c r="E50" s="61">
        <v>407.59017200000005</v>
      </c>
      <c r="F50" s="61">
        <v>0.002148</v>
      </c>
      <c r="G50" s="61">
        <v>8.422562</v>
      </c>
      <c r="H50" s="61">
        <v>9.112301</v>
      </c>
      <c r="I50" s="60"/>
      <c r="J50" s="61">
        <v>75.72029</v>
      </c>
      <c r="K50" s="61">
        <v>77.5</v>
      </c>
      <c r="L50" s="61"/>
      <c r="M50" s="61"/>
      <c r="N50" s="59">
        <v>1288.322945</v>
      </c>
      <c r="O50" s="68">
        <v>-329.159475</v>
      </c>
      <c r="P50" s="59">
        <v>959.16347</v>
      </c>
      <c r="Q50" s="88">
        <v>0</v>
      </c>
      <c r="R50" s="59">
        <v>959.16347</v>
      </c>
      <c r="S50" s="59">
        <v>0.1456334079849381</v>
      </c>
    </row>
    <row r="51" spans="2:19" ht="15.75">
      <c r="B51" s="86">
        <v>57</v>
      </c>
      <c r="C51" s="93" t="s">
        <v>90</v>
      </c>
      <c r="D51" s="85">
        <v>2294.35234</v>
      </c>
      <c r="E51" s="61">
        <v>510.10572499999995</v>
      </c>
      <c r="F51" s="60">
        <v>8516.369952</v>
      </c>
      <c r="G51" s="60">
        <v>202.63899999999998</v>
      </c>
      <c r="H51" s="60">
        <v>201.96975</v>
      </c>
      <c r="I51" s="60"/>
      <c r="J51" s="61">
        <v>7.35</v>
      </c>
      <c r="K51" s="61"/>
      <c r="L51" s="61"/>
      <c r="M51" s="61"/>
      <c r="N51" s="59">
        <v>11732.786767</v>
      </c>
      <c r="O51" s="88"/>
      <c r="P51" s="59">
        <v>11732.786767</v>
      </c>
      <c r="Q51" s="88"/>
      <c r="R51" s="79">
        <v>11732.786767</v>
      </c>
      <c r="S51" s="59">
        <v>1.7814332754340547</v>
      </c>
    </row>
    <row r="52" spans="2:19" ht="15.75">
      <c r="B52" s="86">
        <v>59</v>
      </c>
      <c r="C52" s="93" t="s">
        <v>91</v>
      </c>
      <c r="D52" s="85">
        <v>253.179926</v>
      </c>
      <c r="E52" s="61">
        <v>75.859916</v>
      </c>
      <c r="F52" s="60">
        <v>0</v>
      </c>
      <c r="G52" s="60">
        <v>1.439517</v>
      </c>
      <c r="H52" s="60">
        <v>0</v>
      </c>
      <c r="I52" s="60"/>
      <c r="J52" s="61">
        <v>54.399278</v>
      </c>
      <c r="K52" s="61">
        <v>0</v>
      </c>
      <c r="L52" s="59">
        <v>0</v>
      </c>
      <c r="M52" s="61"/>
      <c r="N52" s="59">
        <v>384.878637</v>
      </c>
      <c r="O52" s="88"/>
      <c r="P52" s="59">
        <v>384.878637</v>
      </c>
      <c r="Q52" s="88"/>
      <c r="R52" s="79">
        <v>384.878637</v>
      </c>
      <c r="S52" s="59">
        <v>0.05843757536648877</v>
      </c>
    </row>
    <row r="53" spans="2:19" s="88" customFormat="1" ht="31.5" customHeight="1">
      <c r="B53" s="94">
        <v>65</v>
      </c>
      <c r="C53" s="95" t="s">
        <v>92</v>
      </c>
      <c r="D53" s="85">
        <v>377.843514</v>
      </c>
      <c r="E53" s="61">
        <v>0</v>
      </c>
      <c r="F53" s="60">
        <v>0</v>
      </c>
      <c r="G53" s="60"/>
      <c r="H53" s="60"/>
      <c r="I53" s="60">
        <v>0</v>
      </c>
      <c r="J53" s="61"/>
      <c r="K53" s="59">
        <v>0</v>
      </c>
      <c r="L53" s="59"/>
      <c r="M53" s="61"/>
      <c r="N53" s="59">
        <v>377.843514</v>
      </c>
      <c r="O53" s="68">
        <v>-327.60977</v>
      </c>
      <c r="P53" s="59">
        <v>50.233744</v>
      </c>
      <c r="R53" s="79">
        <v>50.233744</v>
      </c>
      <c r="S53" s="59">
        <v>0.007627178852592182</v>
      </c>
    </row>
    <row r="54" spans="2:19" ht="19.5" customHeight="1">
      <c r="B54" s="86">
        <v>70</v>
      </c>
      <c r="C54" s="84" t="s">
        <v>93</v>
      </c>
      <c r="D54" s="59">
        <v>254.653802</v>
      </c>
      <c r="E54" s="59">
        <v>466.22299822222226</v>
      </c>
      <c r="F54" s="96">
        <v>0</v>
      </c>
      <c r="G54" s="96">
        <v>0.014805</v>
      </c>
      <c r="H54" s="96">
        <v>0</v>
      </c>
      <c r="I54" s="96">
        <v>0</v>
      </c>
      <c r="J54" s="59">
        <v>65.041245</v>
      </c>
      <c r="K54" s="59">
        <v>0</v>
      </c>
      <c r="L54" s="61">
        <v>0</v>
      </c>
      <c r="M54" s="59">
        <v>487.64184</v>
      </c>
      <c r="N54" s="59">
        <v>1273.5746902222222</v>
      </c>
      <c r="O54" s="59">
        <v>0</v>
      </c>
      <c r="P54" s="59">
        <v>1273.5746902222222</v>
      </c>
      <c r="Q54" s="88">
        <v>0</v>
      </c>
      <c r="R54" s="79">
        <v>1273.5746902222222</v>
      </c>
      <c r="S54" s="59">
        <v>0.19337164963176093</v>
      </c>
    </row>
    <row r="55" spans="2:19" ht="19.5" customHeight="1">
      <c r="B55" s="86">
        <v>71</v>
      </c>
      <c r="C55" s="93" t="s">
        <v>94</v>
      </c>
      <c r="D55" s="61">
        <v>254.653802</v>
      </c>
      <c r="E55" s="85">
        <v>447.53499822222227</v>
      </c>
      <c r="F55" s="60">
        <v>0</v>
      </c>
      <c r="G55" s="60">
        <v>0.014805</v>
      </c>
      <c r="H55" s="60"/>
      <c r="I55" s="60">
        <v>0</v>
      </c>
      <c r="J55" s="61">
        <v>65.041245</v>
      </c>
      <c r="K55" s="61">
        <v>0</v>
      </c>
      <c r="L55" s="59">
        <v>0</v>
      </c>
      <c r="M55" s="85">
        <v>487.64184</v>
      </c>
      <c r="N55" s="59">
        <v>1254.8866902222223</v>
      </c>
      <c r="O55" s="59">
        <v>0</v>
      </c>
      <c r="P55" s="59">
        <v>1254.8866902222223</v>
      </c>
      <c r="Q55" s="88"/>
      <c r="R55" s="79">
        <v>1254.8866902222223</v>
      </c>
      <c r="S55" s="59">
        <v>0.19053418009341153</v>
      </c>
    </row>
    <row r="56" spans="2:19" ht="19.5" customHeight="1">
      <c r="B56" s="86">
        <v>72</v>
      </c>
      <c r="C56" s="93" t="s">
        <v>95</v>
      </c>
      <c r="D56" s="61">
        <v>0</v>
      </c>
      <c r="E56" s="85">
        <v>18.688</v>
      </c>
      <c r="F56" s="92"/>
      <c r="G56" s="92"/>
      <c r="H56" s="92"/>
      <c r="I56" s="92"/>
      <c r="J56" s="61">
        <v>0</v>
      </c>
      <c r="K56" s="59"/>
      <c r="L56" s="59"/>
      <c r="M56" s="85"/>
      <c r="N56" s="59">
        <v>18.688</v>
      </c>
      <c r="O56" s="88"/>
      <c r="P56" s="59">
        <v>18.688</v>
      </c>
      <c r="Q56" s="88">
        <v>0</v>
      </c>
      <c r="R56" s="79">
        <v>18.688</v>
      </c>
      <c r="S56" s="59">
        <v>0.0028374695383494145</v>
      </c>
    </row>
    <row r="57" spans="2:19" ht="23.25" customHeight="1">
      <c r="B57" s="86"/>
      <c r="C57" s="84" t="s">
        <v>77</v>
      </c>
      <c r="D57" s="79">
        <v>471.76639700000004</v>
      </c>
      <c r="E57" s="79">
        <v>191.72483699999998</v>
      </c>
      <c r="F57" s="92">
        <v>0</v>
      </c>
      <c r="G57" s="92">
        <v>0</v>
      </c>
      <c r="H57" s="92"/>
      <c r="I57" s="92"/>
      <c r="J57" s="79">
        <v>0</v>
      </c>
      <c r="K57" s="59"/>
      <c r="L57" s="59">
        <v>0</v>
      </c>
      <c r="M57" s="79">
        <v>9.92994</v>
      </c>
      <c r="N57" s="59">
        <v>673.4211740000001</v>
      </c>
      <c r="O57" s="79">
        <v>-6.97493</v>
      </c>
      <c r="P57" s="59">
        <v>666.4462440000001</v>
      </c>
      <c r="Q57" s="79">
        <v>-666.446244</v>
      </c>
      <c r="R57" s="79">
        <v>0</v>
      </c>
      <c r="S57" s="59">
        <v>0</v>
      </c>
    </row>
    <row r="58" spans="2:19" ht="15.75">
      <c r="B58" s="86"/>
      <c r="C58" s="97" t="s">
        <v>96</v>
      </c>
      <c r="D58" s="98">
        <v>6.1605</v>
      </c>
      <c r="E58" s="85">
        <v>0</v>
      </c>
      <c r="F58" s="92">
        <v>0</v>
      </c>
      <c r="G58" s="92">
        <v>0</v>
      </c>
      <c r="H58" s="92"/>
      <c r="I58" s="92">
        <v>0</v>
      </c>
      <c r="J58" s="85"/>
      <c r="K58" s="59"/>
      <c r="L58" s="59"/>
      <c r="M58" s="85"/>
      <c r="N58" s="99">
        <v>6.1605</v>
      </c>
      <c r="O58" s="88"/>
      <c r="P58" s="59">
        <v>6.1605</v>
      </c>
      <c r="Q58" s="100">
        <v>-6.1605</v>
      </c>
      <c r="R58" s="79"/>
      <c r="S58" s="59">
        <v>0</v>
      </c>
    </row>
    <row r="59" spans="2:19" ht="19.5" customHeight="1">
      <c r="B59" s="86"/>
      <c r="C59" s="97" t="s">
        <v>97</v>
      </c>
      <c r="D59" s="101">
        <v>465.605897</v>
      </c>
      <c r="E59" s="85">
        <v>191.72483699999998</v>
      </c>
      <c r="F59" s="92">
        <v>0</v>
      </c>
      <c r="G59" s="92">
        <v>0</v>
      </c>
      <c r="H59" s="92"/>
      <c r="I59" s="92">
        <v>0</v>
      </c>
      <c r="J59" s="85"/>
      <c r="K59" s="59"/>
      <c r="L59" s="59"/>
      <c r="M59" s="85">
        <v>9.92994</v>
      </c>
      <c r="N59" s="59">
        <v>667.260674</v>
      </c>
      <c r="O59" s="68">
        <v>-6.97493</v>
      </c>
      <c r="P59" s="59">
        <v>660.285744</v>
      </c>
      <c r="Q59" s="88">
        <v>-660.285744</v>
      </c>
      <c r="R59" s="79">
        <v>0</v>
      </c>
      <c r="S59" s="59">
        <v>0</v>
      </c>
    </row>
    <row r="60" spans="2:19" ht="34.5" customHeight="1">
      <c r="B60" s="86"/>
      <c r="C60" s="102" t="s">
        <v>98</v>
      </c>
      <c r="D60" s="85">
        <v>-140.028202</v>
      </c>
      <c r="E60" s="85">
        <v>-29.550962222222225</v>
      </c>
      <c r="F60" s="92">
        <v>-6.929255</v>
      </c>
      <c r="G60" s="92">
        <v>-2.342387</v>
      </c>
      <c r="H60" s="92">
        <v>-4.207963</v>
      </c>
      <c r="I60" s="92">
        <v>0</v>
      </c>
      <c r="J60" s="92">
        <v>-3.582</v>
      </c>
      <c r="K60" s="59"/>
      <c r="L60" s="85">
        <v>-0.003652</v>
      </c>
      <c r="M60" s="85"/>
      <c r="N60" s="59">
        <v>-186.64442122222223</v>
      </c>
      <c r="O60" s="88"/>
      <c r="P60" s="59">
        <v>-186.64442122222223</v>
      </c>
      <c r="Q60" s="88"/>
      <c r="R60" s="79">
        <v>-186.64442122222223</v>
      </c>
      <c r="S60" s="59">
        <v>-0.02833892656897007</v>
      </c>
    </row>
    <row r="61" spans="3:19" ht="12" customHeight="1">
      <c r="C61" s="102"/>
      <c r="D61" s="85"/>
      <c r="E61" s="85"/>
      <c r="F61" s="92"/>
      <c r="G61" s="92"/>
      <c r="H61" s="92"/>
      <c r="I61" s="92"/>
      <c r="J61" s="37"/>
      <c r="K61" s="59"/>
      <c r="L61" s="85"/>
      <c r="M61" s="85"/>
      <c r="N61" s="59"/>
      <c r="O61" s="88"/>
      <c r="P61" s="59"/>
      <c r="Q61" s="88"/>
      <c r="R61" s="79"/>
      <c r="S61" s="59"/>
    </row>
    <row r="62" spans="3:22" ht="26.25" customHeight="1" thickBot="1">
      <c r="C62" s="103" t="s">
        <v>99</v>
      </c>
      <c r="D62" s="104">
        <v>-4670.947620000001</v>
      </c>
      <c r="E62" s="104">
        <v>1569.0415729999986</v>
      </c>
      <c r="F62" s="105">
        <v>-211.68194009999934</v>
      </c>
      <c r="G62" s="105">
        <v>-9.146633000000065</v>
      </c>
      <c r="H62" s="105">
        <v>-727.179369</v>
      </c>
      <c r="I62" s="105">
        <v>0</v>
      </c>
      <c r="J62" s="104">
        <v>340.0785900000001</v>
      </c>
      <c r="K62" s="104">
        <v>0</v>
      </c>
      <c r="L62" s="104">
        <v>94.15456300000001</v>
      </c>
      <c r="M62" s="104">
        <v>1.9294499999999744</v>
      </c>
      <c r="N62" s="104">
        <v>-3613.7513861000016</v>
      </c>
      <c r="O62" s="116">
        <v>0.12514999999984866</v>
      </c>
      <c r="P62" s="104">
        <v>-3613.626236100001</v>
      </c>
      <c r="Q62" s="104">
        <v>552.446244</v>
      </c>
      <c r="R62" s="104">
        <v>-3061.179992100002</v>
      </c>
      <c r="S62" s="106">
        <v>-0.4647905061530639</v>
      </c>
      <c r="U62" s="107"/>
      <c r="V62" s="108">
        <f>U62/$R$7*100</f>
        <v>0</v>
      </c>
    </row>
    <row r="63" spans="4:19" ht="19.5" customHeight="1" thickTop="1">
      <c r="D63" s="109"/>
      <c r="E63" s="110"/>
      <c r="F63" s="17"/>
      <c r="G63" s="17"/>
      <c r="H63" s="17"/>
      <c r="I63" s="17"/>
      <c r="J63" s="109"/>
      <c r="K63" s="109"/>
      <c r="L63" s="109"/>
      <c r="M63" s="109"/>
      <c r="N63" s="111"/>
      <c r="O63" s="109"/>
      <c r="P63" s="111"/>
      <c r="Q63" s="109"/>
      <c r="R63" s="111"/>
      <c r="S63" s="112"/>
    </row>
    <row r="64" spans="4:19" ht="19.5" customHeight="1">
      <c r="D64" s="109"/>
      <c r="E64" s="110"/>
      <c r="F64" s="17"/>
      <c r="G64" s="17"/>
      <c r="H64" s="17"/>
      <c r="I64" s="17"/>
      <c r="J64" s="109"/>
      <c r="K64" s="109"/>
      <c r="L64" s="109"/>
      <c r="M64" s="109"/>
      <c r="N64" s="111"/>
      <c r="O64" s="109"/>
      <c r="P64" s="111"/>
      <c r="Q64" s="109"/>
      <c r="R64" s="111"/>
      <c r="S64" s="112"/>
    </row>
    <row r="65" spans="4:19" ht="19.5" customHeight="1">
      <c r="D65" s="109"/>
      <c r="E65" s="110"/>
      <c r="F65" s="17"/>
      <c r="G65" s="17"/>
      <c r="H65" s="17"/>
      <c r="I65" s="17"/>
      <c r="J65" s="109"/>
      <c r="K65" s="109"/>
      <c r="L65" s="109"/>
      <c r="M65" s="109"/>
      <c r="N65" s="111"/>
      <c r="O65" s="109"/>
      <c r="P65" s="111"/>
      <c r="Q65" s="109"/>
      <c r="R65" s="111"/>
      <c r="S65" s="112"/>
    </row>
    <row r="66" spans="4:19" ht="19.5" customHeight="1">
      <c r="D66" s="109"/>
      <c r="E66" s="110"/>
      <c r="F66" s="17"/>
      <c r="G66" s="17"/>
      <c r="H66" s="17"/>
      <c r="I66" s="17"/>
      <c r="J66" s="109"/>
      <c r="K66" s="109"/>
      <c r="L66" s="109"/>
      <c r="M66" s="109"/>
      <c r="N66" s="111"/>
      <c r="O66" s="109"/>
      <c r="P66" s="111"/>
      <c r="Q66" s="109"/>
      <c r="R66" s="111"/>
      <c r="S66" s="112"/>
    </row>
    <row r="67" spans="4:19" ht="19.5" customHeight="1">
      <c r="D67" s="109"/>
      <c r="E67" s="110"/>
      <c r="F67" s="17"/>
      <c r="G67" s="17"/>
      <c r="H67" s="17"/>
      <c r="I67" s="17"/>
      <c r="J67" s="109"/>
      <c r="K67" s="109"/>
      <c r="L67" s="109"/>
      <c r="M67" s="109"/>
      <c r="N67" s="111"/>
      <c r="O67" s="109"/>
      <c r="P67" s="111"/>
      <c r="Q67" s="109"/>
      <c r="R67" s="111"/>
      <c r="S67" s="112"/>
    </row>
    <row r="68" spans="4:19" ht="19.5" customHeight="1">
      <c r="D68" s="109"/>
      <c r="E68" s="110"/>
      <c r="F68" s="17"/>
      <c r="G68" s="17"/>
      <c r="H68" s="17"/>
      <c r="I68" s="17"/>
      <c r="J68" s="109"/>
      <c r="K68" s="109"/>
      <c r="L68" s="109"/>
      <c r="M68" s="109"/>
      <c r="N68" s="111"/>
      <c r="O68" s="109"/>
      <c r="P68" s="111"/>
      <c r="Q68" s="109"/>
      <c r="R68" s="111"/>
      <c r="S68" s="112"/>
    </row>
    <row r="69" spans="4:19" ht="19.5" customHeight="1">
      <c r="D69" s="109"/>
      <c r="E69" s="109"/>
      <c r="F69" s="17"/>
      <c r="G69" s="17"/>
      <c r="H69" s="17"/>
      <c r="I69" s="17"/>
      <c r="J69" s="109"/>
      <c r="K69" s="109"/>
      <c r="L69" s="109"/>
      <c r="M69" s="109"/>
      <c r="N69" s="111"/>
      <c r="O69" s="109"/>
      <c r="P69" s="111"/>
      <c r="Q69" s="109"/>
      <c r="R69" s="111"/>
      <c r="S69" s="112"/>
    </row>
    <row r="70" spans="4:19" ht="19.5" customHeight="1">
      <c r="D70" s="109"/>
      <c r="E70" s="109"/>
      <c r="F70" s="17"/>
      <c r="G70" s="17"/>
      <c r="H70" s="17"/>
      <c r="I70" s="17"/>
      <c r="J70" s="109"/>
      <c r="K70" s="109"/>
      <c r="L70" s="109"/>
      <c r="M70" s="109"/>
      <c r="N70" s="111"/>
      <c r="O70" s="109"/>
      <c r="P70" s="111"/>
      <c r="Q70" s="109"/>
      <c r="R70" s="111"/>
      <c r="S70" s="112"/>
    </row>
    <row r="71" spans="4:19" ht="19.5" customHeight="1">
      <c r="D71" s="109"/>
      <c r="E71" s="109"/>
      <c r="F71" s="17"/>
      <c r="G71" s="17"/>
      <c r="H71" s="17"/>
      <c r="I71" s="17"/>
      <c r="J71" s="109"/>
      <c r="K71" s="109"/>
      <c r="L71" s="109"/>
      <c r="M71" s="109"/>
      <c r="N71" s="111"/>
      <c r="O71" s="109"/>
      <c r="P71" s="111"/>
      <c r="Q71" s="109"/>
      <c r="R71" s="111"/>
      <c r="S71" s="112"/>
    </row>
    <row r="72" spans="4:19" ht="19.5" customHeight="1">
      <c r="D72" s="109"/>
      <c r="E72" s="109"/>
      <c r="F72" s="17"/>
      <c r="G72" s="17"/>
      <c r="H72" s="17"/>
      <c r="I72" s="17"/>
      <c r="J72" s="109"/>
      <c r="K72" s="109"/>
      <c r="L72" s="109"/>
      <c r="M72" s="109"/>
      <c r="N72" s="111"/>
      <c r="O72" s="109"/>
      <c r="P72" s="111"/>
      <c r="Q72" s="109"/>
      <c r="R72" s="111"/>
      <c r="S72" s="112"/>
    </row>
    <row r="73" spans="4:19" ht="19.5" customHeight="1">
      <c r="D73" s="109"/>
      <c r="E73" s="109"/>
      <c r="F73" s="17"/>
      <c r="G73" s="17"/>
      <c r="H73" s="17"/>
      <c r="I73" s="17"/>
      <c r="J73" s="109"/>
      <c r="K73" s="109"/>
      <c r="L73" s="109"/>
      <c r="M73" s="109"/>
      <c r="N73" s="111"/>
      <c r="O73" s="109"/>
      <c r="P73" s="111"/>
      <c r="Q73" s="109"/>
      <c r="R73" s="111"/>
      <c r="S73" s="112"/>
    </row>
    <row r="74" spans="4:19" ht="19.5" customHeight="1">
      <c r="D74" s="109"/>
      <c r="E74" s="109"/>
      <c r="F74" s="17"/>
      <c r="G74" s="17"/>
      <c r="H74" s="17"/>
      <c r="I74" s="17"/>
      <c r="J74" s="109"/>
      <c r="K74" s="109"/>
      <c r="L74" s="109"/>
      <c r="M74" s="109"/>
      <c r="N74" s="111"/>
      <c r="O74" s="109"/>
      <c r="P74" s="111"/>
      <c r="Q74" s="109"/>
      <c r="R74" s="111"/>
      <c r="S74" s="112"/>
    </row>
    <row r="75" spans="4:19" ht="19.5" customHeight="1">
      <c r="D75" s="109"/>
      <c r="E75" s="109"/>
      <c r="F75" s="17"/>
      <c r="G75" s="17"/>
      <c r="H75" s="17"/>
      <c r="I75" s="17"/>
      <c r="J75" s="109"/>
      <c r="K75" s="109"/>
      <c r="L75" s="109"/>
      <c r="M75" s="109"/>
      <c r="N75" s="111"/>
      <c r="O75" s="109"/>
      <c r="P75" s="111"/>
      <c r="Q75" s="109"/>
      <c r="R75" s="111"/>
      <c r="S75" s="112"/>
    </row>
    <row r="76" spans="4:19" ht="19.5" customHeight="1">
      <c r="D76" s="109"/>
      <c r="E76" s="109"/>
      <c r="F76" s="17"/>
      <c r="G76" s="17"/>
      <c r="H76" s="17"/>
      <c r="I76" s="17"/>
      <c r="J76" s="109"/>
      <c r="K76" s="109"/>
      <c r="L76" s="109"/>
      <c r="M76" s="109"/>
      <c r="N76" s="111"/>
      <c r="O76" s="109"/>
      <c r="P76" s="111"/>
      <c r="Q76" s="109"/>
      <c r="R76" s="111"/>
      <c r="S76" s="112"/>
    </row>
    <row r="77" spans="4:19" ht="19.5" customHeight="1">
      <c r="D77" s="109"/>
      <c r="E77" s="109"/>
      <c r="F77" s="17"/>
      <c r="G77" s="17"/>
      <c r="H77" s="17"/>
      <c r="I77" s="17"/>
      <c r="J77" s="109"/>
      <c r="K77" s="109"/>
      <c r="L77" s="109"/>
      <c r="M77" s="109"/>
      <c r="N77" s="111"/>
      <c r="O77" s="109"/>
      <c r="P77" s="111"/>
      <c r="Q77" s="109"/>
      <c r="R77" s="111"/>
      <c r="S77" s="112"/>
    </row>
    <row r="78" spans="4:19" ht="19.5" customHeight="1">
      <c r="D78" s="109"/>
      <c r="E78" s="109"/>
      <c r="F78" s="17"/>
      <c r="G78" s="17"/>
      <c r="H78" s="17"/>
      <c r="I78" s="17"/>
      <c r="J78" s="109"/>
      <c r="K78" s="109"/>
      <c r="L78" s="109"/>
      <c r="M78" s="109"/>
      <c r="N78" s="111"/>
      <c r="O78" s="109"/>
      <c r="P78" s="111"/>
      <c r="Q78" s="109"/>
      <c r="R78" s="111"/>
      <c r="S78" s="112"/>
    </row>
    <row r="79" spans="4:19" ht="19.5" customHeight="1">
      <c r="D79" s="109"/>
      <c r="E79" s="109"/>
      <c r="F79" s="17"/>
      <c r="G79" s="17"/>
      <c r="H79" s="17"/>
      <c r="I79" s="17"/>
      <c r="J79" s="109"/>
      <c r="K79" s="109"/>
      <c r="L79" s="109"/>
      <c r="M79" s="109"/>
      <c r="N79" s="111"/>
      <c r="O79" s="109"/>
      <c r="P79" s="111"/>
      <c r="Q79" s="109"/>
      <c r="R79" s="111"/>
      <c r="S79" s="112"/>
    </row>
    <row r="80" spans="4:19" ht="19.5" customHeight="1">
      <c r="D80" s="109"/>
      <c r="E80" s="109"/>
      <c r="F80" s="17"/>
      <c r="G80" s="17"/>
      <c r="H80" s="17"/>
      <c r="I80" s="17"/>
      <c r="J80" s="109"/>
      <c r="K80" s="109"/>
      <c r="L80" s="109"/>
      <c r="M80" s="109"/>
      <c r="N80" s="111"/>
      <c r="O80" s="109"/>
      <c r="P80" s="111"/>
      <c r="Q80" s="109"/>
      <c r="R80" s="111"/>
      <c r="S80" s="112"/>
    </row>
    <row r="81" spans="4:19" ht="19.5" customHeight="1">
      <c r="D81" s="109"/>
      <c r="E81" s="109"/>
      <c r="F81" s="17"/>
      <c r="G81" s="17"/>
      <c r="H81" s="17"/>
      <c r="I81" s="17"/>
      <c r="J81" s="109"/>
      <c r="K81" s="109"/>
      <c r="L81" s="109"/>
      <c r="M81" s="109"/>
      <c r="N81" s="111"/>
      <c r="O81" s="109"/>
      <c r="P81" s="111"/>
      <c r="Q81" s="109"/>
      <c r="R81" s="111"/>
      <c r="S81" s="112"/>
    </row>
    <row r="82" spans="4:19" ht="19.5" customHeight="1">
      <c r="D82" s="109"/>
      <c r="E82" s="109"/>
      <c r="F82" s="17"/>
      <c r="G82" s="17"/>
      <c r="H82" s="17"/>
      <c r="I82" s="17"/>
      <c r="J82" s="109"/>
      <c r="K82" s="109"/>
      <c r="L82" s="109"/>
      <c r="M82" s="109"/>
      <c r="N82" s="111"/>
      <c r="O82" s="109"/>
      <c r="P82" s="111"/>
      <c r="Q82" s="109"/>
      <c r="R82" s="111"/>
      <c r="S82" s="112"/>
    </row>
    <row r="83" spans="4:19" ht="19.5" customHeight="1">
      <c r="D83" s="109"/>
      <c r="E83" s="109"/>
      <c r="F83" s="17"/>
      <c r="G83" s="17"/>
      <c r="H83" s="17"/>
      <c r="I83" s="17"/>
      <c r="J83" s="109"/>
      <c r="K83" s="109"/>
      <c r="L83" s="109"/>
      <c r="M83" s="109"/>
      <c r="N83" s="111"/>
      <c r="O83" s="109"/>
      <c r="P83" s="111"/>
      <c r="Q83" s="109"/>
      <c r="R83" s="111"/>
      <c r="S83" s="112"/>
    </row>
    <row r="84" spans="4:19" ht="19.5" customHeight="1">
      <c r="D84" s="109"/>
      <c r="E84" s="109"/>
      <c r="F84" s="17"/>
      <c r="G84" s="17"/>
      <c r="H84" s="17"/>
      <c r="I84" s="17"/>
      <c r="J84" s="109"/>
      <c r="K84" s="109"/>
      <c r="L84" s="109"/>
      <c r="M84" s="109"/>
      <c r="N84" s="111"/>
      <c r="O84" s="109"/>
      <c r="P84" s="111"/>
      <c r="Q84" s="109"/>
      <c r="R84" s="111"/>
      <c r="S84" s="112"/>
    </row>
    <row r="85" spans="4:19" ht="19.5" customHeight="1">
      <c r="D85" s="109"/>
      <c r="E85" s="109"/>
      <c r="F85" s="17"/>
      <c r="G85" s="17"/>
      <c r="H85" s="17"/>
      <c r="I85" s="17"/>
      <c r="J85" s="109"/>
      <c r="K85" s="109"/>
      <c r="L85" s="109"/>
      <c r="M85" s="109"/>
      <c r="N85" s="111"/>
      <c r="O85" s="109"/>
      <c r="P85" s="111"/>
      <c r="Q85" s="109"/>
      <c r="R85" s="111"/>
      <c r="S85" s="112"/>
    </row>
    <row r="86" spans="4:19" ht="19.5" customHeight="1">
      <c r="D86" s="109"/>
      <c r="E86" s="109"/>
      <c r="F86" s="17"/>
      <c r="G86" s="17"/>
      <c r="H86" s="17"/>
      <c r="I86" s="17"/>
      <c r="J86" s="109"/>
      <c r="K86" s="109"/>
      <c r="L86" s="109"/>
      <c r="M86" s="109"/>
      <c r="N86" s="111"/>
      <c r="O86" s="109"/>
      <c r="P86" s="111"/>
      <c r="Q86" s="109"/>
      <c r="R86" s="111"/>
      <c r="S86" s="112"/>
    </row>
    <row r="87" spans="4:19" ht="19.5" customHeight="1">
      <c r="D87" s="109"/>
      <c r="E87" s="109"/>
      <c r="F87" s="17"/>
      <c r="G87" s="17"/>
      <c r="H87" s="17"/>
      <c r="I87" s="17"/>
      <c r="J87" s="109"/>
      <c r="K87" s="109"/>
      <c r="L87" s="109"/>
      <c r="M87" s="109"/>
      <c r="N87" s="111"/>
      <c r="O87" s="109"/>
      <c r="P87" s="111"/>
      <c r="Q87" s="109"/>
      <c r="R87" s="111"/>
      <c r="S87" s="112"/>
    </row>
    <row r="88" spans="4:19" ht="19.5" customHeight="1">
      <c r="D88" s="109"/>
      <c r="E88" s="109"/>
      <c r="F88" s="17"/>
      <c r="G88" s="17"/>
      <c r="H88" s="17"/>
      <c r="I88" s="17"/>
      <c r="J88" s="109"/>
      <c r="K88" s="109"/>
      <c r="L88" s="109"/>
      <c r="M88" s="109"/>
      <c r="N88" s="111"/>
      <c r="O88" s="109"/>
      <c r="P88" s="111"/>
      <c r="Q88" s="109"/>
      <c r="R88" s="111"/>
      <c r="S88" s="112"/>
    </row>
    <row r="89" spans="4:19" ht="19.5" customHeight="1">
      <c r="D89" s="109"/>
      <c r="E89" s="109"/>
      <c r="F89" s="17"/>
      <c r="G89" s="17"/>
      <c r="H89" s="17"/>
      <c r="I89" s="17"/>
      <c r="J89" s="109"/>
      <c r="K89" s="109"/>
      <c r="L89" s="109"/>
      <c r="M89" s="109"/>
      <c r="N89" s="111"/>
      <c r="O89" s="109"/>
      <c r="P89" s="111"/>
      <c r="Q89" s="109"/>
      <c r="R89" s="111"/>
      <c r="S89" s="112"/>
    </row>
    <row r="90" spans="4:19" ht="19.5" customHeight="1">
      <c r="D90" s="109"/>
      <c r="E90" s="109"/>
      <c r="F90" s="17"/>
      <c r="G90" s="17"/>
      <c r="H90" s="17"/>
      <c r="I90" s="17"/>
      <c r="J90" s="109"/>
      <c r="K90" s="109"/>
      <c r="L90" s="109"/>
      <c r="M90" s="109"/>
      <c r="N90" s="111"/>
      <c r="O90" s="109"/>
      <c r="P90" s="111"/>
      <c r="Q90" s="109"/>
      <c r="R90" s="111"/>
      <c r="S90" s="112"/>
    </row>
    <row r="91" spans="4:19" ht="19.5" customHeight="1">
      <c r="D91" s="109"/>
      <c r="E91" s="109"/>
      <c r="F91" s="17"/>
      <c r="G91" s="17"/>
      <c r="H91" s="17"/>
      <c r="I91" s="17"/>
      <c r="J91" s="109"/>
      <c r="K91" s="109"/>
      <c r="L91" s="109"/>
      <c r="M91" s="109"/>
      <c r="N91" s="111"/>
      <c r="O91" s="109"/>
      <c r="P91" s="111"/>
      <c r="Q91" s="109"/>
      <c r="R91" s="111"/>
      <c r="S91" s="112"/>
    </row>
    <row r="92" spans="4:19" ht="19.5" customHeight="1">
      <c r="D92" s="109"/>
      <c r="E92" s="109"/>
      <c r="F92" s="17"/>
      <c r="G92" s="17"/>
      <c r="H92" s="17"/>
      <c r="I92" s="17"/>
      <c r="J92" s="109"/>
      <c r="K92" s="109"/>
      <c r="L92" s="109"/>
      <c r="M92" s="109"/>
      <c r="N92" s="111"/>
      <c r="O92" s="109"/>
      <c r="P92" s="111"/>
      <c r="Q92" s="109"/>
      <c r="R92" s="111"/>
      <c r="S92" s="112"/>
    </row>
    <row r="93" spans="4:19" ht="19.5" customHeight="1">
      <c r="D93" s="109"/>
      <c r="E93" s="109"/>
      <c r="F93" s="17"/>
      <c r="G93" s="17"/>
      <c r="H93" s="17"/>
      <c r="I93" s="17"/>
      <c r="J93" s="109"/>
      <c r="K93" s="109"/>
      <c r="L93" s="109"/>
      <c r="M93" s="109"/>
      <c r="N93" s="111"/>
      <c r="O93" s="109"/>
      <c r="P93" s="111"/>
      <c r="Q93" s="109"/>
      <c r="R93" s="111"/>
      <c r="S93" s="112"/>
    </row>
    <row r="94" spans="4:19" ht="19.5" customHeight="1">
      <c r="D94" s="109"/>
      <c r="E94" s="109"/>
      <c r="F94" s="17"/>
      <c r="G94" s="17"/>
      <c r="H94" s="17"/>
      <c r="I94" s="17"/>
      <c r="J94" s="109"/>
      <c r="K94" s="109"/>
      <c r="L94" s="109"/>
      <c r="M94" s="109"/>
      <c r="N94" s="111"/>
      <c r="O94" s="109"/>
      <c r="P94" s="111"/>
      <c r="Q94" s="109"/>
      <c r="R94" s="111"/>
      <c r="S94" s="112"/>
    </row>
    <row r="95" spans="4:19" ht="19.5" customHeight="1">
      <c r="D95" s="109"/>
      <c r="E95" s="109"/>
      <c r="F95" s="17"/>
      <c r="G95" s="17"/>
      <c r="H95" s="17"/>
      <c r="I95" s="17"/>
      <c r="J95" s="109"/>
      <c r="K95" s="109"/>
      <c r="L95" s="109"/>
      <c r="M95" s="109"/>
      <c r="N95" s="111"/>
      <c r="O95" s="109"/>
      <c r="P95" s="111"/>
      <c r="Q95" s="109"/>
      <c r="R95" s="111"/>
      <c r="S95" s="112"/>
    </row>
    <row r="96" spans="4:19" ht="19.5" customHeight="1">
      <c r="D96" s="109"/>
      <c r="E96" s="109"/>
      <c r="F96" s="17"/>
      <c r="G96" s="17"/>
      <c r="H96" s="17"/>
      <c r="I96" s="17"/>
      <c r="J96" s="109"/>
      <c r="K96" s="109"/>
      <c r="L96" s="109"/>
      <c r="M96" s="109"/>
      <c r="N96" s="111"/>
      <c r="O96" s="109"/>
      <c r="P96" s="111"/>
      <c r="Q96" s="109"/>
      <c r="R96" s="111"/>
      <c r="S96" s="112"/>
    </row>
    <row r="97" spans="4:19" ht="19.5" customHeight="1">
      <c r="D97" s="109"/>
      <c r="E97" s="109"/>
      <c r="F97" s="17"/>
      <c r="G97" s="17"/>
      <c r="H97" s="17"/>
      <c r="I97" s="17"/>
      <c r="J97" s="109"/>
      <c r="K97" s="109"/>
      <c r="L97" s="109"/>
      <c r="M97" s="109"/>
      <c r="N97" s="111"/>
      <c r="O97" s="109"/>
      <c r="P97" s="111"/>
      <c r="Q97" s="109"/>
      <c r="R97" s="111"/>
      <c r="S97" s="112"/>
    </row>
    <row r="98" spans="4:19" ht="19.5" customHeight="1">
      <c r="D98" s="109"/>
      <c r="E98" s="109"/>
      <c r="F98" s="17"/>
      <c r="G98" s="17"/>
      <c r="H98" s="17"/>
      <c r="I98" s="17"/>
      <c r="J98" s="109"/>
      <c r="K98" s="109"/>
      <c r="L98" s="109"/>
      <c r="M98" s="109"/>
      <c r="N98" s="111"/>
      <c r="O98" s="109"/>
      <c r="P98" s="111"/>
      <c r="Q98" s="109"/>
      <c r="R98" s="111"/>
      <c r="S98" s="112"/>
    </row>
    <row r="99" spans="4:19" ht="19.5" customHeight="1">
      <c r="D99" s="109"/>
      <c r="E99" s="109"/>
      <c r="F99" s="17"/>
      <c r="G99" s="17"/>
      <c r="H99" s="17"/>
      <c r="I99" s="17"/>
      <c r="J99" s="109"/>
      <c r="K99" s="109"/>
      <c r="L99" s="109"/>
      <c r="M99" s="109"/>
      <c r="N99" s="111"/>
      <c r="O99" s="109"/>
      <c r="P99" s="111"/>
      <c r="Q99" s="109"/>
      <c r="R99" s="111"/>
      <c r="S99" s="112"/>
    </row>
    <row r="100" spans="4:19" ht="19.5" customHeight="1">
      <c r="D100" s="109"/>
      <c r="E100" s="109"/>
      <c r="F100" s="17"/>
      <c r="G100" s="17"/>
      <c r="H100" s="17"/>
      <c r="I100" s="17"/>
      <c r="J100" s="109"/>
      <c r="K100" s="109"/>
      <c r="L100" s="109"/>
      <c r="M100" s="109"/>
      <c r="N100" s="111"/>
      <c r="O100" s="109"/>
      <c r="P100" s="111"/>
      <c r="Q100" s="109"/>
      <c r="R100" s="111"/>
      <c r="S100" s="112"/>
    </row>
    <row r="101" spans="4:19" ht="19.5" customHeight="1">
      <c r="D101" s="109"/>
      <c r="E101" s="109"/>
      <c r="F101" s="17"/>
      <c r="G101" s="17"/>
      <c r="H101" s="17"/>
      <c r="I101" s="17"/>
      <c r="J101" s="109"/>
      <c r="K101" s="109"/>
      <c r="L101" s="109"/>
      <c r="M101" s="109"/>
      <c r="N101" s="111"/>
      <c r="O101" s="109"/>
      <c r="P101" s="111"/>
      <c r="Q101" s="109"/>
      <c r="R101" s="111"/>
      <c r="S101" s="112"/>
    </row>
    <row r="102" spans="4:19" ht="19.5" customHeight="1">
      <c r="D102" s="109"/>
      <c r="E102" s="109"/>
      <c r="F102" s="17"/>
      <c r="G102" s="17"/>
      <c r="H102" s="17"/>
      <c r="I102" s="17"/>
      <c r="J102" s="109"/>
      <c r="K102" s="109"/>
      <c r="L102" s="109"/>
      <c r="M102" s="109"/>
      <c r="N102" s="111"/>
      <c r="O102" s="109"/>
      <c r="P102" s="111"/>
      <c r="Q102" s="109"/>
      <c r="R102" s="111"/>
      <c r="S102" s="112"/>
    </row>
    <row r="103" spans="4:19" ht="19.5" customHeight="1">
      <c r="D103" s="109"/>
      <c r="E103" s="109"/>
      <c r="F103" s="17"/>
      <c r="G103" s="17"/>
      <c r="H103" s="17"/>
      <c r="I103" s="17"/>
      <c r="J103" s="109"/>
      <c r="K103" s="109"/>
      <c r="L103" s="109"/>
      <c r="M103" s="109"/>
      <c r="N103" s="111"/>
      <c r="O103" s="109"/>
      <c r="P103" s="111"/>
      <c r="Q103" s="109"/>
      <c r="R103" s="111"/>
      <c r="S103" s="112"/>
    </row>
    <row r="104" spans="4:19" ht="19.5" customHeight="1">
      <c r="D104" s="109"/>
      <c r="E104" s="109"/>
      <c r="F104" s="17"/>
      <c r="G104" s="17"/>
      <c r="H104" s="17"/>
      <c r="I104" s="17"/>
      <c r="J104" s="109"/>
      <c r="K104" s="109"/>
      <c r="L104" s="109"/>
      <c r="M104" s="109"/>
      <c r="N104" s="111"/>
      <c r="O104" s="109"/>
      <c r="P104" s="111"/>
      <c r="Q104" s="109"/>
      <c r="R104" s="111"/>
      <c r="S104" s="112"/>
    </row>
    <row r="105" spans="4:19" ht="19.5" customHeight="1">
      <c r="D105" s="109"/>
      <c r="E105" s="109"/>
      <c r="F105" s="17"/>
      <c r="G105" s="17"/>
      <c r="H105" s="17"/>
      <c r="I105" s="17"/>
      <c r="J105" s="109"/>
      <c r="K105" s="109"/>
      <c r="L105" s="109"/>
      <c r="M105" s="109"/>
      <c r="N105" s="111"/>
      <c r="O105" s="109"/>
      <c r="P105" s="111"/>
      <c r="Q105" s="109"/>
      <c r="R105" s="111"/>
      <c r="S105" s="112"/>
    </row>
    <row r="106" spans="4:19" ht="19.5" customHeight="1">
      <c r="D106" s="109"/>
      <c r="E106" s="109"/>
      <c r="F106" s="17"/>
      <c r="G106" s="17"/>
      <c r="H106" s="17"/>
      <c r="I106" s="17"/>
      <c r="J106" s="109"/>
      <c r="K106" s="109"/>
      <c r="L106" s="109"/>
      <c r="M106" s="109"/>
      <c r="N106" s="111"/>
      <c r="O106" s="109"/>
      <c r="P106" s="111"/>
      <c r="Q106" s="109"/>
      <c r="R106" s="111"/>
      <c r="S106" s="112"/>
    </row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60" r:id="rId1"/>
  <rowBreaks count="1" manualBreakCount="1">
    <brk id="40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32645493</cp:lastModifiedBy>
  <cp:lastPrinted>2014-03-25T15:01:09Z</cp:lastPrinted>
  <dcterms:created xsi:type="dcterms:W3CDTF">2014-03-24T15:46:56Z</dcterms:created>
  <dcterms:modified xsi:type="dcterms:W3CDTF">2014-03-25T15:01:13Z</dcterms:modified>
  <cp:category/>
  <cp:version/>
  <cp:contentType/>
  <cp:contentStatus/>
</cp:coreProperties>
</file>