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engl" sheetId="1" r:id="rId1"/>
  </sheets>
  <definedNames/>
  <calcPr fullCalcOnLoad="1"/>
</workbook>
</file>

<file path=xl/sharedStrings.xml><?xml version="1.0" encoding="utf-8"?>
<sst xmlns="http://schemas.openxmlformats.org/spreadsheetml/2006/main" count="23" uniqueCount="23">
  <si>
    <t>State guarantees issued  according to EGO no 64/2007 concerning public debt</t>
  </si>
  <si>
    <t xml:space="preserve"> - mil. lei -</t>
  </si>
  <si>
    <t>31.12.2010</t>
  </si>
  <si>
    <t>31.12.2011</t>
  </si>
  <si>
    <t>31.12.2012</t>
  </si>
  <si>
    <t>31.03.2013</t>
  </si>
  <si>
    <t>30.06.2013</t>
  </si>
  <si>
    <t>31.08.2013</t>
  </si>
  <si>
    <t>State guarantees issued for companies</t>
  </si>
  <si>
    <t>State guarantees issued under governmental programs</t>
  </si>
  <si>
    <t>a</t>
  </si>
  <si>
    <t>"Prima Casa" Program**)</t>
  </si>
  <si>
    <t>b</t>
  </si>
  <si>
    <t>"Mihail Kogalniceanu" Program</t>
  </si>
  <si>
    <t>c</t>
  </si>
  <si>
    <t>Program for small and medium companies to access financing sources (EOG nr.92/2013)</t>
  </si>
  <si>
    <t>d</t>
  </si>
  <si>
    <t xml:space="preserve">EU cofinancing EU Support Program </t>
  </si>
  <si>
    <t>106.3</t>
  </si>
  <si>
    <t>e</t>
  </si>
  <si>
    <t>Thermal rehabilitation Program</t>
  </si>
  <si>
    <t>Total state guarantees issued</t>
  </si>
  <si>
    <t>*) cumulated value of state guarantees issued since June 2009 up to reporting date.
**) the value of guarantees issued under the First House program has changed due to the change in legislation. Following the approval in March 2011 of the equal sharing of the risk between the Romanian state as guarantor and the participating banks, new guarantees could be issued under a maximum ceiling of 50% from total outstanding value of guarantees granted by the interested participating bank under the Program (16 out of 21). This legislative change comes into effect once agreements between the FNGCIMM and the banks had been signed, providing for the reduction of the stock of guarantees as a result of change of percentage of guarantee for principal loans from 100% to 50%. These agreements were signed in June - August 2011, that means the stock of guarantees will be change also at end of July and end of August according to this procedure.</t>
  </si>
</sst>
</file>

<file path=xl/styles.xml><?xml version="1.0" encoding="utf-8"?>
<styleSheet xmlns="http://schemas.openxmlformats.org/spreadsheetml/2006/main">
  <numFmts count="1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
    <numFmt numFmtId="165" formatCode="0.0"/>
  </numFmts>
  <fonts count="7">
    <font>
      <sz val="11"/>
      <color indexed="8"/>
      <name val="Calibri"/>
      <family val="2"/>
    </font>
    <font>
      <sz val="10"/>
      <name val="Arial"/>
      <family val="0"/>
    </font>
    <font>
      <sz val="14"/>
      <name val="Arial"/>
      <family val="2"/>
    </font>
    <font>
      <b/>
      <sz val="10"/>
      <name val="Arial"/>
      <family val="2"/>
    </font>
    <font>
      <b/>
      <sz val="11"/>
      <name val="Arial"/>
      <family val="2"/>
    </font>
    <font>
      <sz val="11"/>
      <name val="Arial"/>
      <family val="2"/>
    </font>
    <font>
      <sz val="11"/>
      <color indexed="8"/>
      <name val="Arial"/>
      <family val="2"/>
    </font>
  </fonts>
  <fills count="2">
    <fill>
      <patternFill/>
    </fill>
    <fill>
      <patternFill patternType="gray125"/>
    </fill>
  </fills>
  <borders count="3">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 fillId="0" borderId="0">
      <alignment/>
      <protection/>
    </xf>
    <xf numFmtId="9" fontId="1" fillId="0" borderId="0" applyFill="0" applyBorder="0" applyAlignment="0" applyProtection="0"/>
  </cellStyleXfs>
  <cellXfs count="35">
    <xf numFmtId="0" fontId="0" fillId="0" borderId="0" xfId="0" applyAlignment="1">
      <alignment/>
    </xf>
    <xf numFmtId="0" fontId="2" fillId="0" borderId="0" xfId="19" applyFont="1" applyAlignment="1">
      <alignment horizontal="left"/>
      <protection/>
    </xf>
    <xf numFmtId="0" fontId="2" fillId="0" borderId="0" xfId="19" applyFont="1" applyAlignment="1">
      <alignment horizontal="left" wrapText="1"/>
      <protection/>
    </xf>
    <xf numFmtId="0" fontId="1" fillId="0" borderId="0" xfId="19" applyAlignment="1">
      <alignment horizontal="left" wrapText="1"/>
      <protection/>
    </xf>
    <xf numFmtId="0" fontId="2" fillId="0" borderId="0" xfId="19" applyFont="1" applyAlignment="1">
      <alignment horizontal="center"/>
      <protection/>
    </xf>
    <xf numFmtId="0" fontId="1" fillId="0" borderId="0" xfId="19">
      <alignment/>
      <protection/>
    </xf>
    <xf numFmtId="0" fontId="1" fillId="0" borderId="0" xfId="19" applyAlignment="1">
      <alignment horizontal="right"/>
      <protection/>
    </xf>
    <xf numFmtId="0" fontId="3" fillId="0" borderId="1" xfId="19" applyFont="1" applyBorder="1" applyAlignment="1">
      <alignment horizontal="center"/>
      <protection/>
    </xf>
    <xf numFmtId="0" fontId="4" fillId="0" borderId="1" xfId="19" applyFont="1" applyBorder="1" applyAlignment="1">
      <alignment horizontal="center" vertical="center" wrapText="1"/>
      <protection/>
    </xf>
    <xf numFmtId="0" fontId="4" fillId="0" borderId="1" xfId="19" applyFont="1" applyBorder="1" applyAlignment="1">
      <alignment horizontal="right" wrapText="1"/>
      <protection/>
    </xf>
    <xf numFmtId="0" fontId="4" fillId="0" borderId="1" xfId="19" applyFont="1" applyFill="1" applyBorder="1" applyAlignment="1">
      <alignment horizontal="center" vertical="center" wrapText="1"/>
      <protection/>
    </xf>
    <xf numFmtId="14" fontId="4" fillId="0" borderId="1" xfId="19" applyNumberFormat="1" applyFont="1" applyBorder="1">
      <alignment/>
      <protection/>
    </xf>
    <xf numFmtId="0" fontId="3" fillId="0" borderId="1" xfId="19" applyFont="1" applyBorder="1" applyAlignment="1">
      <alignment horizontal="center" vertical="center"/>
      <protection/>
    </xf>
    <xf numFmtId="0" fontId="4" fillId="0" borderId="1" xfId="19" applyFont="1" applyBorder="1" applyAlignment="1">
      <alignment horizontal="left" vertical="center" wrapText="1"/>
      <protection/>
    </xf>
    <xf numFmtId="0" fontId="4" fillId="0" borderId="1" xfId="19" applyFont="1" applyBorder="1" applyAlignment="1">
      <alignment horizontal="right" vertical="center" wrapText="1"/>
      <protection/>
    </xf>
    <xf numFmtId="164" fontId="4" fillId="0" borderId="1" xfId="19" applyNumberFormat="1" applyFont="1" applyBorder="1" applyAlignment="1">
      <alignment horizontal="right" vertical="center" wrapText="1"/>
      <protection/>
    </xf>
    <xf numFmtId="164" fontId="4" fillId="0" borderId="1" xfId="19" applyNumberFormat="1" applyFont="1" applyFill="1" applyBorder="1" applyAlignment="1">
      <alignment horizontal="right" vertical="center" wrapText="1"/>
      <protection/>
    </xf>
    <xf numFmtId="0" fontId="1" fillId="0" borderId="1" xfId="19" applyFont="1" applyBorder="1" applyAlignment="1">
      <alignment horizontal="center" vertical="center"/>
      <protection/>
    </xf>
    <xf numFmtId="0" fontId="5" fillId="0" borderId="1" xfId="19" applyFont="1" applyBorder="1" applyAlignment="1">
      <alignment vertical="center" wrapText="1"/>
      <protection/>
    </xf>
    <xf numFmtId="0" fontId="5" fillId="0" borderId="1" xfId="19" applyFont="1" applyBorder="1" applyAlignment="1">
      <alignment horizontal="right" vertical="center" wrapText="1"/>
      <protection/>
    </xf>
    <xf numFmtId="164" fontId="6" fillId="0" borderId="1" xfId="19" applyNumberFormat="1" applyFont="1" applyBorder="1" applyAlignment="1">
      <alignment horizontal="right" vertical="center"/>
      <protection/>
    </xf>
    <xf numFmtId="0" fontId="1" fillId="0" borderId="1" xfId="19" applyBorder="1">
      <alignment/>
      <protection/>
    </xf>
    <xf numFmtId="165" fontId="1" fillId="0" borderId="1" xfId="19" applyNumberFormat="1" applyBorder="1">
      <alignment/>
      <protection/>
    </xf>
    <xf numFmtId="0" fontId="1" fillId="0" borderId="1" xfId="19" applyFont="1" applyBorder="1" applyAlignment="1">
      <alignment horizontal="center"/>
      <protection/>
    </xf>
    <xf numFmtId="0" fontId="5" fillId="0" borderId="1" xfId="19" applyFont="1" applyFill="1" applyBorder="1" applyAlignment="1">
      <alignment vertical="center" wrapText="1"/>
      <protection/>
    </xf>
    <xf numFmtId="0" fontId="5" fillId="0" borderId="1" xfId="19" applyFont="1" applyFill="1" applyBorder="1" applyAlignment="1">
      <alignment horizontal="right" vertical="center" wrapText="1"/>
      <protection/>
    </xf>
    <xf numFmtId="164" fontId="6" fillId="0" borderId="1" xfId="19" applyNumberFormat="1" applyFont="1" applyFill="1" applyBorder="1" applyAlignment="1">
      <alignment horizontal="right" vertical="center"/>
      <protection/>
    </xf>
    <xf numFmtId="0" fontId="1" fillId="0" borderId="1" xfId="19" applyFill="1" applyBorder="1">
      <alignment/>
      <protection/>
    </xf>
    <xf numFmtId="165" fontId="1" fillId="0" borderId="1" xfId="19" applyNumberFormat="1" applyFill="1" applyBorder="1">
      <alignment/>
      <protection/>
    </xf>
    <xf numFmtId="0" fontId="6" fillId="0" borderId="1" xfId="19" applyFont="1" applyBorder="1" applyAlignment="1">
      <alignment wrapText="1"/>
      <protection/>
    </xf>
    <xf numFmtId="0" fontId="6" fillId="0" borderId="1" xfId="19" applyFont="1" applyBorder="1" applyAlignment="1">
      <alignment horizontal="right" wrapText="1"/>
      <protection/>
    </xf>
    <xf numFmtId="0" fontId="5" fillId="0" borderId="1" xfId="19" applyFont="1" applyBorder="1" applyAlignment="1">
      <alignment horizontal="right" wrapText="1"/>
      <protection/>
    </xf>
    <xf numFmtId="165" fontId="6" fillId="0" borderId="1" xfId="19" applyNumberFormat="1" applyFont="1" applyBorder="1" applyAlignment="1">
      <alignment horizontal="right" vertical="center"/>
      <protection/>
    </xf>
    <xf numFmtId="0" fontId="2" fillId="0" borderId="0" xfId="19" applyFont="1" applyBorder="1" applyAlignment="1">
      <alignment horizontal="center"/>
      <protection/>
    </xf>
    <xf numFmtId="0" fontId="1" fillId="0" borderId="2" xfId="19" applyFont="1" applyBorder="1" applyAlignment="1">
      <alignment horizontal="left" wrapText="1"/>
      <protection/>
    </xf>
  </cellXfs>
  <cellStyles count="7">
    <cellStyle name="Normal" xfId="0"/>
    <cellStyle name="Comma" xfId="15"/>
    <cellStyle name="Comma [0]" xfId="16"/>
    <cellStyle name="Currency" xfId="17"/>
    <cellStyle name="Currency [0]" xfId="18"/>
    <cellStyle name="Normal 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5"/>
  <sheetViews>
    <sheetView tabSelected="1" workbookViewId="0" topLeftCell="A1">
      <selection activeCell="K15" sqref="K15"/>
    </sheetView>
  </sheetViews>
  <sheetFormatPr defaultColWidth="9.140625" defaultRowHeight="15"/>
  <cols>
    <col min="1" max="1" width="5.421875" style="0" customWidth="1"/>
    <col min="2" max="2" width="63.421875" style="0" customWidth="1"/>
    <col min="3" max="3" width="10.8515625" style="0" customWidth="1"/>
    <col min="4" max="4" width="13.140625" style="0" customWidth="1"/>
    <col min="5" max="5" width="17.7109375" style="0" customWidth="1"/>
    <col min="6" max="10" width="0" style="0" hidden="1" customWidth="1"/>
    <col min="11" max="16" width="12.421875" style="0" customWidth="1"/>
    <col min="17" max="19" width="14.57421875" style="0" customWidth="1"/>
    <col min="20" max="20" width="11.7109375" style="0" customWidth="1"/>
  </cols>
  <sheetData>
    <row r="1" spans="2:8" ht="18">
      <c r="B1" s="1"/>
      <c r="C1" s="2"/>
      <c r="D1" s="2"/>
      <c r="E1" s="2"/>
      <c r="F1" s="2"/>
      <c r="G1" s="2"/>
      <c r="H1" s="3"/>
    </row>
    <row r="2" spans="2:8" ht="18">
      <c r="B2" s="33" t="s">
        <v>0</v>
      </c>
      <c r="C2" s="33"/>
      <c r="D2" s="33"/>
      <c r="E2" s="33"/>
      <c r="F2" s="33"/>
      <c r="G2" s="33"/>
      <c r="H2" s="33"/>
    </row>
    <row r="3" spans="2:8" ht="18">
      <c r="B3" s="4"/>
      <c r="C3" s="4"/>
      <c r="D3" s="4"/>
      <c r="E3" s="4"/>
      <c r="F3" s="4"/>
      <c r="G3" s="4"/>
      <c r="H3" s="4"/>
    </row>
    <row r="4" spans="2:8" ht="18">
      <c r="B4" s="4"/>
      <c r="C4" s="4"/>
      <c r="D4" s="4"/>
      <c r="E4" s="4"/>
      <c r="F4" s="4"/>
      <c r="G4" s="4"/>
      <c r="H4" s="4"/>
    </row>
    <row r="5" spans="2:18" ht="15">
      <c r="B5" s="5"/>
      <c r="C5" s="5"/>
      <c r="D5" s="5"/>
      <c r="E5" s="5"/>
      <c r="F5" s="5"/>
      <c r="G5" s="5"/>
      <c r="J5" s="6"/>
      <c r="K5" s="6"/>
      <c r="L5" s="6"/>
      <c r="M5" s="6"/>
      <c r="N5" s="6"/>
      <c r="O5" s="6"/>
      <c r="P5" s="6"/>
      <c r="Q5" s="6"/>
      <c r="R5" s="6" t="s">
        <v>1</v>
      </c>
    </row>
    <row r="6" spans="1:20" ht="30">
      <c r="A6" s="7"/>
      <c r="B6" s="8"/>
      <c r="C6" s="9" t="s">
        <v>2</v>
      </c>
      <c r="D6" s="9" t="s">
        <v>3</v>
      </c>
      <c r="E6" s="9" t="s">
        <v>4</v>
      </c>
      <c r="F6" s="8" t="s">
        <v>5</v>
      </c>
      <c r="G6" s="8" t="s">
        <v>6</v>
      </c>
      <c r="H6" s="10" t="s">
        <v>7</v>
      </c>
      <c r="I6" s="11">
        <v>41578</v>
      </c>
      <c r="J6" s="11">
        <v>41608</v>
      </c>
      <c r="K6" s="11">
        <v>41639</v>
      </c>
      <c r="L6" s="11">
        <v>41670</v>
      </c>
      <c r="M6" s="11">
        <v>41698</v>
      </c>
      <c r="N6" s="11">
        <v>41729</v>
      </c>
      <c r="O6" s="11">
        <v>41759</v>
      </c>
      <c r="P6" s="11">
        <v>41790</v>
      </c>
      <c r="Q6" s="11">
        <v>41820</v>
      </c>
      <c r="R6" s="11">
        <v>41851</v>
      </c>
      <c r="S6" s="11">
        <v>41882</v>
      </c>
      <c r="T6" s="11">
        <v>41912</v>
      </c>
    </row>
    <row r="7" spans="1:20" ht="15">
      <c r="A7" s="12">
        <v>1</v>
      </c>
      <c r="B7" s="13" t="s">
        <v>8</v>
      </c>
      <c r="C7" s="14">
        <v>1302.9</v>
      </c>
      <c r="D7" s="14">
        <v>1302.9</v>
      </c>
      <c r="E7" s="14">
        <v>2095.9</v>
      </c>
      <c r="F7" s="14">
        <v>2095.9</v>
      </c>
      <c r="G7" s="14">
        <v>2095.9</v>
      </c>
      <c r="H7" s="14">
        <v>2095.9</v>
      </c>
      <c r="I7" s="14">
        <f aca="true" t="shared" si="0" ref="I7:O7">1302.9+793</f>
        <v>2095.9</v>
      </c>
      <c r="J7" s="14">
        <f t="shared" si="0"/>
        <v>2095.9</v>
      </c>
      <c r="K7" s="14">
        <f t="shared" si="0"/>
        <v>2095.9</v>
      </c>
      <c r="L7" s="14">
        <f t="shared" si="0"/>
        <v>2095.9</v>
      </c>
      <c r="M7" s="14">
        <f t="shared" si="0"/>
        <v>2095.9</v>
      </c>
      <c r="N7" s="14">
        <f t="shared" si="0"/>
        <v>2095.9</v>
      </c>
      <c r="O7" s="14">
        <f t="shared" si="0"/>
        <v>2095.9</v>
      </c>
      <c r="P7" s="14">
        <v>2095.9</v>
      </c>
      <c r="Q7" s="14">
        <v>2095.9</v>
      </c>
      <c r="R7" s="14">
        <v>2095.9</v>
      </c>
      <c r="S7" s="14">
        <v>2095.9</v>
      </c>
      <c r="T7" s="14">
        <v>2095.9</v>
      </c>
    </row>
    <row r="8" spans="1:20" ht="15">
      <c r="A8" s="12">
        <v>2</v>
      </c>
      <c r="B8" s="13" t="s">
        <v>9</v>
      </c>
      <c r="C8" s="15">
        <v>6007.1</v>
      </c>
      <c r="D8" s="15">
        <v>4742</v>
      </c>
      <c r="E8" s="15">
        <v>6997.8</v>
      </c>
      <c r="F8" s="15">
        <v>7486.1</v>
      </c>
      <c r="G8" s="15">
        <v>8107.7</v>
      </c>
      <c r="H8" s="16">
        <v>8496</v>
      </c>
      <c r="I8" s="16">
        <f>I9+I10+I12+I13</f>
        <v>8679.3</v>
      </c>
      <c r="J8" s="16">
        <f>J9+J10+J12+J13</f>
        <v>9031.4</v>
      </c>
      <c r="K8" s="16">
        <v>9195.7</v>
      </c>
      <c r="L8" s="16">
        <v>9273.2</v>
      </c>
      <c r="M8" s="16">
        <v>9433.7</v>
      </c>
      <c r="N8" s="16">
        <v>9613</v>
      </c>
      <c r="O8" s="16">
        <f aca="true" t="shared" si="1" ref="O8:T8">O9+O10+O11+O12+O13</f>
        <v>10085.46</v>
      </c>
      <c r="P8" s="16">
        <f t="shared" si="1"/>
        <v>10265.599999999999</v>
      </c>
      <c r="Q8" s="16">
        <f t="shared" si="1"/>
        <v>10458.44</v>
      </c>
      <c r="R8" s="16">
        <f t="shared" si="1"/>
        <v>10708.84</v>
      </c>
      <c r="S8" s="16">
        <f t="shared" si="1"/>
        <v>10879.24</v>
      </c>
      <c r="T8" s="16">
        <f t="shared" si="1"/>
        <v>11015.140000000001</v>
      </c>
    </row>
    <row r="9" spans="1:20" ht="15">
      <c r="A9" s="17" t="s">
        <v>10</v>
      </c>
      <c r="B9" s="18" t="s">
        <v>11</v>
      </c>
      <c r="C9" s="19">
        <v>5988.2</v>
      </c>
      <c r="D9" s="19">
        <v>4648.3</v>
      </c>
      <c r="E9" s="19">
        <v>6814.2</v>
      </c>
      <c r="F9" s="19">
        <v>7313.7</v>
      </c>
      <c r="G9" s="19">
        <v>7945.1</v>
      </c>
      <c r="H9" s="20">
        <v>8338.1</v>
      </c>
      <c r="I9" s="21">
        <v>8535.4</v>
      </c>
      <c r="J9" s="21">
        <v>8820.1</v>
      </c>
      <c r="K9" s="21">
        <v>8983.7</v>
      </c>
      <c r="L9" s="21">
        <v>9054.1</v>
      </c>
      <c r="M9" s="21">
        <v>9197.7</v>
      </c>
      <c r="N9" s="21">
        <v>9377</v>
      </c>
      <c r="O9" s="21">
        <v>9808.7</v>
      </c>
      <c r="P9" s="21">
        <v>9982.1</v>
      </c>
      <c r="Q9" s="21">
        <v>10170.5</v>
      </c>
      <c r="R9" s="22">
        <v>10418.9</v>
      </c>
      <c r="S9" s="22">
        <v>10586.3</v>
      </c>
      <c r="T9" s="22">
        <v>10718.6</v>
      </c>
    </row>
    <row r="10" spans="1:20" ht="15">
      <c r="A10" s="23" t="s">
        <v>12</v>
      </c>
      <c r="B10" s="18" t="s">
        <v>13</v>
      </c>
      <c r="C10" s="19">
        <v>0</v>
      </c>
      <c r="D10" s="19">
        <v>17.3</v>
      </c>
      <c r="E10" s="19">
        <v>73.4</v>
      </c>
      <c r="F10" s="19">
        <v>62.2</v>
      </c>
      <c r="G10" s="19">
        <v>54.8</v>
      </c>
      <c r="H10" s="20">
        <v>50.4</v>
      </c>
      <c r="I10" s="21">
        <v>43.4</v>
      </c>
      <c r="J10" s="21">
        <v>100.4</v>
      </c>
      <c r="K10" s="21">
        <v>100.4</v>
      </c>
      <c r="L10" s="21">
        <v>108.3</v>
      </c>
      <c r="M10" s="21">
        <v>124.5</v>
      </c>
      <c r="N10" s="21">
        <v>124.5</v>
      </c>
      <c r="O10" s="21">
        <v>137.5</v>
      </c>
      <c r="P10" s="21">
        <v>137.5</v>
      </c>
      <c r="Q10" s="21">
        <v>137.5</v>
      </c>
      <c r="R10" s="22">
        <v>137.5</v>
      </c>
      <c r="S10" s="22">
        <v>137.5</v>
      </c>
      <c r="T10" s="22">
        <v>137.6</v>
      </c>
    </row>
    <row r="11" spans="1:20" ht="28.5">
      <c r="A11" s="23" t="s">
        <v>14</v>
      </c>
      <c r="B11" s="24" t="s">
        <v>15</v>
      </c>
      <c r="C11" s="25"/>
      <c r="D11" s="25"/>
      <c r="E11" s="25"/>
      <c r="F11" s="25"/>
      <c r="G11" s="25"/>
      <c r="H11" s="26"/>
      <c r="I11" s="27"/>
      <c r="J11" s="27"/>
      <c r="K11" s="27"/>
      <c r="L11" s="27"/>
      <c r="M11" s="27"/>
      <c r="N11" s="27"/>
      <c r="O11" s="27">
        <v>3.06</v>
      </c>
      <c r="P11" s="27">
        <v>9.8</v>
      </c>
      <c r="Q11" s="27">
        <v>14.2</v>
      </c>
      <c r="R11" s="28">
        <v>16.2</v>
      </c>
      <c r="S11" s="28">
        <v>19.6</v>
      </c>
      <c r="T11" s="28">
        <v>23.1</v>
      </c>
    </row>
    <row r="12" spans="1:20" ht="15">
      <c r="A12" s="23" t="s">
        <v>16</v>
      </c>
      <c r="B12" s="29" t="s">
        <v>17</v>
      </c>
      <c r="C12" s="30">
        <v>18.9</v>
      </c>
      <c r="D12" s="30">
        <v>72.7</v>
      </c>
      <c r="E12" s="30">
        <v>105.4</v>
      </c>
      <c r="F12" s="30">
        <v>105.4</v>
      </c>
      <c r="G12" s="31">
        <v>103.1</v>
      </c>
      <c r="H12" s="20">
        <v>102.8</v>
      </c>
      <c r="I12" s="20">
        <v>95.8</v>
      </c>
      <c r="J12" s="20">
        <v>105.6</v>
      </c>
      <c r="K12" s="20" t="s">
        <v>18</v>
      </c>
      <c r="L12" s="20">
        <v>105.5</v>
      </c>
      <c r="M12" s="20">
        <v>106.2</v>
      </c>
      <c r="N12" s="20">
        <v>106.2</v>
      </c>
      <c r="O12" s="20">
        <v>129.8</v>
      </c>
      <c r="P12" s="20">
        <v>129.8</v>
      </c>
      <c r="Q12" s="20">
        <v>129.8</v>
      </c>
      <c r="R12" s="32">
        <v>129.8</v>
      </c>
      <c r="S12" s="32">
        <v>129.4</v>
      </c>
      <c r="T12" s="32">
        <v>129.4</v>
      </c>
    </row>
    <row r="13" spans="1:20" ht="15">
      <c r="A13" s="23" t="s">
        <v>19</v>
      </c>
      <c r="B13" s="29" t="s">
        <v>20</v>
      </c>
      <c r="C13" s="30">
        <v>0</v>
      </c>
      <c r="D13" s="30">
        <v>3.7</v>
      </c>
      <c r="E13" s="30">
        <v>4.8</v>
      </c>
      <c r="F13" s="30">
        <v>4.8</v>
      </c>
      <c r="G13" s="30">
        <v>4.7</v>
      </c>
      <c r="H13" s="20">
        <v>4.7</v>
      </c>
      <c r="I13" s="21">
        <v>4.7</v>
      </c>
      <c r="J13" s="21">
        <v>5.3</v>
      </c>
      <c r="K13" s="21">
        <v>5.3</v>
      </c>
      <c r="L13" s="21">
        <v>5.3</v>
      </c>
      <c r="M13" s="21">
        <v>5.3</v>
      </c>
      <c r="N13" s="21">
        <v>5.3</v>
      </c>
      <c r="O13" s="21">
        <v>6.4</v>
      </c>
      <c r="P13" s="21">
        <v>6.4</v>
      </c>
      <c r="Q13" s="21">
        <v>6.44</v>
      </c>
      <c r="R13" s="22">
        <v>6.44</v>
      </c>
      <c r="S13" s="22">
        <v>6.44</v>
      </c>
      <c r="T13" s="22">
        <v>6.44</v>
      </c>
    </row>
    <row r="14" spans="1:20" ht="15">
      <c r="A14" s="23"/>
      <c r="B14" s="13" t="s">
        <v>21</v>
      </c>
      <c r="C14" s="15">
        <v>7310</v>
      </c>
      <c r="D14" s="15">
        <f>D8+D7</f>
        <v>6044.9</v>
      </c>
      <c r="E14" s="15">
        <f>E8+E7</f>
        <v>9093.7</v>
      </c>
      <c r="F14" s="15">
        <v>9582</v>
      </c>
      <c r="G14" s="15">
        <v>10203.6</v>
      </c>
      <c r="H14" s="16">
        <v>10591.9</v>
      </c>
      <c r="I14" s="16">
        <f>I7+I8</f>
        <v>10775.199999999999</v>
      </c>
      <c r="J14" s="16">
        <f>J7+J8</f>
        <v>11127.3</v>
      </c>
      <c r="K14" s="16">
        <f>K8+K7</f>
        <v>11291.6</v>
      </c>
      <c r="L14" s="16">
        <f aca="true" t="shared" si="2" ref="L14:T14">L7+L8</f>
        <v>11369.1</v>
      </c>
      <c r="M14" s="16">
        <f t="shared" si="2"/>
        <v>11529.6</v>
      </c>
      <c r="N14" s="16">
        <f t="shared" si="2"/>
        <v>11708.9</v>
      </c>
      <c r="O14" s="16">
        <f t="shared" si="2"/>
        <v>12181.359999999999</v>
      </c>
      <c r="P14" s="16">
        <f t="shared" si="2"/>
        <v>12361.499999999998</v>
      </c>
      <c r="Q14" s="16">
        <f t="shared" si="2"/>
        <v>12554.34</v>
      </c>
      <c r="R14" s="16">
        <f t="shared" si="2"/>
        <v>12804.74</v>
      </c>
      <c r="S14" s="16">
        <f t="shared" si="2"/>
        <v>12975.14</v>
      </c>
      <c r="T14" s="16">
        <f t="shared" si="2"/>
        <v>13111.04</v>
      </c>
    </row>
    <row r="15" spans="1:8" ht="106.5" customHeight="1">
      <c r="A15" s="34" t="s">
        <v>22</v>
      </c>
      <c r="B15" s="34"/>
      <c r="C15" s="34"/>
      <c r="D15" s="34"/>
      <c r="E15" s="34"/>
      <c r="F15" s="34"/>
      <c r="G15" s="34"/>
      <c r="H15" s="34"/>
    </row>
  </sheetData>
  <sheetProtection selectLockedCells="1" selectUnlockedCells="1"/>
  <mergeCells count="2">
    <mergeCell ref="B2:H2"/>
    <mergeCell ref="A15:H15"/>
  </mergeCells>
  <printOptions/>
  <pageMargins left="0.7083333333333334" right="0.7083333333333334" top="0.7479166666666667" bottom="0.7479166666666667" header="0.5118055555555555" footer="0.5118055555555555"/>
  <pageSetup horizontalDpi="300" verticalDpi="300" orientation="landscape" paperSize="9" scale="5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74608387</cp:lastModifiedBy>
  <dcterms:created xsi:type="dcterms:W3CDTF">2014-11-05T10:44:40Z</dcterms:created>
  <dcterms:modified xsi:type="dcterms:W3CDTF">2014-11-05T10:44:40Z</dcterms:modified>
  <cp:category/>
  <cp:version/>
  <cp:contentType/>
  <cp:contentStatus/>
</cp:coreProperties>
</file>