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<sst xmlns="http://schemas.openxmlformats.org/spreadsheetml/2006/main" count="537" uniqueCount="252">
  <si>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</si>
  <si>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</si>
  <si>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</si>
  <si>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</si>
  <si>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</si>
  <si>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</si>
  <si>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</si>
  <si>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</si>
  <si>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</si>
  <si>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</si>
  <si>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</si>
  <si>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</si>
  <si>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</si>
  <si>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</si>
  <si>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</si>
  <si>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</si>
  <si>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</si>
  <si>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</si>
  <si>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</si>
  <si>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</si>
  <si>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</si>
  <si>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</si>
  <si>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</si>
  <si>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</si>
  <si>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</si>
  <si>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</si>
  <si>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</si>
  <si>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</si>
  <si>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</si>
  <si>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</si>
  <si>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</si>
  <si>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</si>
  <si>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</si>
  <si>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FIZICA</t>
  </si>
  <si>
    <t>poprire DE 363/2016</t>
  </si>
  <si>
    <t>despagubire CEDO</t>
  </si>
  <si>
    <t>despagubire dosar 9495/111/2011 DE 40/2016</t>
  </si>
  <si>
    <t>CEC BANK SA</t>
  </si>
  <si>
    <t>consemnari CEC LG.165/2013</t>
  </si>
  <si>
    <t>despagubire dosar 4882/107/2012 DE 963/2015</t>
  </si>
  <si>
    <t>poprire DE 275/2016</t>
  </si>
  <si>
    <t>consemnari CEC LG.164/2014</t>
  </si>
  <si>
    <t>PERSOANA JURIDICA</t>
  </si>
  <si>
    <t>poprire DE 296/2016</t>
  </si>
  <si>
    <t>poprire DE 431/2015</t>
  </si>
  <si>
    <t>16,12,2016</t>
  </si>
  <si>
    <t>Monitorul Oficial</t>
  </si>
  <si>
    <t>publicare anunt concurs</t>
  </si>
  <si>
    <t>BS</t>
  </si>
  <si>
    <t>penalitati pct termic</t>
  </si>
  <si>
    <t>auto marcus grup</t>
  </si>
  <si>
    <t>reparatii auto</t>
  </si>
  <si>
    <t>consix constructii</t>
  </si>
  <si>
    <t>reparatii pct termic</t>
  </si>
  <si>
    <t>mfp</t>
  </si>
  <si>
    <t>alimentare swift</t>
  </si>
  <si>
    <t>alimentare fti</t>
  </si>
  <si>
    <t>alimentare reuters</t>
  </si>
  <si>
    <t>bs</t>
  </si>
  <si>
    <t>tva fti</t>
  </si>
  <si>
    <t>tva reuters</t>
  </si>
  <si>
    <t>loreto exim</t>
  </si>
  <si>
    <t>servicii inlocuit roti</t>
  </si>
  <si>
    <t>clean prest activ</t>
  </si>
  <si>
    <t xml:space="preserve">materiale consumabile </t>
  </si>
  <si>
    <t>fabi total</t>
  </si>
  <si>
    <t>servicii curatenie</t>
  </si>
  <si>
    <t>compania romprest service</t>
  </si>
  <si>
    <t>servicii dezinsectie</t>
  </si>
  <si>
    <t>mmap</t>
  </si>
  <si>
    <t>en el</t>
  </si>
  <si>
    <t>rebu</t>
  </si>
  <si>
    <t>salubritate</t>
  </si>
  <si>
    <t>19,12,2016</t>
  </si>
  <si>
    <t xml:space="preserve">TRAVEL </t>
  </si>
  <si>
    <t>bilet avion</t>
  </si>
  <si>
    <t>eximtur</t>
  </si>
  <si>
    <t>danco</t>
  </si>
  <si>
    <t>20,12,2016</t>
  </si>
  <si>
    <t>compania de informatica neamt</t>
  </si>
  <si>
    <t>abonament lex expert</t>
  </si>
  <si>
    <t>engie romania</t>
  </si>
  <si>
    <t>gaze naturale</t>
  </si>
  <si>
    <t xml:space="preserve">getica </t>
  </si>
  <si>
    <t>radet</t>
  </si>
  <si>
    <t>en termica</t>
  </si>
  <si>
    <t>21,12,2016</t>
  </si>
  <si>
    <t>materiale protocol</t>
  </si>
  <si>
    <t>nica bogdan</t>
  </si>
  <si>
    <t>deplasare sibiu</t>
  </si>
  <si>
    <t>xerox romania echip si serv</t>
  </si>
  <si>
    <t>intretinere sistem informatic</t>
  </si>
  <si>
    <t>all services company</t>
  </si>
  <si>
    <t>servicii sistem control</t>
  </si>
  <si>
    <t xml:space="preserve">bs </t>
  </si>
  <si>
    <t>penalitati reparatii pardoseala</t>
  </si>
  <si>
    <t>solexpert company</t>
  </si>
  <si>
    <t xml:space="preserve">reparatii pardoseala </t>
  </si>
  <si>
    <t>service ciclop</t>
  </si>
  <si>
    <t>business information system</t>
  </si>
  <si>
    <t>servicii swift</t>
  </si>
  <si>
    <t>alimentare bloomberg</t>
  </si>
  <si>
    <t>22,12,2016</t>
  </si>
  <si>
    <t>dns birotica</t>
  </si>
  <si>
    <t>hartie</t>
  </si>
  <si>
    <t>energie termica</t>
  </si>
  <si>
    <t>rcs rds</t>
  </si>
  <si>
    <t>abonament cablu</t>
  </si>
  <si>
    <t>cn posta romana</t>
  </si>
  <si>
    <t>servicii ems</t>
  </si>
  <si>
    <t>dif alimentare reuters</t>
  </si>
  <si>
    <t>dif alimentare swift</t>
  </si>
  <si>
    <t>dnet communication</t>
  </si>
  <si>
    <t>servicii telecom swift</t>
  </si>
  <si>
    <t>office max</t>
  </si>
  <si>
    <t>cartus toner</t>
  </si>
  <si>
    <t>tva bloomberg</t>
  </si>
  <si>
    <t>orange romania</t>
  </si>
  <si>
    <t>allsting timserv</t>
  </si>
  <si>
    <t>service hidranti</t>
  </si>
  <si>
    <t>clean cars</t>
  </si>
  <si>
    <t>servicii spalatorie auto</t>
  </si>
  <si>
    <t>expert copy</t>
  </si>
  <si>
    <t>reparatii copiatoare</t>
  </si>
  <si>
    <t>avitech</t>
  </si>
  <si>
    <t>reparatie insrtalatie sonorizare</t>
  </si>
  <si>
    <t>digisign</t>
  </si>
  <si>
    <t>kit semnatura electronica</t>
  </si>
  <si>
    <t>la fantana</t>
  </si>
  <si>
    <t>produse protocol</t>
  </si>
  <si>
    <t>agerpres</t>
  </si>
  <si>
    <t>servicii fluyx stiri</t>
  </si>
  <si>
    <t xml:space="preserve">grup licitatii </t>
  </si>
  <si>
    <t>international consulting</t>
  </si>
  <si>
    <t>servicii traduceri</t>
  </si>
  <si>
    <t>publicare ordin</t>
  </si>
  <si>
    <t>abonament on line</t>
  </si>
  <si>
    <t>total</t>
  </si>
  <si>
    <t>BIROU EXPERTIZE</t>
  </si>
  <si>
    <t>onorariu expert dosar 775/315/2016</t>
  </si>
  <si>
    <t>BUGET DE STAT</t>
  </si>
  <si>
    <t>chelt judiciare dosar D 3767/97/2016</t>
  </si>
  <si>
    <t>chelt judiciare dosar D 31130/3/2013</t>
  </si>
  <si>
    <t>onorariu curator dosar 35527/3/2015/a1</t>
  </si>
  <si>
    <t>chelt judiciare dosar D 6964/62/2012</t>
  </si>
  <si>
    <t>alim cont f. 20161102 39/02.11.2016</t>
  </si>
  <si>
    <t>TVA WAGENER ASSOCIES fact 20161102-39/02.11.2016</t>
  </si>
  <si>
    <t>chelt judiciare dosar D 517/243/2016</t>
  </si>
  <si>
    <t>chelt judiciare dosar D 169/II/2/2016</t>
  </si>
  <si>
    <t>chelt judiciare dosar D 143/II/2/2016</t>
  </si>
  <si>
    <t>chelt judiciare dosar D 2244/104/2016</t>
  </si>
  <si>
    <t>chelt judiciare dosar D 7090/306/2014</t>
  </si>
  <si>
    <t>chelt judiciare dosar D 11017/306/2013</t>
  </si>
  <si>
    <t>chelt judiciare dosar D 4245/97/2016</t>
  </si>
  <si>
    <t>chelt judiciare dosar D 6483/30/2016</t>
  </si>
  <si>
    <t>chelt judiciare dosar D 9495/111/2011 DE 40/2016</t>
  </si>
  <si>
    <t>chelt judiciare dosar D 2645/221/2014</t>
  </si>
  <si>
    <t>chelt judiciare dosar D 8425/315/2014</t>
  </si>
  <si>
    <t>chelt judiciare dosar D 7088/196/2016</t>
  </si>
  <si>
    <t>chelt judiciare si exec dosar 9378/288/2014 DE 249/2015</t>
  </si>
  <si>
    <t>chelt judiciare dosar D 1657/98/2016</t>
  </si>
  <si>
    <t>chelt judiciare dosar D 251/II-2/2016</t>
  </si>
  <si>
    <t>chelt judiciare dosar D 49/II/2/2016</t>
  </si>
  <si>
    <t>chelt judiciare dosar D 278/II-2/2016</t>
  </si>
  <si>
    <t>chelt judiciare dosar D 222/II-2/2016</t>
  </si>
  <si>
    <t>chelt fotocopiere dosar 4057/306/2016 DE 70/2016</t>
  </si>
  <si>
    <t>chelt judiciare dosar D 9189/3/2016</t>
  </si>
  <si>
    <t>chelt exec dosar D 12960/302/2014 DE DE 44/2014</t>
  </si>
  <si>
    <t>TVA ROCK FUSCO fact 28340/22.11.2016</t>
  </si>
  <si>
    <t>TVA WAGENER SI ASOCIATII fact 2015672/01.11.2016</t>
  </si>
  <si>
    <t>TVA WAGENER SI ASOC fact 20161115-49/18.11.2016</t>
  </si>
  <si>
    <t>alim cont fact.30796/04.11.2016 ARB 16/19</t>
  </si>
  <si>
    <t>chelt exec dosar D 4882/107/2012 DE963/EX/2015</t>
  </si>
  <si>
    <t>C.604020/15 605151/16 ARB/15/31 f.6518/6519/6520/2016</t>
  </si>
  <si>
    <t>C.604020/15 605151/16 ARB/15/31 fact.6599/2016</t>
  </si>
  <si>
    <t>chelt judiciare dosar alim cont f. 28340/22.11.2016</t>
  </si>
  <si>
    <t xml:space="preserve"> 46238/13 609368/16 ARB14/29-FRANTA f. LA 6591/2016</t>
  </si>
  <si>
    <t>Chelt .Fotocopiere D 1478/305/2016 DE 196/2015</t>
  </si>
  <si>
    <t xml:space="preserve"> C.604020/15 605151/16 ARB/15/31 fact.6479/2016</t>
  </si>
  <si>
    <t>TVA DERAINS GHARAVI AARPI fact 30796/04.11.2016</t>
  </si>
  <si>
    <t>ASISTENTA JURIDICA UNCITRAL F.6409/03.10.2016</t>
  </si>
  <si>
    <t>ASISTENTA JURIDICA UNCITRAL F.6408/03.10.2016</t>
  </si>
  <si>
    <t>chelt judiciare dosar 4882/107/2012 DE963/EX/2015</t>
  </si>
  <si>
    <t>ASISTENTA JURIDICA UNCITRAL F.6407/03.10.2016</t>
  </si>
  <si>
    <t>246238/13 609368/16 ARB14/29-FRANTA f. LA 6393/2016</t>
  </si>
  <si>
    <t xml:space="preserve">alim cont f. 28768/15.12.2016 ROCK FUSCO </t>
  </si>
  <si>
    <t>246238/13 609368/16 ARB14/29-FRANTA f. LA 6392/2016</t>
  </si>
  <si>
    <t>C. 606433/15 609734/16 F.2159/2016 BELGIA</t>
  </si>
  <si>
    <t>alim cont fact. 30833/05.12.2016</t>
  </si>
  <si>
    <t>TVA ROCK FUSCO FACT28740/13.12.2016</t>
  </si>
  <si>
    <t>alim.f.2015672/20161115-49/20161205-59/60/61/2016</t>
  </si>
  <si>
    <t>C.604020/15 605151/16 ARB/15/31 fact.6390/2016</t>
  </si>
  <si>
    <t>C.604020/15 605151/16 ARB/15/31 fact.6531/2016</t>
  </si>
  <si>
    <t>alim cont f. 28740/13.12.2016 ROCK FUSCO</t>
  </si>
  <si>
    <t>TVA WAGENER SI AS F.20161205-59/60/61/05.12.2016</t>
  </si>
  <si>
    <t>C.604020/15 605151/16 ARB/15/31 fact.6483/2016</t>
  </si>
  <si>
    <t>C. 606433/15 609734/16 F.2158/2016 BELGIA</t>
  </si>
  <si>
    <t>246238/13 609368/16 ARB14/29-FRANTA f. LA 6370/2016</t>
  </si>
  <si>
    <t>Subtotal 10.01.01</t>
  </si>
  <si>
    <t>10.01.01</t>
  </si>
  <si>
    <t>decemb</t>
  </si>
  <si>
    <t>retur suma sal</t>
  </si>
  <si>
    <t>Total 10.01.01</t>
  </si>
  <si>
    <t>Subtotal 10.01.06</t>
  </si>
  <si>
    <t>10.01.06</t>
  </si>
  <si>
    <t>slim card com</t>
  </si>
  <si>
    <t>alim card indemniz com, pl impoz, contrib</t>
  </si>
  <si>
    <t>Total 10.01.06</t>
  </si>
  <si>
    <t>Subtotal 10.01.10</t>
  </si>
  <si>
    <t>Total 10.01.10</t>
  </si>
  <si>
    <t>Subtotal 10.01.12</t>
  </si>
  <si>
    <t>10.01.12</t>
  </si>
  <si>
    <t>alim card com</t>
  </si>
  <si>
    <t>alim card pl com</t>
  </si>
  <si>
    <t>Total 10.01.12</t>
  </si>
  <si>
    <t>Subtotal 10.01.13</t>
  </si>
  <si>
    <t>10.01.13</t>
  </si>
  <si>
    <t>alim numerar diurna depl</t>
  </si>
  <si>
    <t>depl ext</t>
  </si>
  <si>
    <t>Total 10.01.13</t>
  </si>
  <si>
    <t>Subtotal 10.01.30</t>
  </si>
  <si>
    <t>10.01.30</t>
  </si>
  <si>
    <t>alim card sal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</si>
  <si>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</si>
  <si>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</si>
  <si>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</si>
  <si>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</si>
  <si>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</si>
  <si>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</si>
  <si>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</si>
  <si>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</si>
  <si>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</si>
  <si>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</si>
  <si>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</si>
  <si>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</si>
  <si>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</si>
  <si>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</si>
  <si>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</si>
  <si>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</si>
  <si>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19-23 decembrie 2016</t>
  </si>
  <si>
    <t>OP 11535</t>
  </si>
  <si>
    <t>Achizitie echipamente It si consumabile  - Proiect See Norvegian ACP 5024 - 56.27.02</t>
  </si>
  <si>
    <t>MIDA SOFT BUSINESS</t>
  </si>
  <si>
    <t>OP 11441</t>
  </si>
  <si>
    <t>ALIMENTARE CONT TAXA PLATA CURS - PROIECT ACP 2 - 58.14.01</t>
  </si>
  <si>
    <t xml:space="preserve">MFP </t>
  </si>
  <si>
    <t>OP 11442</t>
  </si>
  <si>
    <t>ALIMENTARE CONT TAXA PLATA CURS - PROIECT ACP 2 - 58.14.02</t>
  </si>
  <si>
    <t>NC 1387</t>
  </si>
  <si>
    <t>ACHIZITIE KIT SEMNATURA ELECTRONICA - PROIECT ACP 1 - 58.14.01</t>
  </si>
  <si>
    <t>DIGISIGN</t>
  </si>
  <si>
    <t>ACHIZITIE KIT SEMNATURA ELECTRONICA - PROIECT ACP 1 - 58.14.02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</si>
</sst>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d/mm/yy"/>
    <numFmt numFmtId="169" formatCode="#,##0.00&quot;      &quot;;&quot;-&quot;#,##0.00&quot;      &quot;;&quot;-&quot;#&quot;      &quot;;@&quot; &quot;"/>
    <numFmt numFmtId="170" formatCode="&quot; &quot;#,##0.00&quot;     &quot;;&quot;-&quot;#,##0.00&quot;     &quot;;&quot; -&quot;00&quot;     &quot;;&quot; &quot;@&quot; &quot;"/>
    <numFmt numFmtId="171" formatCode="#,##0.00&quot; &quot;[$lei-418];[Red]&quot;-&quot;#,##0.00&quot; &quot;[$lei-418]"/>
    <numFmt numFmtId="172" formatCode="d&quot;.&quot;m&quot;.&quot;yy"/>
    <numFmt numFmtId="173" formatCode="#,###.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Protection="0">
      <alignment/>
    </xf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Protection="0">
      <alignment/>
    </xf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Protection="0">
      <alignment/>
    </xf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Protection="0">
      <alignment/>
    </xf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Protection="0">
      <alignment/>
    </xf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Protection="0">
      <alignment/>
    </xf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Protection="0">
      <alignment/>
    </xf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Protection="0">
      <alignment/>
    </xf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Protection="0">
      <alignment/>
    </xf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Protection="0">
      <alignment/>
    </xf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Protection="0">
      <alignment/>
    </xf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Protection="0">
      <alignment/>
    </xf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Protection="0">
      <alignment/>
    </xf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Protection="0">
      <alignment/>
    </xf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Protection="0">
      <alignment/>
    </xf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Protection="0">
      <alignment/>
    </xf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Protection="0">
      <alignment/>
    </xf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Protection="0">
      <alignment/>
    </xf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Protection="0">
      <alignment/>
    </xf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Protection="0">
      <alignment/>
    </xf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Protection="0">
      <alignment/>
    </xf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Protection="0">
      <alignment/>
    </xf>
    <xf numFmtId="0" fontId="2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Protection="0">
      <alignment/>
    </xf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Protection="0">
      <alignment/>
    </xf>
    <xf numFmtId="0" fontId="4" fillId="38" borderId="1" applyNumberFormat="0" applyAlignment="0" applyProtection="0"/>
    <xf numFmtId="0" fontId="30" fillId="39" borderId="2" applyNumberFormat="0" applyAlignment="0" applyProtection="0"/>
    <xf numFmtId="0" fontId="30" fillId="39" borderId="2" applyNumberFormat="0" applyProtection="0">
      <alignment/>
    </xf>
    <xf numFmtId="0" fontId="5" fillId="40" borderId="3" applyNumberFormat="0" applyAlignment="0" applyProtection="0"/>
    <xf numFmtId="0" fontId="31" fillId="41" borderId="4" applyNumberFormat="0" applyAlignment="0" applyProtection="0"/>
    <xf numFmtId="0" fontId="31" fillId="41" borderId="5" applyNumberFormat="0" applyProtection="0">
      <alignment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2" fillId="0" borderId="0" applyFill="0" applyBorder="0" applyAlignment="0" applyProtection="0"/>
    <xf numFmtId="169" fontId="27" fillId="0" borderId="0" applyBorder="0" applyProtection="0">
      <alignment/>
    </xf>
    <xf numFmtId="170" fontId="3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Border="0" applyProtection="0">
      <alignment/>
    </xf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Protection="0">
      <alignment/>
    </xf>
    <xf numFmtId="0" fontId="35" fillId="0" borderId="0" applyNumberFormat="0" applyBorder="0" applyProtection="0">
      <alignment horizontal="center"/>
    </xf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8" applyNumberFormat="0" applyProtection="0">
      <alignment/>
    </xf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1" applyNumberFormat="0" applyProtection="0">
      <alignment/>
    </xf>
    <xf numFmtId="0" fontId="10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4" applyNumberFormat="0" applyProtection="0">
      <alignment/>
    </xf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Border="0" applyProtection="0">
      <alignment/>
    </xf>
    <xf numFmtId="0" fontId="35" fillId="0" borderId="0" applyNumberFormat="0" applyBorder="0" applyProtection="0">
      <alignment horizontal="center" textRotation="90"/>
    </xf>
    <xf numFmtId="0" fontId="11" fillId="12" borderId="1" applyNumberFormat="0" applyAlignment="0" applyProtection="0"/>
    <xf numFmtId="0" fontId="39" fillId="13" borderId="2" applyNumberFormat="0" applyAlignment="0" applyProtection="0"/>
    <xf numFmtId="0" fontId="39" fillId="13" borderId="2" applyNumberFormat="0" applyProtection="0">
      <alignment/>
    </xf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7" applyNumberFormat="0" applyProtection="0">
      <alignment/>
    </xf>
    <xf numFmtId="0" fontId="13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0" fillId="44" borderId="18" applyNumberFormat="0" applyAlignment="0" applyProtection="0"/>
    <xf numFmtId="0" fontId="32" fillId="45" borderId="19" applyNumberFormat="0" applyAlignment="0" applyProtection="0"/>
    <xf numFmtId="0" fontId="27" fillId="45" borderId="19" applyNumberFormat="0" applyProtection="0">
      <alignment/>
    </xf>
    <xf numFmtId="0" fontId="15" fillId="38" borderId="20" applyNumberFormat="0" applyAlignment="0" applyProtection="0"/>
    <xf numFmtId="0" fontId="43" fillId="39" borderId="21" applyNumberFormat="0" applyAlignment="0" applyProtection="0"/>
    <xf numFmtId="0" fontId="43" fillId="39" borderId="21" applyNumberFormat="0" applyProtection="0">
      <alignment/>
    </xf>
    <xf numFmtId="9" fontId="0" fillId="0" borderId="0" applyFill="0" applyBorder="0" applyAlignment="0" applyProtection="0"/>
    <xf numFmtId="0" fontId="44" fillId="0" borderId="0" applyNumberFormat="0" applyBorder="0" applyProtection="0">
      <alignment/>
    </xf>
    <xf numFmtId="171" fontId="44" fillId="0" borderId="0" applyBorder="0" applyProtection="0">
      <alignment/>
    </xf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Protection="0">
      <alignment/>
    </xf>
    <xf numFmtId="0" fontId="17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4" applyNumberFormat="0" applyProtection="0">
      <alignment/>
    </xf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Border="0" applyProtection="0">
      <alignment/>
    </xf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147">
      <alignment/>
      <protection/>
    </xf>
    <xf numFmtId="0" fontId="19" fillId="0" borderId="0" xfId="139" applyFont="1">
      <alignment/>
      <protection/>
    </xf>
    <xf numFmtId="0" fontId="19" fillId="0" borderId="0" xfId="147" applyFont="1">
      <alignment/>
      <protection/>
    </xf>
    <xf numFmtId="49" fontId="19" fillId="0" borderId="0" xfId="147" applyNumberFormat="1" applyFont="1">
      <alignment/>
      <protection/>
    </xf>
    <xf numFmtId="0" fontId="0" fillId="0" borderId="0" xfId="142">
      <alignment/>
      <protection/>
    </xf>
    <xf numFmtId="0" fontId="19" fillId="0" borderId="0" xfId="142" applyFont="1">
      <alignment/>
      <protection/>
    </xf>
    <xf numFmtId="0" fontId="0" fillId="0" borderId="0" xfId="147" applyFont="1">
      <alignment/>
      <protection/>
    </xf>
    <xf numFmtId="0" fontId="0" fillId="0" borderId="0" xfId="0" applyFont="1" applyAlignment="1">
      <alignment/>
    </xf>
    <xf numFmtId="0" fontId="20" fillId="0" borderId="0" xfId="134" applyFont="1" applyAlignment="1">
      <alignment horizontal="left"/>
      <protection/>
    </xf>
    <xf numFmtId="0" fontId="14" fillId="0" borderId="0" xfId="134" applyFont="1">
      <alignment/>
      <protection/>
    </xf>
    <xf numFmtId="0" fontId="19" fillId="46" borderId="0" xfId="134" applyNumberFormat="1" applyFont="1" applyFill="1" applyBorder="1" applyAlignment="1">
      <alignment wrapText="1"/>
      <protection/>
    </xf>
    <xf numFmtId="0" fontId="19" fillId="0" borderId="0" xfId="134" applyFont="1" applyBorder="1" applyAlignment="1">
      <alignment wrapText="1"/>
      <protection/>
    </xf>
    <xf numFmtId="0" fontId="14" fillId="0" borderId="0" xfId="134" applyFont="1" applyBorder="1">
      <alignment/>
      <protection/>
    </xf>
    <xf numFmtId="0" fontId="19" fillId="0" borderId="0" xfId="134" applyFont="1" applyFill="1" applyBorder="1" applyAlignment="1">
      <alignment horizontal="center"/>
      <protection/>
    </xf>
    <xf numFmtId="0" fontId="19" fillId="0" borderId="0" xfId="134" applyFont="1" applyBorder="1" applyAlignment="1">
      <alignment horizontal="center" wrapText="1"/>
      <protection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 wrapText="1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48" fillId="0" borderId="5" xfId="139" applyFont="1" applyFill="1" applyBorder="1" applyAlignment="1">
      <alignment horizontal="center"/>
      <protection/>
    </xf>
    <xf numFmtId="167" fontId="48" fillId="0" borderId="5" xfId="139" applyNumberFormat="1" applyFont="1" applyFill="1" applyBorder="1" applyAlignment="1">
      <alignment horizontal="center"/>
      <protection/>
    </xf>
    <xf numFmtId="0" fontId="0" fillId="0" borderId="0" xfId="147" applyAlignment="1">
      <alignment wrapText="1"/>
      <protection/>
    </xf>
    <xf numFmtId="0" fontId="0" fillId="0" borderId="0" xfId="147" applyBorder="1" applyAlignment="1">
      <alignment wrapText="1"/>
      <protection/>
    </xf>
    <xf numFmtId="0" fontId="48" fillId="0" borderId="5" xfId="0" applyFont="1" applyBorder="1" applyAlignment="1">
      <alignment wrapText="1"/>
    </xf>
    <xf numFmtId="0" fontId="0" fillId="0" borderId="0" xfId="142" applyAlignment="1">
      <alignment wrapText="1"/>
      <protection/>
    </xf>
    <xf numFmtId="0" fontId="0" fillId="0" borderId="27" xfId="0" applyBorder="1" applyAlignment="1">
      <alignment/>
    </xf>
    <xf numFmtId="14" fontId="0" fillId="0" borderId="25" xfId="0" applyNumberFormat="1" applyFont="1" applyBorder="1" applyAlignment="1">
      <alignment/>
    </xf>
    <xf numFmtId="14" fontId="0" fillId="0" borderId="25" xfId="0" applyNumberFormat="1" applyFont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96" applyFont="1" applyFill="1" applyBorder="1" applyAlignment="1" applyProtection="1">
      <alignment/>
      <protection/>
    </xf>
    <xf numFmtId="14" fontId="0" fillId="0" borderId="30" xfId="0" applyNumberFormat="1" applyFont="1" applyBorder="1" applyAlignment="1">
      <alignment/>
    </xf>
    <xf numFmtId="0" fontId="0" fillId="0" borderId="31" xfId="0" applyFill="1" applyBorder="1" applyAlignment="1">
      <alignment/>
    </xf>
    <xf numFmtId="14" fontId="0" fillId="0" borderId="28" xfId="0" applyNumberFormat="1" applyBorder="1" applyAlignment="1">
      <alignment/>
    </xf>
    <xf numFmtId="14" fontId="0" fillId="0" borderId="27" xfId="0" applyNumberFormat="1" applyFont="1" applyBorder="1" applyAlignment="1">
      <alignment horizontal="left"/>
    </xf>
    <xf numFmtId="172" fontId="49" fillId="0" borderId="5" xfId="140" applyNumberFormat="1" applyFont="1" applyFill="1" applyBorder="1" applyAlignment="1">
      <alignment horizontal="center"/>
    </xf>
    <xf numFmtId="0" fontId="49" fillId="0" borderId="32" xfId="140" applyFont="1" applyFill="1" applyBorder="1" applyAlignment="1">
      <alignment horizontal="center"/>
    </xf>
    <xf numFmtId="0" fontId="49" fillId="0" borderId="33" xfId="140" applyFont="1" applyFill="1" applyBorder="1" applyAlignment="1">
      <alignment horizontal="center"/>
    </xf>
    <xf numFmtId="0" fontId="49" fillId="0" borderId="5" xfId="140" applyFont="1" applyFill="1" applyBorder="1" applyAlignment="1">
      <alignment horizontal="center"/>
    </xf>
    <xf numFmtId="0" fontId="32" fillId="0" borderId="5" xfId="140" applyFont="1" applyFill="1" applyBorder="1" applyAlignment="1">
      <alignment horizontal="center"/>
    </xf>
    <xf numFmtId="0" fontId="0" fillId="0" borderId="0" xfId="139" applyFont="1">
      <alignment/>
      <protection/>
    </xf>
    <xf numFmtId="167" fontId="32" fillId="0" borderId="5" xfId="141" applyNumberFormat="1" applyFont="1" applyFill="1" applyBorder="1" applyAlignment="1">
      <alignment horizontal="center"/>
    </xf>
    <xf numFmtId="0" fontId="32" fillId="0" borderId="32" xfId="141" applyFont="1" applyFill="1" applyBorder="1" applyAlignment="1">
      <alignment horizontal="center"/>
    </xf>
    <xf numFmtId="0" fontId="32" fillId="0" borderId="5" xfId="145" applyFont="1" applyBorder="1" applyAlignment="1">
      <alignment horizontal="center"/>
      <protection/>
    </xf>
    <xf numFmtId="0" fontId="32" fillId="0" borderId="34" xfId="145" applyFont="1" applyBorder="1" applyAlignment="1">
      <alignment horizontal="center"/>
      <protection/>
    </xf>
    <xf numFmtId="0" fontId="49" fillId="0" borderId="35" xfId="0" applyFont="1" applyBorder="1" applyAlignment="1">
      <alignment wrapText="1"/>
    </xf>
    <xf numFmtId="0" fontId="0" fillId="0" borderId="0" xfId="147" applyFont="1" applyAlignment="1">
      <alignment wrapText="1"/>
      <protection/>
    </xf>
    <xf numFmtId="0" fontId="0" fillId="0" borderId="0" xfId="147" applyFont="1" applyBorder="1" applyAlignment="1">
      <alignment wrapText="1"/>
      <protection/>
    </xf>
    <xf numFmtId="0" fontId="32" fillId="0" borderId="35" xfId="145" applyFont="1" applyBorder="1" applyAlignment="1">
      <alignment horizontal="justify" wrapText="1"/>
      <protection/>
    </xf>
    <xf numFmtId="0" fontId="49" fillId="0" borderId="5" xfId="0" applyFont="1" applyBorder="1" applyAlignment="1">
      <alignment wrapText="1"/>
    </xf>
    <xf numFmtId="0" fontId="0" fillId="0" borderId="0" xfId="139" applyFont="1" applyAlignment="1">
      <alignment wrapText="1"/>
      <protection/>
    </xf>
    <xf numFmtId="0" fontId="19" fillId="46" borderId="0" xfId="134" applyNumberFormat="1" applyFont="1" applyFill="1" applyBorder="1" applyAlignment="1">
      <alignment horizontal="left" wrapText="1"/>
      <protection/>
    </xf>
    <xf numFmtId="0" fontId="19" fillId="0" borderId="0" xfId="134" applyFont="1" applyBorder="1" applyAlignment="1">
      <alignment horizontal="left" wrapText="1"/>
      <protection/>
    </xf>
    <xf numFmtId="0" fontId="19" fillId="0" borderId="25" xfId="0" applyFont="1" applyBorder="1" applyAlignment="1">
      <alignment horizontal="center"/>
    </xf>
    <xf numFmtId="173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17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6" xfId="0" applyBorder="1" applyAlignment="1">
      <alignment/>
    </xf>
    <xf numFmtId="17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Border="1" applyAlignment="1">
      <alignment/>
    </xf>
    <xf numFmtId="173" fontId="0" fillId="0" borderId="27" xfId="0" applyNumberFormat="1" applyFont="1" applyBorder="1" applyAlignment="1">
      <alignment/>
    </xf>
    <xf numFmtId="0" fontId="0" fillId="0" borderId="38" xfId="0" applyFont="1" applyBorder="1" applyAlignment="1">
      <alignment/>
    </xf>
    <xf numFmtId="173" fontId="0" fillId="0" borderId="38" xfId="0" applyNumberFormat="1" applyFont="1" applyBorder="1" applyAlignment="1">
      <alignment/>
    </xf>
    <xf numFmtId="173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1" xfId="0" applyFont="1" applyBorder="1" applyAlignment="1">
      <alignment/>
    </xf>
    <xf numFmtId="173" fontId="0" fillId="0" borderId="31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2" fontId="0" fillId="0" borderId="0" xfId="0" applyNumberFormat="1" applyAlignment="1">
      <alignment wrapText="1"/>
    </xf>
    <xf numFmtId="2" fontId="19" fillId="0" borderId="0" xfId="0" applyNumberFormat="1" applyFont="1" applyAlignment="1">
      <alignment wrapText="1"/>
    </xf>
    <xf numFmtId="14" fontId="14" fillId="0" borderId="25" xfId="0" applyNumberFormat="1" applyFont="1" applyBorder="1" applyAlignment="1">
      <alignment horizontal="center"/>
    </xf>
    <xf numFmtId="0" fontId="32" fillId="0" borderId="42" xfId="0" applyFont="1" applyBorder="1" applyAlignment="1">
      <alignment vertical="center" wrapText="1"/>
    </xf>
    <xf numFmtId="0" fontId="14" fillId="0" borderId="25" xfId="0" applyFont="1" applyBorder="1" applyAlignment="1">
      <alignment horizont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19" fillId="0" borderId="44" xfId="0" applyFont="1" applyBorder="1" applyAlignment="1">
      <alignment horizontal="center"/>
    </xf>
    <xf numFmtId="2" fontId="19" fillId="0" borderId="45" xfId="0" applyNumberFormat="1" applyFont="1" applyBorder="1" applyAlignment="1">
      <alignment horizontal="center" wrapText="1"/>
    </xf>
    <xf numFmtId="0" fontId="0" fillId="0" borderId="46" xfId="0" applyFont="1" applyBorder="1" applyAlignment="1">
      <alignment horizontal="left"/>
    </xf>
    <xf numFmtId="2" fontId="19" fillId="0" borderId="47" xfId="0" applyNumberFormat="1" applyFont="1" applyBorder="1" applyAlignment="1">
      <alignment horizontal="center" wrapText="1"/>
    </xf>
    <xf numFmtId="14" fontId="19" fillId="0" borderId="46" xfId="0" applyNumberFormat="1" applyFont="1" applyBorder="1" applyAlignment="1">
      <alignment/>
    </xf>
    <xf numFmtId="2" fontId="0" fillId="0" borderId="47" xfId="0" applyNumberFormat="1" applyBorder="1" applyAlignment="1">
      <alignment wrapText="1"/>
    </xf>
    <xf numFmtId="0" fontId="0" fillId="0" borderId="48" xfId="0" applyFont="1" applyBorder="1" applyAlignment="1">
      <alignment/>
    </xf>
    <xf numFmtId="2" fontId="0" fillId="0" borderId="49" xfId="0" applyNumberFormat="1" applyBorder="1" applyAlignment="1">
      <alignment wrapText="1"/>
    </xf>
    <xf numFmtId="0" fontId="0" fillId="0" borderId="50" xfId="0" applyFont="1" applyBorder="1" applyAlignment="1">
      <alignment/>
    </xf>
    <xf numFmtId="2" fontId="0" fillId="0" borderId="51" xfId="0" applyNumberFormat="1" applyBorder="1" applyAlignment="1">
      <alignment wrapText="1"/>
    </xf>
    <xf numFmtId="0" fontId="19" fillId="0" borderId="46" xfId="0" applyFont="1" applyBorder="1" applyAlignment="1">
      <alignment/>
    </xf>
    <xf numFmtId="0" fontId="19" fillId="0" borderId="50" xfId="0" applyFont="1" applyBorder="1" applyAlignment="1">
      <alignment/>
    </xf>
    <xf numFmtId="2" fontId="0" fillId="0" borderId="52" xfId="0" applyNumberFormat="1" applyFont="1" applyBorder="1" applyAlignment="1">
      <alignment wrapText="1"/>
    </xf>
    <xf numFmtId="0" fontId="0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0" fillId="0" borderId="48" xfId="0" applyBorder="1" applyAlignment="1">
      <alignment/>
    </xf>
    <xf numFmtId="2" fontId="0" fillId="0" borderId="49" xfId="0" applyNumberFormat="1" applyFont="1" applyBorder="1" applyAlignment="1">
      <alignment wrapText="1"/>
    </xf>
    <xf numFmtId="0" fontId="19" fillId="0" borderId="53" xfId="0" applyFont="1" applyBorder="1" applyAlignment="1">
      <alignment/>
    </xf>
    <xf numFmtId="0" fontId="0" fillId="0" borderId="0" xfId="0" applyBorder="1" applyAlignment="1">
      <alignment/>
    </xf>
    <xf numFmtId="0" fontId="0" fillId="0" borderId="55" xfId="0" applyFont="1" applyBorder="1" applyAlignment="1">
      <alignment/>
    </xf>
    <xf numFmtId="2" fontId="0" fillId="0" borderId="56" xfId="0" applyNumberFormat="1" applyFont="1" applyBorder="1" applyAlignment="1">
      <alignment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173" fontId="0" fillId="0" borderId="58" xfId="0" applyNumberFormat="1" applyFont="1" applyBorder="1" applyAlignment="1">
      <alignment/>
    </xf>
    <xf numFmtId="2" fontId="0" fillId="0" borderId="59" xfId="0" applyNumberFormat="1" applyFont="1" applyBorder="1" applyAlignment="1">
      <alignment wrapTex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0" fillId="0" borderId="55" xfId="0" applyBorder="1" applyAlignment="1">
      <alignment/>
    </xf>
    <xf numFmtId="164" fontId="0" fillId="0" borderId="60" xfId="96" applyFont="1" applyFill="1" applyBorder="1" applyAlignment="1" applyProtection="1">
      <alignment/>
      <protection/>
    </xf>
    <xf numFmtId="0" fontId="0" fillId="0" borderId="61" xfId="0" applyBorder="1" applyAlignment="1">
      <alignment/>
    </xf>
    <xf numFmtId="164" fontId="0" fillId="0" borderId="47" xfId="96" applyFont="1" applyFill="1" applyBorder="1" applyAlignment="1" applyProtection="1">
      <alignment/>
      <protection/>
    </xf>
    <xf numFmtId="0" fontId="0" fillId="0" borderId="61" xfId="0" applyFill="1" applyBorder="1" applyAlignment="1">
      <alignment/>
    </xf>
    <xf numFmtId="164" fontId="0" fillId="0" borderId="51" xfId="96" applyFont="1" applyFill="1" applyBorder="1" applyAlignment="1" applyProtection="1">
      <alignment/>
      <protection/>
    </xf>
    <xf numFmtId="164" fontId="0" fillId="0" borderId="47" xfId="0" applyNumberFormat="1" applyBorder="1" applyAlignment="1">
      <alignment/>
    </xf>
    <xf numFmtId="0" fontId="0" fillId="0" borderId="62" xfId="0" applyFill="1" applyBorder="1" applyAlignment="1">
      <alignment/>
    </xf>
    <xf numFmtId="14" fontId="0" fillId="0" borderId="58" xfId="0" applyNumberFormat="1" applyFont="1" applyBorder="1" applyAlignment="1">
      <alignment horizontal="left"/>
    </xf>
    <xf numFmtId="0" fontId="0" fillId="0" borderId="58" xfId="0" applyBorder="1" applyAlignment="1">
      <alignment/>
    </xf>
    <xf numFmtId="164" fontId="0" fillId="0" borderId="59" xfId="0" applyNumberFormat="1" applyBorder="1" applyAlignment="1">
      <alignment/>
    </xf>
    <xf numFmtId="0" fontId="20" fillId="0" borderId="63" xfId="134" applyFont="1" applyBorder="1" applyAlignment="1">
      <alignment horizontal="center"/>
      <protection/>
    </xf>
    <xf numFmtId="0" fontId="20" fillId="0" borderId="64" xfId="134" applyFont="1" applyBorder="1" applyAlignment="1">
      <alignment horizontal="center"/>
      <protection/>
    </xf>
    <xf numFmtId="0" fontId="20" fillId="0" borderId="65" xfId="134" applyFont="1" applyBorder="1" applyAlignment="1">
      <alignment horizontal="center"/>
      <protection/>
    </xf>
    <xf numFmtId="14" fontId="14" fillId="0" borderId="4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/>
    </xf>
    <xf numFmtId="14" fontId="14" fillId="0" borderId="46" xfId="0" applyNumberFormat="1" applyFont="1" applyBorder="1" applyAlignment="1">
      <alignment horizontal="left"/>
    </xf>
    <xf numFmtId="0" fontId="14" fillId="0" borderId="57" xfId="134" applyFont="1" applyBorder="1" applyAlignment="1">
      <alignment horizontal="center"/>
      <protection/>
    </xf>
    <xf numFmtId="0" fontId="14" fillId="0" borderId="58" xfId="134" applyFont="1" applyBorder="1">
      <alignment/>
      <protection/>
    </xf>
    <xf numFmtId="4" fontId="14" fillId="0" borderId="59" xfId="134" applyNumberFormat="1" applyFont="1" applyBorder="1">
      <alignment/>
      <protection/>
    </xf>
    <xf numFmtId="14" fontId="14" fillId="0" borderId="46" xfId="0" applyNumberFormat="1" applyFont="1" applyBorder="1" applyAlignment="1">
      <alignment horizontal="center" vertical="center" wrapText="1"/>
    </xf>
    <xf numFmtId="4" fontId="14" fillId="0" borderId="66" xfId="0" applyNumberFormat="1" applyFont="1" applyBorder="1" applyAlignment="1">
      <alignment/>
    </xf>
    <xf numFmtId="0" fontId="19" fillId="0" borderId="67" xfId="147" applyFont="1" applyBorder="1" applyAlignment="1">
      <alignment horizontal="center" vertical="center"/>
      <protection/>
    </xf>
    <xf numFmtId="0" fontId="19" fillId="0" borderId="68" xfId="147" applyFont="1" applyBorder="1" applyAlignment="1">
      <alignment horizontal="center" vertical="center"/>
      <protection/>
    </xf>
    <xf numFmtId="0" fontId="19" fillId="0" borderId="69" xfId="147" applyFont="1" applyBorder="1" applyAlignment="1">
      <alignment horizontal="center" vertical="center" wrapText="1"/>
      <protection/>
    </xf>
    <xf numFmtId="0" fontId="19" fillId="0" borderId="70" xfId="139" applyFont="1" applyBorder="1" applyAlignment="1">
      <alignment horizontal="center" vertical="center"/>
      <protection/>
    </xf>
    <xf numFmtId="0" fontId="32" fillId="0" borderId="71" xfId="148" applyFont="1" applyFill="1" applyBorder="1" applyAlignment="1">
      <alignment horizontal="center" vertical="center"/>
    </xf>
    <xf numFmtId="4" fontId="32" fillId="0" borderId="72" xfId="145" applyNumberFormat="1" applyFont="1" applyBorder="1">
      <alignment/>
      <protection/>
    </xf>
    <xf numFmtId="4" fontId="49" fillId="0" borderId="73" xfId="140" applyNumberFormat="1" applyFont="1" applyFill="1" applyBorder="1" applyAlignment="1">
      <alignment horizontal="right" wrapText="1"/>
    </xf>
    <xf numFmtId="4" fontId="49" fillId="0" borderId="73" xfId="140" applyNumberFormat="1" applyFont="1" applyFill="1" applyBorder="1" applyAlignment="1">
      <alignment horizontal="right"/>
    </xf>
    <xf numFmtId="4" fontId="49" fillId="0" borderId="72" xfId="140" applyNumberFormat="1" applyFont="1" applyFill="1" applyBorder="1" applyAlignment="1">
      <alignment horizontal="right"/>
    </xf>
    <xf numFmtId="4" fontId="49" fillId="0" borderId="74" xfId="140" applyNumberFormat="1" applyFont="1" applyFill="1" applyBorder="1" applyAlignment="1">
      <alignment horizontal="right"/>
    </xf>
    <xf numFmtId="0" fontId="32" fillId="0" borderId="75" xfId="140" applyFont="1" applyFill="1" applyBorder="1" applyAlignment="1">
      <alignment horizontal="center"/>
    </xf>
    <xf numFmtId="172" fontId="32" fillId="0" borderId="76" xfId="140" applyNumberFormat="1" applyFont="1" applyFill="1" applyBorder="1" applyAlignment="1">
      <alignment horizontal="center"/>
    </xf>
    <xf numFmtId="0" fontId="32" fillId="0" borderId="76" xfId="140" applyFont="1" applyFill="1" applyBorder="1" applyAlignment="1">
      <alignment/>
    </xf>
    <xf numFmtId="0" fontId="32" fillId="0" borderId="76" xfId="140" applyFont="1" applyFill="1" applyBorder="1" applyAlignment="1">
      <alignment horizontal="center"/>
    </xf>
    <xf numFmtId="0" fontId="0" fillId="0" borderId="76" xfId="0" applyFont="1" applyBorder="1" applyAlignment="1">
      <alignment wrapText="1"/>
    </xf>
    <xf numFmtId="4" fontId="50" fillId="0" borderId="77" xfId="140" applyNumberFormat="1" applyFont="1" applyFill="1" applyBorder="1" applyAlignment="1">
      <alignment horizontal="right"/>
    </xf>
    <xf numFmtId="0" fontId="19" fillId="0" borderId="70" xfId="142" applyFont="1" applyBorder="1" applyAlignment="1">
      <alignment horizontal="center" vertical="center"/>
      <protection/>
    </xf>
    <xf numFmtId="0" fontId="48" fillId="0" borderId="71" xfId="139" applyFont="1" applyFill="1" applyBorder="1" applyAlignment="1">
      <alignment horizontal="center"/>
      <protection/>
    </xf>
    <xf numFmtId="4" fontId="0" fillId="0" borderId="72" xfId="0" applyNumberFormat="1" applyBorder="1" applyAlignment="1">
      <alignment/>
    </xf>
    <xf numFmtId="0" fontId="51" fillId="0" borderId="75" xfId="146" applyFont="1" applyFill="1" applyBorder="1" applyAlignment="1">
      <alignment/>
      <protection/>
    </xf>
    <xf numFmtId="0" fontId="32" fillId="0" borderId="76" xfId="146" applyFont="1" applyFill="1" applyBorder="1" applyAlignment="1">
      <alignment/>
      <protection/>
    </xf>
    <xf numFmtId="0" fontId="32" fillId="0" borderId="76" xfId="146" applyFont="1" applyFill="1" applyBorder="1" applyAlignment="1">
      <alignment wrapText="1"/>
      <protection/>
    </xf>
    <xf numFmtId="4" fontId="51" fillId="0" borderId="77" xfId="146" applyNumberFormat="1" applyFont="1" applyFill="1" applyBorder="1" applyAlignment="1">
      <alignment horizontal="right"/>
      <protection/>
    </xf>
  </cellXfs>
  <cellStyles count="15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3" xfId="100"/>
    <cellStyle name="Comma 3" xfId="101"/>
    <cellStyle name="Currency" xfId="102"/>
    <cellStyle name="Currency [0]" xfId="103"/>
    <cellStyle name="Explanatory Text" xfId="104"/>
    <cellStyle name="Explanatory Text 2" xfId="105"/>
    <cellStyle name="Explanatory Text 3" xfId="106"/>
    <cellStyle name="Good" xfId="107"/>
    <cellStyle name="Good 2" xfId="108"/>
    <cellStyle name="Good 3" xfId="109"/>
    <cellStyle name="Heading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eading1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2 2" xfId="134"/>
    <cellStyle name="Normal 2 2 2" xfId="135"/>
    <cellStyle name="Normal 2 3" xfId="136"/>
    <cellStyle name="Normal 2 4" xfId="137"/>
    <cellStyle name="Normal 2_macheta" xfId="138"/>
    <cellStyle name="Normal 3" xfId="139"/>
    <cellStyle name="Normal 3 2" xfId="140"/>
    <cellStyle name="Normal 3 3" xfId="141"/>
    <cellStyle name="Normal 3_macheta" xfId="142"/>
    <cellStyle name="Normal 4" xfId="143"/>
    <cellStyle name="Normal 5" xfId="144"/>
    <cellStyle name="Normal 6" xfId="145"/>
    <cellStyle name="Normal_Sheet2" xfId="146"/>
    <cellStyle name="Normal_Sheet2 2" xfId="147"/>
    <cellStyle name="Normal_Sheet2 2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Result" xfId="156"/>
    <cellStyle name="Result2" xfId="157"/>
    <cellStyle name="Title" xfId="158"/>
    <cellStyle name="Title 2" xfId="159"/>
    <cellStyle name="Title 3" xfId="160"/>
    <cellStyle name="Total" xfId="161"/>
    <cellStyle name="Total 2" xfId="162"/>
    <cellStyle name="Total 3" xfId="163"/>
    <cellStyle name="Warning Text" xfId="164"/>
    <cellStyle name="Warning Text 2" xfId="165"/>
    <cellStyle name="Warning Text 3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zoomScalePageLayoutView="0" workbookViewId="0" topLeftCell="C1">
      <selection activeCell="J22" sqref="J22"/>
    </sheetView>
  </sheetViews>
  <sheetFormatPr defaultColWidth="9.140625" defaultRowHeight="12.75"/>
  <cols>
    <col min="1" max="2" width="0" style="0" hidden="1" customWidth="1"/>
    <col min="3" max="3" width="15.421875" style="0" customWidth="1"/>
    <col min="4" max="4" width="13.28125" style="0" customWidth="1"/>
    <col min="5" max="5" width="10.7109375" style="0" customWidth="1"/>
    <col min="6" max="6" width="18.7109375" style="0" customWidth="1"/>
    <col min="7" max="7" width="29.140625" style="8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83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6" t="s">
        <v>32</v>
      </c>
      <c r="G5" s="83" t="s">
        <v>239</v>
      </c>
      <c r="H5" s="2"/>
    </row>
    <row r="6" spans="4:6" ht="13.5" thickBot="1">
      <c r="D6" s="1"/>
      <c r="E6" s="1"/>
      <c r="F6" s="1"/>
    </row>
    <row r="7" spans="3:7" ht="12.75">
      <c r="C7" s="91"/>
      <c r="D7" s="92" t="s">
        <v>3</v>
      </c>
      <c r="E7" s="92" t="s">
        <v>4</v>
      </c>
      <c r="F7" s="92" t="s">
        <v>5</v>
      </c>
      <c r="G7" s="93" t="s">
        <v>6</v>
      </c>
    </row>
    <row r="8" spans="3:7" ht="12.75">
      <c r="C8" s="94" t="s">
        <v>198</v>
      </c>
      <c r="D8" s="64"/>
      <c r="E8" s="64"/>
      <c r="F8" s="65">
        <v>101273192</v>
      </c>
      <c r="G8" s="95"/>
    </row>
    <row r="9" spans="3:7" ht="12.75">
      <c r="C9" s="96" t="s">
        <v>199</v>
      </c>
      <c r="D9" s="66" t="s">
        <v>200</v>
      </c>
      <c r="E9" s="4">
        <v>19</v>
      </c>
      <c r="F9" s="67">
        <f>-7873</f>
        <v>-7873</v>
      </c>
      <c r="G9" s="97" t="s">
        <v>201</v>
      </c>
    </row>
    <row r="10" spans="3:7" ht="12.75">
      <c r="C10" s="96"/>
      <c r="D10" s="66"/>
      <c r="E10" s="4"/>
      <c r="F10" s="67"/>
      <c r="G10" s="97"/>
    </row>
    <row r="11" spans="3:7" ht="13.5" thickBot="1">
      <c r="C11" s="98" t="s">
        <v>202</v>
      </c>
      <c r="D11" s="69"/>
      <c r="E11" s="5"/>
      <c r="F11" s="70">
        <f>SUM(F8:F10)</f>
        <v>101265319</v>
      </c>
      <c r="G11" s="99"/>
    </row>
    <row r="12" spans="3:7" ht="12.75">
      <c r="C12" s="100" t="s">
        <v>203</v>
      </c>
      <c r="D12" s="72"/>
      <c r="E12" s="34"/>
      <c r="F12" s="73">
        <v>278791</v>
      </c>
      <c r="G12" s="101"/>
    </row>
    <row r="13" spans="3:7" ht="12.75">
      <c r="C13" s="102" t="s">
        <v>204</v>
      </c>
      <c r="D13" s="4" t="s">
        <v>200</v>
      </c>
      <c r="E13" s="4">
        <v>20</v>
      </c>
      <c r="F13" s="67">
        <v>3238</v>
      </c>
      <c r="G13" s="97" t="s">
        <v>205</v>
      </c>
    </row>
    <row r="14" spans="3:7" ht="26.25" hidden="1">
      <c r="C14" s="102"/>
      <c r="D14" s="4"/>
      <c r="E14" s="4"/>
      <c r="F14" s="67"/>
      <c r="G14" s="97" t="s">
        <v>206</v>
      </c>
    </row>
    <row r="15" spans="3:7" ht="26.25" hidden="1">
      <c r="C15" s="102"/>
      <c r="D15" s="4"/>
      <c r="E15" s="4"/>
      <c r="F15" s="67"/>
      <c r="G15" s="97" t="s">
        <v>206</v>
      </c>
    </row>
    <row r="16" spans="3:7" ht="12.75" hidden="1">
      <c r="C16" s="103"/>
      <c r="D16" s="34"/>
      <c r="E16" s="34">
        <v>21</v>
      </c>
      <c r="F16" s="73">
        <v>21062</v>
      </c>
      <c r="G16" s="97"/>
    </row>
    <row r="17" spans="3:7" ht="12.75" hidden="1">
      <c r="C17" s="103"/>
      <c r="D17" s="34"/>
      <c r="E17" s="34"/>
      <c r="F17" s="73"/>
      <c r="G17" s="97"/>
    </row>
    <row r="18" spans="3:7" ht="12.75" hidden="1">
      <c r="C18" s="103"/>
      <c r="D18" s="34"/>
      <c r="E18" s="34">
        <v>22</v>
      </c>
      <c r="F18" s="73">
        <v>8167</v>
      </c>
      <c r="G18" s="97"/>
    </row>
    <row r="19" spans="3:7" ht="12.75" hidden="1">
      <c r="C19" s="103"/>
      <c r="D19" s="34"/>
      <c r="E19" s="34">
        <v>23</v>
      </c>
      <c r="F19" s="73">
        <v>45</v>
      </c>
      <c r="G19" s="101"/>
    </row>
    <row r="20" spans="3:7" ht="13.5" hidden="1" thickBot="1">
      <c r="C20" s="98" t="s">
        <v>207</v>
      </c>
      <c r="D20" s="5"/>
      <c r="E20" s="5"/>
      <c r="F20" s="70">
        <f>SUM(F12:F19)</f>
        <v>311303</v>
      </c>
      <c r="G20" s="99"/>
    </row>
    <row r="21" spans="3:7" ht="12.75" hidden="1">
      <c r="C21" s="100" t="s">
        <v>208</v>
      </c>
      <c r="D21" s="74"/>
      <c r="E21" s="74"/>
      <c r="F21" s="75">
        <v>269913</v>
      </c>
      <c r="G21" s="104"/>
    </row>
    <row r="22" spans="3:7" ht="12.75">
      <c r="C22" s="103"/>
      <c r="D22" s="71"/>
      <c r="E22" s="71"/>
      <c r="F22" s="73"/>
      <c r="G22" s="101"/>
    </row>
    <row r="23" spans="3:7" ht="13.5" thickBot="1">
      <c r="C23" s="98" t="s">
        <v>209</v>
      </c>
      <c r="D23" s="68"/>
      <c r="E23" s="68"/>
      <c r="F23" s="70">
        <f>SUM(F21:F22)</f>
        <v>269913</v>
      </c>
      <c r="G23" s="99"/>
    </row>
    <row r="24" spans="3:7" ht="12.75">
      <c r="C24" s="100" t="s">
        <v>210</v>
      </c>
      <c r="D24" s="71"/>
      <c r="E24" s="71"/>
      <c r="F24" s="73">
        <v>123347</v>
      </c>
      <c r="G24" s="101"/>
    </row>
    <row r="25" spans="3:7" ht="12.75">
      <c r="C25" s="103" t="s">
        <v>211</v>
      </c>
      <c r="D25" s="66" t="s">
        <v>200</v>
      </c>
      <c r="E25" s="4">
        <v>20</v>
      </c>
      <c r="F25" s="67">
        <v>605</v>
      </c>
      <c r="G25" s="97" t="s">
        <v>212</v>
      </c>
    </row>
    <row r="26" spans="3:7" ht="12.75">
      <c r="C26" s="103"/>
      <c r="D26" s="71"/>
      <c r="E26" s="71">
        <v>21</v>
      </c>
      <c r="F26" s="73">
        <v>8838</v>
      </c>
      <c r="G26" s="97"/>
    </row>
    <row r="27" spans="3:7" ht="12.75">
      <c r="C27" s="103"/>
      <c r="D27" s="71"/>
      <c r="E27" s="71">
        <v>22</v>
      </c>
      <c r="F27" s="73">
        <v>12187</v>
      </c>
      <c r="G27" s="97" t="s">
        <v>213</v>
      </c>
    </row>
    <row r="28" spans="3:7" ht="12.75">
      <c r="C28" s="103"/>
      <c r="D28" s="71"/>
      <c r="E28" s="71">
        <v>23</v>
      </c>
      <c r="F28" s="73">
        <v>79</v>
      </c>
      <c r="G28" s="101"/>
    </row>
    <row r="29" spans="3:7" ht="13.5" thickBot="1">
      <c r="C29" s="98" t="s">
        <v>214</v>
      </c>
      <c r="D29" s="68"/>
      <c r="E29" s="68"/>
      <c r="F29" s="70">
        <f>SUM(F24:F27)</f>
        <v>144977</v>
      </c>
      <c r="G29" s="99"/>
    </row>
    <row r="30" spans="3:7" ht="12.75">
      <c r="C30" s="105" t="s">
        <v>215</v>
      </c>
      <c r="D30" s="74"/>
      <c r="E30" s="74"/>
      <c r="F30" s="75">
        <v>883871.39</v>
      </c>
      <c r="G30" s="104"/>
    </row>
    <row r="31" spans="3:7" ht="12.75">
      <c r="C31" s="102" t="s">
        <v>216</v>
      </c>
      <c r="D31" s="71" t="s">
        <v>200</v>
      </c>
      <c r="E31" s="71">
        <v>19</v>
      </c>
      <c r="F31" s="67">
        <v>500</v>
      </c>
      <c r="G31" s="97" t="s">
        <v>217</v>
      </c>
    </row>
    <row r="32" spans="3:7" ht="12.75">
      <c r="C32" s="106"/>
      <c r="D32" s="4"/>
      <c r="E32" s="4">
        <v>19</v>
      </c>
      <c r="F32" s="76">
        <v>912.04</v>
      </c>
      <c r="G32" s="97" t="s">
        <v>218</v>
      </c>
    </row>
    <row r="33" spans="3:7" ht="12.75">
      <c r="C33" s="106"/>
      <c r="D33" s="4"/>
      <c r="E33" s="77">
        <v>22</v>
      </c>
      <c r="F33" s="67">
        <v>-309.19</v>
      </c>
      <c r="G33" s="97"/>
    </row>
    <row r="34" spans="3:7" ht="12.75">
      <c r="C34" s="103"/>
      <c r="D34" s="78"/>
      <c r="E34" s="71"/>
      <c r="F34" s="67"/>
      <c r="G34" s="97"/>
    </row>
    <row r="35" spans="3:7" ht="13.5" thickBot="1">
      <c r="C35" s="107" t="s">
        <v>219</v>
      </c>
      <c r="D35" s="68"/>
      <c r="E35" s="68"/>
      <c r="F35" s="70">
        <f>SUM(F30:F34)</f>
        <v>884974.2400000001</v>
      </c>
      <c r="G35" s="108"/>
    </row>
    <row r="36" spans="3:7" ht="12.75">
      <c r="C36" s="105" t="s">
        <v>220</v>
      </c>
      <c r="D36" s="74"/>
      <c r="E36" s="74"/>
      <c r="F36" s="75">
        <v>888204</v>
      </c>
      <c r="G36" s="104"/>
    </row>
    <row r="37" spans="3:7" ht="12.75">
      <c r="C37" s="109" t="s">
        <v>221</v>
      </c>
      <c r="D37" s="110" t="s">
        <v>200</v>
      </c>
      <c r="E37" s="66">
        <v>19</v>
      </c>
      <c r="F37" s="67">
        <f>7873</f>
        <v>7873</v>
      </c>
      <c r="G37" s="97" t="s">
        <v>222</v>
      </c>
    </row>
    <row r="38" spans="3:7" ht="12.75">
      <c r="C38" s="102"/>
      <c r="D38" s="71"/>
      <c r="E38" s="71"/>
      <c r="F38" s="73"/>
      <c r="G38" s="97"/>
    </row>
    <row r="39" spans="3:7" ht="13.5" thickBot="1">
      <c r="C39" s="98" t="s">
        <v>223</v>
      </c>
      <c r="D39" s="68"/>
      <c r="E39" s="68"/>
      <c r="F39" s="70">
        <f>SUM(F36:F38)</f>
        <v>896077</v>
      </c>
      <c r="G39" s="97"/>
    </row>
    <row r="40" spans="3:7" ht="12.75">
      <c r="C40" s="105" t="s">
        <v>224</v>
      </c>
      <c r="D40" s="74"/>
      <c r="E40" s="74"/>
      <c r="F40" s="75">
        <v>16190269</v>
      </c>
      <c r="G40" s="104"/>
    </row>
    <row r="41" spans="3:7" ht="12.75">
      <c r="C41" s="102" t="s">
        <v>225</v>
      </c>
      <c r="D41" s="66" t="s">
        <v>200</v>
      </c>
      <c r="E41" s="66">
        <v>20</v>
      </c>
      <c r="F41" s="67">
        <v>607</v>
      </c>
      <c r="G41" s="97"/>
    </row>
    <row r="42" spans="3:7" ht="12.75">
      <c r="C42" s="102"/>
      <c r="D42" s="66"/>
      <c r="E42" s="66">
        <v>21</v>
      </c>
      <c r="F42" s="67">
        <v>4887</v>
      </c>
      <c r="G42" s="97"/>
    </row>
    <row r="43" spans="3:7" ht="12.75">
      <c r="C43" s="102"/>
      <c r="D43" s="66"/>
      <c r="E43" s="66">
        <v>22</v>
      </c>
      <c r="F43" s="67">
        <v>3072</v>
      </c>
      <c r="G43" s="97"/>
    </row>
    <row r="44" spans="3:7" ht="12.75">
      <c r="C44" s="102"/>
      <c r="D44" s="110"/>
      <c r="E44" s="66"/>
      <c r="F44" s="67"/>
      <c r="G44" s="97"/>
    </row>
    <row r="45" spans="3:7" ht="13.5" thickBot="1">
      <c r="C45" s="98" t="s">
        <v>226</v>
      </c>
      <c r="D45" s="68"/>
      <c r="E45" s="68"/>
      <c r="F45" s="70">
        <f>SUM(F40:F44)</f>
        <v>16198835</v>
      </c>
      <c r="G45" s="108"/>
    </row>
    <row r="46" spans="3:7" ht="12.75">
      <c r="C46" s="105" t="s">
        <v>227</v>
      </c>
      <c r="D46" s="74"/>
      <c r="E46" s="74"/>
      <c r="F46" s="75">
        <v>511823</v>
      </c>
      <c r="G46" s="104"/>
    </row>
    <row r="47" spans="3:7" ht="12.75">
      <c r="C47" s="102" t="s">
        <v>228</v>
      </c>
      <c r="D47" s="66" t="s">
        <v>200</v>
      </c>
      <c r="E47" s="66">
        <v>20</v>
      </c>
      <c r="F47" s="75">
        <v>16</v>
      </c>
      <c r="G47" s="97"/>
    </row>
    <row r="48" spans="3:7" ht="12.75">
      <c r="C48" s="102"/>
      <c r="D48" s="66"/>
      <c r="E48" s="66">
        <v>21</v>
      </c>
      <c r="F48" s="75">
        <v>110</v>
      </c>
      <c r="G48" s="97"/>
    </row>
    <row r="49" spans="3:7" ht="12.75">
      <c r="C49" s="102"/>
      <c r="D49" s="66"/>
      <c r="E49" s="66">
        <v>22</v>
      </c>
      <c r="F49" s="75">
        <v>36</v>
      </c>
      <c r="G49" s="97"/>
    </row>
    <row r="50" spans="3:7" ht="12.75">
      <c r="C50" s="102"/>
      <c r="D50" s="66"/>
      <c r="E50" s="66"/>
      <c r="F50" s="75"/>
      <c r="G50" s="97"/>
    </row>
    <row r="51" spans="3:7" ht="13.5" thickBot="1">
      <c r="C51" s="98" t="s">
        <v>229</v>
      </c>
      <c r="D51" s="68"/>
      <c r="E51" s="68"/>
      <c r="F51" s="70">
        <f>SUM(F46:F50)</f>
        <v>511985</v>
      </c>
      <c r="G51" s="108"/>
    </row>
    <row r="52" spans="3:7" ht="12.75">
      <c r="C52" s="111" t="s">
        <v>230</v>
      </c>
      <c r="D52" s="79"/>
      <c r="E52" s="79"/>
      <c r="F52" s="80">
        <v>5346248</v>
      </c>
      <c r="G52" s="112"/>
    </row>
    <row r="53" spans="3:7" ht="12.75">
      <c r="C53" s="109" t="s">
        <v>231</v>
      </c>
      <c r="D53" s="66" t="s">
        <v>200</v>
      </c>
      <c r="E53" s="66">
        <v>20</v>
      </c>
      <c r="F53" s="75">
        <v>200</v>
      </c>
      <c r="G53" s="97"/>
    </row>
    <row r="54" spans="3:7" ht="12.75">
      <c r="C54" s="109"/>
      <c r="D54" s="66"/>
      <c r="E54" s="66">
        <v>21</v>
      </c>
      <c r="F54" s="75">
        <v>1609</v>
      </c>
      <c r="G54" s="97"/>
    </row>
    <row r="55" spans="3:7" ht="12.75">
      <c r="C55" s="109"/>
      <c r="D55" s="66"/>
      <c r="E55" s="66">
        <v>22</v>
      </c>
      <c r="F55" s="75">
        <v>1011</v>
      </c>
      <c r="G55" s="97"/>
    </row>
    <row r="56" spans="3:7" ht="13.5" thickBot="1">
      <c r="C56" s="98" t="s">
        <v>232</v>
      </c>
      <c r="D56" s="68"/>
      <c r="E56" s="68"/>
      <c r="F56" s="70">
        <f>SUM(F52:F55)</f>
        <v>5349068</v>
      </c>
      <c r="G56" s="108"/>
    </row>
    <row r="57" spans="3:7" ht="12.75">
      <c r="C57" s="105" t="s">
        <v>233</v>
      </c>
      <c r="D57" s="66"/>
      <c r="E57" s="74"/>
      <c r="F57" s="75">
        <v>153612</v>
      </c>
      <c r="G57" s="104"/>
    </row>
    <row r="58" spans="3:7" ht="12.75">
      <c r="C58" s="102" t="s">
        <v>234</v>
      </c>
      <c r="D58" s="81" t="s">
        <v>200</v>
      </c>
      <c r="E58" s="66">
        <v>20</v>
      </c>
      <c r="F58" s="67">
        <v>6</v>
      </c>
      <c r="G58" s="97"/>
    </row>
    <row r="59" spans="3:7" ht="12.75">
      <c r="C59" s="102"/>
      <c r="D59" s="81"/>
      <c r="E59" s="66">
        <v>21</v>
      </c>
      <c r="F59" s="67">
        <v>46</v>
      </c>
      <c r="G59" s="97"/>
    </row>
    <row r="60" spans="3:7" ht="12.75">
      <c r="C60" s="102"/>
      <c r="D60" s="66"/>
      <c r="E60" s="66">
        <v>22</v>
      </c>
      <c r="F60" s="67">
        <v>29</v>
      </c>
      <c r="G60" s="97"/>
    </row>
    <row r="61" spans="3:7" ht="13.5" thickBot="1">
      <c r="C61" s="98" t="s">
        <v>235</v>
      </c>
      <c r="D61" s="68"/>
      <c r="E61" s="68"/>
      <c r="F61" s="70">
        <f>SUM(F57:F60)</f>
        <v>153693</v>
      </c>
      <c r="G61" s="108"/>
    </row>
    <row r="62" spans="3:7" ht="12.75">
      <c r="C62" s="105" t="s">
        <v>236</v>
      </c>
      <c r="D62" s="74"/>
      <c r="E62" s="74"/>
      <c r="F62" s="75">
        <v>1484041</v>
      </c>
      <c r="G62" s="104"/>
    </row>
    <row r="63" spans="3:7" ht="12.75">
      <c r="C63" s="109" t="s">
        <v>237</v>
      </c>
      <c r="D63" s="66" t="s">
        <v>200</v>
      </c>
      <c r="E63" s="66"/>
      <c r="F63" s="73"/>
      <c r="G63" s="97"/>
    </row>
    <row r="64" spans="3:7" ht="13.5" thickBot="1">
      <c r="C64" s="113" t="s">
        <v>238</v>
      </c>
      <c r="D64" s="114"/>
      <c r="E64" s="114"/>
      <c r="F64" s="115">
        <f>SUM(F62:F63)</f>
        <v>1484041</v>
      </c>
      <c r="G64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7" t="s">
        <v>32</v>
      </c>
      <c r="E5" s="83" t="s">
        <v>239</v>
      </c>
    </row>
    <row r="6" ht="13.5" thickBot="1"/>
    <row r="7" spans="1:6" ht="68.25" customHeight="1" thickBot="1">
      <c r="A7" s="117" t="s">
        <v>9</v>
      </c>
      <c r="B7" s="118" t="s">
        <v>10</v>
      </c>
      <c r="C7" s="119" t="s">
        <v>11</v>
      </c>
      <c r="D7" s="118" t="s">
        <v>12</v>
      </c>
      <c r="E7" s="118" t="s">
        <v>13</v>
      </c>
      <c r="F7" s="120" t="s">
        <v>14</v>
      </c>
    </row>
    <row r="8" spans="1:6" ht="12.75">
      <c r="A8" s="121">
        <v>1</v>
      </c>
      <c r="B8" s="42" t="s">
        <v>45</v>
      </c>
      <c r="C8" s="43">
        <v>11365</v>
      </c>
      <c r="D8" s="4" t="s">
        <v>46</v>
      </c>
      <c r="E8" s="4" t="s">
        <v>47</v>
      </c>
      <c r="F8" s="122">
        <v>36.5</v>
      </c>
    </row>
    <row r="9" spans="1:6" ht="12.75">
      <c r="A9" s="123">
        <v>2</v>
      </c>
      <c r="B9" s="35" t="s">
        <v>45</v>
      </c>
      <c r="C9" s="4">
        <v>11354</v>
      </c>
      <c r="D9" s="37" t="s">
        <v>48</v>
      </c>
      <c r="E9" s="37" t="s">
        <v>49</v>
      </c>
      <c r="F9" s="124">
        <v>16.76</v>
      </c>
    </row>
    <row r="10" spans="1:6" ht="12.75">
      <c r="A10" s="125">
        <v>3</v>
      </c>
      <c r="B10" s="35" t="s">
        <v>45</v>
      </c>
      <c r="C10" s="37">
        <v>11357</v>
      </c>
      <c r="D10" s="4" t="s">
        <v>50</v>
      </c>
      <c r="E10" s="4" t="s">
        <v>51</v>
      </c>
      <c r="F10" s="124">
        <v>694.28</v>
      </c>
    </row>
    <row r="11" spans="1:6" ht="12.75">
      <c r="A11" s="125">
        <v>4</v>
      </c>
      <c r="B11" s="35" t="s">
        <v>45</v>
      </c>
      <c r="C11" s="37">
        <v>11353</v>
      </c>
      <c r="D11" s="4" t="s">
        <v>52</v>
      </c>
      <c r="E11" s="4" t="s">
        <v>53</v>
      </c>
      <c r="F11" s="124">
        <v>62892.69</v>
      </c>
    </row>
    <row r="12" spans="1:6" ht="12.75">
      <c r="A12" s="125">
        <v>5</v>
      </c>
      <c r="B12" s="35" t="s">
        <v>45</v>
      </c>
      <c r="C12" s="37">
        <v>11306</v>
      </c>
      <c r="D12" s="4" t="s">
        <v>54</v>
      </c>
      <c r="E12" s="4" t="s">
        <v>55</v>
      </c>
      <c r="F12" s="124">
        <v>29532</v>
      </c>
    </row>
    <row r="13" spans="1:6" ht="12.75">
      <c r="A13" s="125">
        <v>6</v>
      </c>
      <c r="B13" s="35" t="s">
        <v>45</v>
      </c>
      <c r="C13" s="37">
        <v>11349</v>
      </c>
      <c r="D13" s="4" t="s">
        <v>54</v>
      </c>
      <c r="E13" s="4" t="s">
        <v>56</v>
      </c>
      <c r="F13" s="124">
        <v>27761</v>
      </c>
    </row>
    <row r="14" spans="1:6" ht="12.75">
      <c r="A14" s="125">
        <v>7</v>
      </c>
      <c r="B14" s="35" t="s">
        <v>45</v>
      </c>
      <c r="C14" s="37">
        <v>11361</v>
      </c>
      <c r="D14" s="4" t="s">
        <v>54</v>
      </c>
      <c r="E14" s="4" t="s">
        <v>57</v>
      </c>
      <c r="F14" s="124">
        <v>48486</v>
      </c>
    </row>
    <row r="15" spans="1:6" ht="12.75">
      <c r="A15" s="125">
        <v>8</v>
      </c>
      <c r="B15" s="35" t="s">
        <v>45</v>
      </c>
      <c r="C15" s="37">
        <v>11366</v>
      </c>
      <c r="D15" s="4" t="s">
        <v>58</v>
      </c>
      <c r="E15" s="4" t="s">
        <v>59</v>
      </c>
      <c r="F15" s="124">
        <v>3238</v>
      </c>
    </row>
    <row r="16" spans="1:6" ht="12.75">
      <c r="A16" s="125">
        <v>9</v>
      </c>
      <c r="B16" s="35" t="s">
        <v>45</v>
      </c>
      <c r="C16" s="37">
        <v>11350</v>
      </c>
      <c r="D16" s="4" t="s">
        <v>58</v>
      </c>
      <c r="E16" s="4" t="s">
        <v>59</v>
      </c>
      <c r="F16" s="124">
        <v>2212</v>
      </c>
    </row>
    <row r="17" spans="1:6" ht="12.75">
      <c r="A17" s="125">
        <v>10</v>
      </c>
      <c r="B17" s="35" t="s">
        <v>45</v>
      </c>
      <c r="C17" s="37">
        <v>11362</v>
      </c>
      <c r="D17" s="4" t="s">
        <v>48</v>
      </c>
      <c r="E17" s="4" t="s">
        <v>60</v>
      </c>
      <c r="F17" s="124">
        <v>9666</v>
      </c>
    </row>
    <row r="18" spans="1:6" ht="12.75">
      <c r="A18" s="125">
        <v>11</v>
      </c>
      <c r="B18" s="35" t="s">
        <v>45</v>
      </c>
      <c r="C18" s="37">
        <v>11338</v>
      </c>
      <c r="D18" s="4" t="s">
        <v>61</v>
      </c>
      <c r="E18" s="4" t="s">
        <v>62</v>
      </c>
      <c r="F18" s="124">
        <v>2437.8</v>
      </c>
    </row>
    <row r="19" spans="1:6" ht="12.75">
      <c r="A19" s="125">
        <v>12</v>
      </c>
      <c r="B19" s="35" t="s">
        <v>45</v>
      </c>
      <c r="C19" s="37">
        <v>11358</v>
      </c>
      <c r="D19" s="4" t="s">
        <v>63</v>
      </c>
      <c r="E19" s="4" t="s">
        <v>64</v>
      </c>
      <c r="F19" s="124">
        <v>635.67</v>
      </c>
    </row>
    <row r="20" spans="1:6" ht="12.75">
      <c r="A20" s="125">
        <v>13</v>
      </c>
      <c r="B20" s="35" t="s">
        <v>45</v>
      </c>
      <c r="C20" s="37">
        <v>11356</v>
      </c>
      <c r="D20" s="4" t="s">
        <v>65</v>
      </c>
      <c r="E20" s="4" t="s">
        <v>66</v>
      </c>
      <c r="F20" s="124">
        <v>10560</v>
      </c>
    </row>
    <row r="21" spans="1:6" ht="12.75">
      <c r="A21" s="125">
        <v>14</v>
      </c>
      <c r="B21" s="35" t="s">
        <v>45</v>
      </c>
      <c r="C21" s="37">
        <v>11355</v>
      </c>
      <c r="D21" s="4" t="s">
        <v>67</v>
      </c>
      <c r="E21" s="4" t="s">
        <v>68</v>
      </c>
      <c r="F21" s="124">
        <v>1202.79</v>
      </c>
    </row>
    <row r="22" spans="1:6" ht="12.75">
      <c r="A22" s="125">
        <v>15</v>
      </c>
      <c r="B22" s="45" t="s">
        <v>45</v>
      </c>
      <c r="C22" s="34">
        <v>11312</v>
      </c>
      <c r="D22" s="34" t="s">
        <v>69</v>
      </c>
      <c r="E22" s="34" t="s">
        <v>70</v>
      </c>
      <c r="F22" s="126">
        <v>2981.67</v>
      </c>
    </row>
    <row r="23" spans="1:6" ht="12.75">
      <c r="A23" s="125">
        <v>16</v>
      </c>
      <c r="B23" s="36" t="s">
        <v>45</v>
      </c>
      <c r="C23" s="4">
        <v>11359</v>
      </c>
      <c r="D23" s="4" t="s">
        <v>71</v>
      </c>
      <c r="E23" s="4" t="s">
        <v>72</v>
      </c>
      <c r="F23" s="124">
        <v>4799.52</v>
      </c>
    </row>
    <row r="24" spans="1:6" ht="12.75">
      <c r="A24" s="125">
        <v>17</v>
      </c>
      <c r="B24" s="36" t="s">
        <v>73</v>
      </c>
      <c r="C24" s="4">
        <v>11346</v>
      </c>
      <c r="D24" s="4" t="s">
        <v>74</v>
      </c>
      <c r="E24" s="4" t="s">
        <v>75</v>
      </c>
      <c r="F24" s="124">
        <v>3940.76</v>
      </c>
    </row>
    <row r="25" spans="1:6" ht="12.75">
      <c r="A25" s="125">
        <v>18</v>
      </c>
      <c r="B25" s="36" t="s">
        <v>73</v>
      </c>
      <c r="C25" s="4">
        <v>11347</v>
      </c>
      <c r="D25" s="4" t="s">
        <v>76</v>
      </c>
      <c r="E25" s="4" t="s">
        <v>75</v>
      </c>
      <c r="F25" s="124">
        <v>6760.68</v>
      </c>
    </row>
    <row r="26" spans="1:6" ht="12.75">
      <c r="A26" s="125">
        <v>19</v>
      </c>
      <c r="B26" s="36" t="s">
        <v>73</v>
      </c>
      <c r="C26" s="4">
        <v>11345</v>
      </c>
      <c r="D26" s="4" t="s">
        <v>77</v>
      </c>
      <c r="E26" s="4" t="s">
        <v>75</v>
      </c>
      <c r="F26" s="124">
        <v>4772.86</v>
      </c>
    </row>
    <row r="27" spans="1:6" ht="12.75">
      <c r="A27" s="125">
        <v>20</v>
      </c>
      <c r="B27" s="36" t="s">
        <v>78</v>
      </c>
      <c r="C27" s="4">
        <v>11367</v>
      </c>
      <c r="D27" s="4" t="s">
        <v>79</v>
      </c>
      <c r="E27" s="4" t="s">
        <v>80</v>
      </c>
      <c r="F27" s="124">
        <v>460.72</v>
      </c>
    </row>
    <row r="28" spans="1:6" ht="12.75">
      <c r="A28" s="125">
        <v>21</v>
      </c>
      <c r="B28" s="36" t="s">
        <v>78</v>
      </c>
      <c r="C28" s="4">
        <v>11437</v>
      </c>
      <c r="D28" s="4" t="s">
        <v>81</v>
      </c>
      <c r="E28" s="4" t="s">
        <v>82</v>
      </c>
      <c r="F28" s="124">
        <v>7049.83</v>
      </c>
    </row>
    <row r="29" spans="1:6" ht="12.75">
      <c r="A29" s="125">
        <v>22</v>
      </c>
      <c r="B29" s="36" t="s">
        <v>78</v>
      </c>
      <c r="C29" s="4">
        <v>11439</v>
      </c>
      <c r="D29" s="4" t="s">
        <v>83</v>
      </c>
      <c r="E29" s="4" t="s">
        <v>70</v>
      </c>
      <c r="F29" s="124">
        <v>161330.6</v>
      </c>
    </row>
    <row r="30" spans="1:6" ht="12.75">
      <c r="A30" s="125">
        <v>23</v>
      </c>
      <c r="B30" s="36" t="s">
        <v>78</v>
      </c>
      <c r="C30" s="4">
        <v>11438</v>
      </c>
      <c r="D30" s="4" t="s">
        <v>84</v>
      </c>
      <c r="E30" s="4" t="s">
        <v>85</v>
      </c>
      <c r="F30" s="124">
        <v>222401.57</v>
      </c>
    </row>
    <row r="31" spans="1:6" ht="12.75">
      <c r="A31" s="125">
        <v>24</v>
      </c>
      <c r="B31" s="36" t="s">
        <v>86</v>
      </c>
      <c r="C31" s="4">
        <v>11479</v>
      </c>
      <c r="D31" s="4" t="s">
        <v>65</v>
      </c>
      <c r="E31" s="4" t="s">
        <v>87</v>
      </c>
      <c r="F31" s="124">
        <v>2901.6</v>
      </c>
    </row>
    <row r="32" spans="1:6" ht="12.75">
      <c r="A32" s="125">
        <v>25</v>
      </c>
      <c r="B32" s="36" t="s">
        <v>86</v>
      </c>
      <c r="C32" s="4">
        <v>11475</v>
      </c>
      <c r="D32" s="4" t="s">
        <v>88</v>
      </c>
      <c r="E32" s="4" t="s">
        <v>89</v>
      </c>
      <c r="F32" s="124">
        <v>236.92</v>
      </c>
    </row>
    <row r="33" spans="1:6" ht="12.75">
      <c r="A33" s="125">
        <v>26</v>
      </c>
      <c r="B33" s="36" t="s">
        <v>86</v>
      </c>
      <c r="C33" s="4">
        <v>11476</v>
      </c>
      <c r="D33" s="4" t="s">
        <v>90</v>
      </c>
      <c r="E33" s="4" t="s">
        <v>91</v>
      </c>
      <c r="F33" s="124">
        <v>8713.15</v>
      </c>
    </row>
    <row r="34" spans="1:6" ht="12.75">
      <c r="A34" s="125">
        <v>27</v>
      </c>
      <c r="B34" s="36" t="s">
        <v>86</v>
      </c>
      <c r="C34" s="4">
        <v>11436</v>
      </c>
      <c r="D34" s="4" t="s">
        <v>92</v>
      </c>
      <c r="E34" s="4" t="s">
        <v>93</v>
      </c>
      <c r="F34" s="124">
        <v>888</v>
      </c>
    </row>
    <row r="35" spans="1:6" ht="12.75">
      <c r="A35" s="125">
        <v>28</v>
      </c>
      <c r="B35" s="36" t="s">
        <v>86</v>
      </c>
      <c r="C35" s="4">
        <v>11477</v>
      </c>
      <c r="D35" s="4" t="s">
        <v>94</v>
      </c>
      <c r="E35" s="4" t="s">
        <v>95</v>
      </c>
      <c r="F35" s="124">
        <v>52.56</v>
      </c>
    </row>
    <row r="36" spans="1:6" ht="12.75">
      <c r="A36" s="125">
        <v>29</v>
      </c>
      <c r="B36" s="36" t="s">
        <v>86</v>
      </c>
      <c r="C36" s="4">
        <v>11478</v>
      </c>
      <c r="D36" s="4" t="s">
        <v>96</v>
      </c>
      <c r="E36" s="4" t="s">
        <v>97</v>
      </c>
      <c r="F36" s="124">
        <v>12278.56</v>
      </c>
    </row>
    <row r="37" spans="1:6" ht="12.75">
      <c r="A37" s="125">
        <v>30</v>
      </c>
      <c r="B37" s="36" t="s">
        <v>86</v>
      </c>
      <c r="C37" s="4">
        <v>11440</v>
      </c>
      <c r="D37" s="4" t="s">
        <v>98</v>
      </c>
      <c r="E37" s="4" t="s">
        <v>51</v>
      </c>
      <c r="F37" s="124">
        <v>126.37</v>
      </c>
    </row>
    <row r="38" spans="1:6" ht="12.75">
      <c r="A38" s="125">
        <v>31</v>
      </c>
      <c r="B38" s="36" t="s">
        <v>86</v>
      </c>
      <c r="C38" s="4">
        <v>11522</v>
      </c>
      <c r="D38" s="4" t="s">
        <v>99</v>
      </c>
      <c r="E38" s="4" t="s">
        <v>100</v>
      </c>
      <c r="F38" s="124">
        <v>98607.54</v>
      </c>
    </row>
    <row r="39" spans="1:6" ht="12.75">
      <c r="A39" s="125">
        <v>32</v>
      </c>
      <c r="B39" s="36" t="s">
        <v>86</v>
      </c>
      <c r="C39" s="4">
        <v>11473</v>
      </c>
      <c r="D39" s="4" t="s">
        <v>54</v>
      </c>
      <c r="E39" s="4" t="s">
        <v>101</v>
      </c>
      <c r="F39" s="124">
        <v>39650</v>
      </c>
    </row>
    <row r="40" spans="1:6" ht="12.75">
      <c r="A40" s="125">
        <v>33</v>
      </c>
      <c r="B40" s="36" t="s">
        <v>102</v>
      </c>
      <c r="C40" s="4">
        <v>11525</v>
      </c>
      <c r="D40" s="4" t="s">
        <v>103</v>
      </c>
      <c r="E40" s="4" t="s">
        <v>104</v>
      </c>
      <c r="F40" s="124">
        <v>97992</v>
      </c>
    </row>
    <row r="41" spans="1:6" ht="12.75">
      <c r="A41" s="125">
        <v>34</v>
      </c>
      <c r="B41" s="36" t="s">
        <v>102</v>
      </c>
      <c r="C41" s="4">
        <v>11434</v>
      </c>
      <c r="D41" s="4" t="s">
        <v>84</v>
      </c>
      <c r="E41" s="4" t="s">
        <v>105</v>
      </c>
      <c r="F41" s="124">
        <v>20688.62</v>
      </c>
    </row>
    <row r="42" spans="1:6" ht="12.75">
      <c r="A42" s="125">
        <v>35</v>
      </c>
      <c r="B42" s="36" t="s">
        <v>102</v>
      </c>
      <c r="C42" s="4">
        <v>11484</v>
      </c>
      <c r="D42" s="4" t="s">
        <v>106</v>
      </c>
      <c r="E42" s="4" t="s">
        <v>107</v>
      </c>
      <c r="F42" s="124">
        <v>285</v>
      </c>
    </row>
    <row r="43" spans="1:6" ht="12.75">
      <c r="A43" s="125">
        <v>36</v>
      </c>
      <c r="B43" s="36" t="s">
        <v>102</v>
      </c>
      <c r="C43" s="4">
        <v>11482</v>
      </c>
      <c r="D43" s="4" t="s">
        <v>108</v>
      </c>
      <c r="E43" s="4" t="s">
        <v>109</v>
      </c>
      <c r="F43" s="124">
        <v>93.6</v>
      </c>
    </row>
    <row r="44" spans="1:6" ht="12.75">
      <c r="A44" s="125">
        <v>37</v>
      </c>
      <c r="B44" s="36" t="s">
        <v>102</v>
      </c>
      <c r="C44" s="4">
        <v>11566</v>
      </c>
      <c r="D44" s="4" t="s">
        <v>54</v>
      </c>
      <c r="E44" s="4" t="s">
        <v>110</v>
      </c>
      <c r="F44" s="124">
        <v>114.82</v>
      </c>
    </row>
    <row r="45" spans="1:6" ht="12.75">
      <c r="A45" s="125">
        <v>38</v>
      </c>
      <c r="B45" s="36" t="s">
        <v>102</v>
      </c>
      <c r="C45" s="4">
        <v>11567</v>
      </c>
      <c r="D45" s="4" t="s">
        <v>54</v>
      </c>
      <c r="E45" s="4" t="s">
        <v>111</v>
      </c>
      <c r="F45" s="124">
        <v>94.52</v>
      </c>
    </row>
    <row r="46" spans="1:6" ht="12.75">
      <c r="A46" s="125">
        <v>39</v>
      </c>
      <c r="B46" s="36" t="s">
        <v>102</v>
      </c>
      <c r="C46" s="4">
        <v>11521</v>
      </c>
      <c r="D46" s="4" t="s">
        <v>112</v>
      </c>
      <c r="E46" s="4" t="s">
        <v>113</v>
      </c>
      <c r="F46" s="127">
        <v>8555.72</v>
      </c>
    </row>
    <row r="47" spans="1:6" ht="12.75">
      <c r="A47" s="125">
        <v>40</v>
      </c>
      <c r="B47" s="36" t="s">
        <v>102</v>
      </c>
      <c r="C47" s="4">
        <v>11444</v>
      </c>
      <c r="D47" s="4" t="s">
        <v>114</v>
      </c>
      <c r="E47" s="4" t="s">
        <v>115</v>
      </c>
      <c r="F47" s="127">
        <v>87712.2</v>
      </c>
    </row>
    <row r="48" spans="1:6" ht="12.75">
      <c r="A48" s="125">
        <v>41</v>
      </c>
      <c r="B48" s="36" t="s">
        <v>102</v>
      </c>
      <c r="C48" s="4">
        <v>11474</v>
      </c>
      <c r="D48" s="4" t="s">
        <v>58</v>
      </c>
      <c r="E48" s="4" t="s">
        <v>116</v>
      </c>
      <c r="F48" s="127">
        <v>7640</v>
      </c>
    </row>
    <row r="49" spans="1:6" ht="12.75">
      <c r="A49" s="125">
        <v>42</v>
      </c>
      <c r="B49" s="36" t="s">
        <v>102</v>
      </c>
      <c r="C49" s="4">
        <v>11526</v>
      </c>
      <c r="D49" s="4" t="s">
        <v>117</v>
      </c>
      <c r="E49" s="4" t="s">
        <v>113</v>
      </c>
      <c r="F49" s="127">
        <v>9497.38</v>
      </c>
    </row>
    <row r="50" spans="1:6" ht="12.75">
      <c r="A50" s="125">
        <v>43</v>
      </c>
      <c r="B50" s="36" t="s">
        <v>102</v>
      </c>
      <c r="C50" s="4">
        <v>11573</v>
      </c>
      <c r="D50" s="4" t="s">
        <v>118</v>
      </c>
      <c r="E50" s="4" t="s">
        <v>119</v>
      </c>
      <c r="F50" s="127">
        <v>2644.2</v>
      </c>
    </row>
    <row r="51" spans="1:6" ht="12.75">
      <c r="A51" s="125">
        <v>44</v>
      </c>
      <c r="B51" s="36" t="s">
        <v>102</v>
      </c>
      <c r="C51" s="4">
        <v>11486</v>
      </c>
      <c r="D51" s="4" t="s">
        <v>120</v>
      </c>
      <c r="E51" s="4" t="s">
        <v>121</v>
      </c>
      <c r="F51" s="127">
        <v>672</v>
      </c>
    </row>
    <row r="52" spans="1:6" ht="12.75">
      <c r="A52" s="125">
        <v>45</v>
      </c>
      <c r="B52" s="36" t="s">
        <v>102</v>
      </c>
      <c r="C52" s="4">
        <v>11483</v>
      </c>
      <c r="D52" s="4" t="s">
        <v>122</v>
      </c>
      <c r="E52" s="4" t="s">
        <v>123</v>
      </c>
      <c r="F52" s="127">
        <v>828</v>
      </c>
    </row>
    <row r="53" spans="1:6" ht="12.75">
      <c r="A53" s="125">
        <v>46</v>
      </c>
      <c r="B53" s="36" t="s">
        <v>102</v>
      </c>
      <c r="C53" s="4">
        <v>11569</v>
      </c>
      <c r="D53" s="4" t="s">
        <v>124</v>
      </c>
      <c r="E53" s="4" t="s">
        <v>125</v>
      </c>
      <c r="F53" s="127">
        <v>173.18</v>
      </c>
    </row>
    <row r="54" spans="1:6" ht="12.75">
      <c r="A54" s="125">
        <v>47</v>
      </c>
      <c r="B54" s="36" t="s">
        <v>102</v>
      </c>
      <c r="C54" s="4">
        <v>11536</v>
      </c>
      <c r="D54" s="4" t="s">
        <v>126</v>
      </c>
      <c r="E54" s="4" t="s">
        <v>127</v>
      </c>
      <c r="F54" s="127">
        <v>460.8</v>
      </c>
    </row>
    <row r="55" spans="1:6" ht="12.75">
      <c r="A55" s="125">
        <v>48</v>
      </c>
      <c r="B55" s="36" t="s">
        <v>102</v>
      </c>
      <c r="C55" s="4">
        <v>11481</v>
      </c>
      <c r="D55" s="4" t="s">
        <v>128</v>
      </c>
      <c r="E55" s="4" t="s">
        <v>129</v>
      </c>
      <c r="F55" s="127">
        <v>3289.31</v>
      </c>
    </row>
    <row r="56" spans="1:6" ht="12.75">
      <c r="A56" s="125">
        <v>49</v>
      </c>
      <c r="B56" s="36" t="s">
        <v>102</v>
      </c>
      <c r="C56" s="4">
        <v>11570</v>
      </c>
      <c r="D56" s="4" t="s">
        <v>130</v>
      </c>
      <c r="E56" s="4" t="s">
        <v>131</v>
      </c>
      <c r="F56" s="127">
        <v>4800</v>
      </c>
    </row>
    <row r="57" spans="1:6" ht="12.75">
      <c r="A57" s="125">
        <v>50</v>
      </c>
      <c r="B57" s="36" t="s">
        <v>102</v>
      </c>
      <c r="C57" s="4">
        <v>11557</v>
      </c>
      <c r="D57" s="4" t="s">
        <v>132</v>
      </c>
      <c r="E57" s="4" t="s">
        <v>47</v>
      </c>
      <c r="F57" s="127">
        <v>6508.8</v>
      </c>
    </row>
    <row r="58" spans="1:6" ht="12.75">
      <c r="A58" s="125">
        <v>51</v>
      </c>
      <c r="B58" s="36" t="s">
        <v>102</v>
      </c>
      <c r="C58" s="4">
        <v>11571</v>
      </c>
      <c r="D58" s="4" t="s">
        <v>133</v>
      </c>
      <c r="E58" s="4" t="s">
        <v>134</v>
      </c>
      <c r="F58" s="127">
        <v>3427.2</v>
      </c>
    </row>
    <row r="59" spans="1:6" ht="12.75">
      <c r="A59" s="125">
        <v>52</v>
      </c>
      <c r="B59" s="36" t="s">
        <v>102</v>
      </c>
      <c r="C59" s="4">
        <v>11553</v>
      </c>
      <c r="D59" s="4" t="s">
        <v>46</v>
      </c>
      <c r="E59" s="4" t="s">
        <v>135</v>
      </c>
      <c r="F59" s="127">
        <v>584</v>
      </c>
    </row>
    <row r="60" spans="1:6" ht="13.5" thickBot="1">
      <c r="A60" s="128">
        <v>53</v>
      </c>
      <c r="B60" s="129" t="s">
        <v>102</v>
      </c>
      <c r="C60" s="130">
        <v>11480</v>
      </c>
      <c r="D60" s="130" t="s">
        <v>46</v>
      </c>
      <c r="E60" s="130" t="s">
        <v>136</v>
      </c>
      <c r="F60" s="131">
        <v>520.83</v>
      </c>
    </row>
    <row r="61" spans="1:6" ht="13.5" thickBot="1">
      <c r="A61" s="38"/>
      <c r="B61" s="44"/>
      <c r="C61" s="38"/>
      <c r="D61" s="39"/>
      <c r="E61" s="40" t="s">
        <v>137</v>
      </c>
      <c r="F61" s="41">
        <v>1033906.5800000001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62" t="s">
        <v>21</v>
      </c>
      <c r="B3" s="62"/>
      <c r="C3" s="62"/>
      <c r="D3" s="16"/>
    </row>
    <row r="4" spans="1:10" ht="19.5" customHeight="1">
      <c r="A4" s="63" t="s">
        <v>22</v>
      </c>
      <c r="B4" s="63"/>
      <c r="C4" s="63"/>
      <c r="D4" s="63"/>
      <c r="E4" s="63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7" t="s">
        <v>32</v>
      </c>
      <c r="C6" s="83" t="s">
        <v>239</v>
      </c>
      <c r="D6" s="20"/>
      <c r="E6" s="17"/>
      <c r="F6" s="17"/>
      <c r="G6" s="17"/>
      <c r="H6" s="17"/>
      <c r="I6" s="18"/>
      <c r="J6" s="18"/>
    </row>
    <row r="8" spans="1:5" ht="12.75">
      <c r="A8" s="132" t="s">
        <v>16</v>
      </c>
      <c r="B8" s="133" t="s">
        <v>17</v>
      </c>
      <c r="C8" s="133" t="s">
        <v>18</v>
      </c>
      <c r="D8" s="133" t="s">
        <v>23</v>
      </c>
      <c r="E8" s="134" t="s">
        <v>19</v>
      </c>
    </row>
    <row r="9" spans="1:5" s="23" customFormat="1" ht="26.25">
      <c r="A9" s="135">
        <v>42725</v>
      </c>
      <c r="B9" s="84" t="s">
        <v>240</v>
      </c>
      <c r="C9" s="85" t="s">
        <v>241</v>
      </c>
      <c r="D9" s="86" t="s">
        <v>242</v>
      </c>
      <c r="E9" s="136">
        <v>44602.1</v>
      </c>
    </row>
    <row r="10" spans="1:5" s="23" customFormat="1" ht="12.75">
      <c r="A10" s="137"/>
      <c r="B10" s="21"/>
      <c r="C10" s="22"/>
      <c r="D10" s="22"/>
      <c r="E10" s="136"/>
    </row>
    <row r="11" spans="1:5" s="23" customFormat="1" ht="12.75">
      <c r="A11" s="137"/>
      <c r="B11" s="21"/>
      <c r="C11" s="21"/>
      <c r="D11" s="22"/>
      <c r="E11" s="136"/>
    </row>
    <row r="12" spans="1:5" s="23" customFormat="1" ht="12.75">
      <c r="A12" s="137"/>
      <c r="B12" s="21"/>
      <c r="C12" s="22"/>
      <c r="D12" s="22"/>
      <c r="E12" s="136"/>
    </row>
    <row r="13" spans="1:5" s="23" customFormat="1" ht="12.75">
      <c r="A13" s="137"/>
      <c r="B13" s="21"/>
      <c r="C13" s="22"/>
      <c r="D13" s="22"/>
      <c r="E13" s="136"/>
    </row>
    <row r="14" spans="1:5" s="23" customFormat="1" ht="12.75">
      <c r="A14" s="137"/>
      <c r="B14" s="24"/>
      <c r="C14" s="25"/>
      <c r="D14" s="25"/>
      <c r="E14" s="136"/>
    </row>
    <row r="15" spans="1:5" s="23" customFormat="1" ht="12.75">
      <c r="A15" s="137"/>
      <c r="B15" s="24"/>
      <c r="C15" s="25"/>
      <c r="D15" s="25"/>
      <c r="E15" s="136"/>
    </row>
    <row r="16" spans="1:5" s="23" customFormat="1" ht="12.75">
      <c r="A16" s="137"/>
      <c r="B16" s="24"/>
      <c r="C16" s="25"/>
      <c r="D16" s="25"/>
      <c r="E16" s="136"/>
    </row>
    <row r="17" spans="1:5" s="23" customFormat="1" ht="12.75">
      <c r="A17" s="137"/>
      <c r="B17" s="24"/>
      <c r="C17" s="25"/>
      <c r="D17" s="25"/>
      <c r="E17" s="136"/>
    </row>
    <row r="18" spans="1:5" ht="12.75">
      <c r="A18" s="138" t="s">
        <v>20</v>
      </c>
      <c r="B18" s="139"/>
      <c r="C18" s="139"/>
      <c r="D18" s="139"/>
      <c r="E18" s="140">
        <f>SUM(E9:E17)</f>
        <v>44602.1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62" t="s">
        <v>21</v>
      </c>
      <c r="B3" s="62"/>
      <c r="C3" s="62"/>
      <c r="D3" s="16"/>
    </row>
    <row r="4" spans="1:10" ht="30" customHeight="1">
      <c r="A4" s="63" t="s">
        <v>31</v>
      </c>
      <c r="B4" s="63"/>
      <c r="C4" s="63"/>
      <c r="D4" s="63"/>
      <c r="E4" s="63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7" t="s">
        <v>32</v>
      </c>
      <c r="C6" s="83" t="s">
        <v>239</v>
      </c>
      <c r="D6" s="20"/>
      <c r="E6" s="17"/>
      <c r="F6" s="17"/>
      <c r="G6" s="17"/>
      <c r="H6" s="17"/>
      <c r="I6" s="18"/>
      <c r="J6" s="18"/>
    </row>
    <row r="8" spans="1:5" ht="13.5" thickBot="1">
      <c r="A8" s="132" t="s">
        <v>16</v>
      </c>
      <c r="B8" s="133" t="s">
        <v>17</v>
      </c>
      <c r="C8" s="133" t="s">
        <v>18</v>
      </c>
      <c r="D8" s="133" t="s">
        <v>23</v>
      </c>
      <c r="E8" s="134" t="s">
        <v>19</v>
      </c>
    </row>
    <row r="9" spans="1:5" s="23" customFormat="1" ht="26.25">
      <c r="A9" s="141">
        <v>42725</v>
      </c>
      <c r="B9" s="87" t="s">
        <v>243</v>
      </c>
      <c r="C9" s="85" t="s">
        <v>244</v>
      </c>
      <c r="D9" s="88" t="s">
        <v>245</v>
      </c>
      <c r="E9" s="142">
        <v>5000</v>
      </c>
    </row>
    <row r="10" spans="1:5" s="23" customFormat="1" ht="26.25">
      <c r="A10" s="141">
        <v>42725</v>
      </c>
      <c r="B10" s="87" t="s">
        <v>246</v>
      </c>
      <c r="C10" s="85" t="s">
        <v>247</v>
      </c>
      <c r="D10" s="88" t="s">
        <v>245</v>
      </c>
      <c r="E10" s="142">
        <v>23000</v>
      </c>
    </row>
    <row r="11" spans="1:5" s="23" customFormat="1" ht="26.25">
      <c r="A11" s="141">
        <v>42726</v>
      </c>
      <c r="B11" s="87" t="s">
        <v>248</v>
      </c>
      <c r="C11" s="85" t="s">
        <v>249</v>
      </c>
      <c r="D11" s="88" t="s">
        <v>250</v>
      </c>
      <c r="E11" s="142">
        <v>75.23</v>
      </c>
    </row>
    <row r="12" spans="1:5" s="23" customFormat="1" ht="26.25">
      <c r="A12" s="141">
        <v>42726</v>
      </c>
      <c r="B12" s="87" t="s">
        <v>248</v>
      </c>
      <c r="C12" s="85" t="s">
        <v>251</v>
      </c>
      <c r="D12" s="89" t="s">
        <v>250</v>
      </c>
      <c r="E12" s="136">
        <v>416.29</v>
      </c>
    </row>
    <row r="13" spans="1:5" s="23" customFormat="1" ht="26.25">
      <c r="A13" s="141">
        <v>42726</v>
      </c>
      <c r="B13" s="87" t="s">
        <v>248</v>
      </c>
      <c r="C13" s="85" t="s">
        <v>251</v>
      </c>
      <c r="D13" s="90" t="s">
        <v>250</v>
      </c>
      <c r="E13" s="136">
        <v>122.88</v>
      </c>
    </row>
    <row r="14" spans="1:5" s="23" customFormat="1" ht="12.75">
      <c r="A14" s="137"/>
      <c r="B14" s="24"/>
      <c r="C14" s="25"/>
      <c r="D14" s="25"/>
      <c r="E14" s="136"/>
    </row>
    <row r="15" spans="1:5" s="23" customFormat="1" ht="12.75">
      <c r="A15" s="137"/>
      <c r="B15" s="24"/>
      <c r="C15" s="25"/>
      <c r="D15" s="25"/>
      <c r="E15" s="136"/>
    </row>
    <row r="16" spans="1:5" s="23" customFormat="1" ht="12.75">
      <c r="A16" s="137"/>
      <c r="B16" s="24"/>
      <c r="C16" s="25"/>
      <c r="D16" s="25"/>
      <c r="E16" s="136"/>
    </row>
    <row r="17" spans="1:5" s="23" customFormat="1" ht="12.75">
      <c r="A17" s="137"/>
      <c r="B17" s="24"/>
      <c r="C17" s="25"/>
      <c r="D17" s="25"/>
      <c r="E17" s="136"/>
    </row>
    <row r="18" spans="1:5" ht="13.5" thickBot="1">
      <c r="A18" s="138" t="s">
        <v>20</v>
      </c>
      <c r="B18" s="139"/>
      <c r="C18" s="139"/>
      <c r="D18" s="139"/>
      <c r="E18" s="140">
        <f>SUM(E9:E17)</f>
        <v>28614.4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8" sqref="A8:F68"/>
    </sheetView>
  </sheetViews>
  <sheetFormatPr defaultColWidth="10.421875" defaultRowHeight="12.75"/>
  <cols>
    <col min="1" max="1" width="9.421875" style="51" customWidth="1"/>
    <col min="2" max="2" width="17.28125" style="51" customWidth="1"/>
    <col min="3" max="3" width="14.7109375" style="51" customWidth="1"/>
    <col min="4" max="4" width="24.7109375" style="51" customWidth="1"/>
    <col min="5" max="5" width="39.421875" style="61" customWidth="1"/>
    <col min="6" max="6" width="15.00390625" style="51" customWidth="1"/>
    <col min="7" max="16384" width="10.421875" style="51" customWidth="1"/>
  </cols>
  <sheetData>
    <row r="1" spans="1:6" ht="12.75">
      <c r="A1" s="7" t="s">
        <v>24</v>
      </c>
      <c r="B1" s="12"/>
      <c r="C1" s="8"/>
      <c r="D1" s="8"/>
      <c r="E1" s="57"/>
      <c r="F1" s="12"/>
    </row>
    <row r="2" spans="2:6" ht="12.75">
      <c r="B2" s="12"/>
      <c r="C2" s="12"/>
      <c r="D2" s="12"/>
      <c r="E2" s="57"/>
      <c r="F2" s="12"/>
    </row>
    <row r="3" spans="1:6" ht="12.75">
      <c r="A3" s="7" t="s">
        <v>25</v>
      </c>
      <c r="B3" s="8"/>
      <c r="C3" s="12"/>
      <c r="D3" s="8"/>
      <c r="E3" s="58"/>
      <c r="F3" s="12"/>
    </row>
    <row r="4" spans="1:6" ht="12.75">
      <c r="A4" s="7" t="s">
        <v>26</v>
      </c>
      <c r="B4" s="8"/>
      <c r="C4" s="12"/>
      <c r="D4" s="8"/>
      <c r="E4" s="57"/>
      <c r="F4" s="8"/>
    </row>
    <row r="5" spans="1:6" ht="12.75">
      <c r="A5" s="12"/>
      <c r="B5" s="8"/>
      <c r="C5" s="12"/>
      <c r="D5" s="12"/>
      <c r="E5" s="57"/>
      <c r="F5" s="12"/>
    </row>
    <row r="6" spans="1:6" ht="12.75">
      <c r="A6" s="12"/>
      <c r="B6" s="9"/>
      <c r="C6" s="27" t="s">
        <v>32</v>
      </c>
      <c r="D6" s="83" t="s">
        <v>239</v>
      </c>
      <c r="E6" s="57"/>
      <c r="F6" s="12"/>
    </row>
    <row r="7" spans="1:6" ht="13.5" thickBot="1">
      <c r="A7" s="12"/>
      <c r="B7" s="12"/>
      <c r="C7" s="12"/>
      <c r="D7" s="12"/>
      <c r="E7" s="57"/>
      <c r="F7" s="12"/>
    </row>
    <row r="8" spans="1:6" ht="53.25" thickBot="1">
      <c r="A8" s="143" t="s">
        <v>9</v>
      </c>
      <c r="B8" s="144" t="s">
        <v>10</v>
      </c>
      <c r="C8" s="145" t="s">
        <v>11</v>
      </c>
      <c r="D8" s="144" t="s">
        <v>27</v>
      </c>
      <c r="E8" s="145" t="s">
        <v>28</v>
      </c>
      <c r="F8" s="146" t="s">
        <v>29</v>
      </c>
    </row>
    <row r="9" spans="1:6" ht="12.75">
      <c r="A9" s="147">
        <v>1</v>
      </c>
      <c r="B9" s="52">
        <v>42723</v>
      </c>
      <c r="C9" s="53">
        <v>21587</v>
      </c>
      <c r="D9" s="54" t="s">
        <v>138</v>
      </c>
      <c r="E9" s="59" t="s">
        <v>139</v>
      </c>
      <c r="F9" s="148">
        <v>1000</v>
      </c>
    </row>
    <row r="10" spans="1:6" ht="12.75">
      <c r="A10" s="147">
        <v>2</v>
      </c>
      <c r="B10" s="52">
        <v>42723</v>
      </c>
      <c r="C10" s="53">
        <v>21588</v>
      </c>
      <c r="D10" s="55" t="s">
        <v>138</v>
      </c>
      <c r="E10" s="59" t="s">
        <v>139</v>
      </c>
      <c r="F10" s="148">
        <v>800</v>
      </c>
    </row>
    <row r="11" spans="1:6" ht="12.75">
      <c r="A11" s="147">
        <v>3</v>
      </c>
      <c r="B11" s="46" t="s">
        <v>73</v>
      </c>
      <c r="C11" s="47">
        <v>21580</v>
      </c>
      <c r="D11" s="49" t="s">
        <v>140</v>
      </c>
      <c r="E11" s="60" t="s">
        <v>141</v>
      </c>
      <c r="F11" s="149">
        <v>50</v>
      </c>
    </row>
    <row r="12" spans="1:6" ht="12.75">
      <c r="A12" s="147">
        <v>4</v>
      </c>
      <c r="B12" s="46" t="s">
        <v>73</v>
      </c>
      <c r="C12" s="47">
        <v>21589</v>
      </c>
      <c r="D12" s="49" t="s">
        <v>42</v>
      </c>
      <c r="E12" s="60" t="s">
        <v>142</v>
      </c>
      <c r="F12" s="150">
        <v>24850</v>
      </c>
    </row>
    <row r="13" spans="1:256" ht="12.75">
      <c r="A13" s="147">
        <v>5</v>
      </c>
      <c r="B13" s="46" t="s">
        <v>73</v>
      </c>
      <c r="C13" s="47">
        <v>21592</v>
      </c>
      <c r="D13" s="49" t="s">
        <v>42</v>
      </c>
      <c r="E13" s="60" t="s">
        <v>143</v>
      </c>
      <c r="F13" s="150">
        <v>650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6" ht="12.75">
      <c r="A14" s="147">
        <v>6</v>
      </c>
      <c r="B14" s="46" t="s">
        <v>73</v>
      </c>
      <c r="C14" s="47">
        <v>21591</v>
      </c>
      <c r="D14" s="49" t="s">
        <v>140</v>
      </c>
      <c r="E14" s="60" t="s">
        <v>144</v>
      </c>
      <c r="F14" s="150">
        <v>600</v>
      </c>
    </row>
    <row r="15" spans="1:6" ht="12.75">
      <c r="A15" s="147">
        <v>7</v>
      </c>
      <c r="B15" s="46" t="s">
        <v>73</v>
      </c>
      <c r="C15" s="47">
        <v>11370</v>
      </c>
      <c r="D15" s="49" t="s">
        <v>42</v>
      </c>
      <c r="E15" s="60" t="s">
        <v>145</v>
      </c>
      <c r="F15" s="150">
        <v>110000</v>
      </c>
    </row>
    <row r="16" spans="1:6" ht="26.25">
      <c r="A16" s="147">
        <v>8</v>
      </c>
      <c r="B16" s="46" t="s">
        <v>73</v>
      </c>
      <c r="C16" s="48">
        <v>11371</v>
      </c>
      <c r="D16" s="49" t="s">
        <v>140</v>
      </c>
      <c r="E16" s="60" t="s">
        <v>146</v>
      </c>
      <c r="F16" s="150">
        <v>20748</v>
      </c>
    </row>
    <row r="17" spans="1:6" ht="12.75">
      <c r="A17" s="147">
        <v>9</v>
      </c>
      <c r="B17" s="46" t="s">
        <v>73</v>
      </c>
      <c r="C17" s="47">
        <v>21586</v>
      </c>
      <c r="D17" s="49" t="s">
        <v>140</v>
      </c>
      <c r="E17" s="60" t="s">
        <v>147</v>
      </c>
      <c r="F17" s="151">
        <v>100</v>
      </c>
    </row>
    <row r="18" spans="1:6" ht="12.75">
      <c r="A18" s="147">
        <v>10</v>
      </c>
      <c r="B18" s="46" t="s">
        <v>73</v>
      </c>
      <c r="C18" s="49">
        <v>21585</v>
      </c>
      <c r="D18" s="49" t="s">
        <v>140</v>
      </c>
      <c r="E18" s="60" t="s">
        <v>148</v>
      </c>
      <c r="F18" s="151">
        <v>10</v>
      </c>
    </row>
    <row r="19" spans="1:6" ht="12.75">
      <c r="A19" s="147">
        <v>11</v>
      </c>
      <c r="B19" s="46" t="s">
        <v>73</v>
      </c>
      <c r="C19" s="49">
        <v>21584</v>
      </c>
      <c r="D19" s="49" t="s">
        <v>140</v>
      </c>
      <c r="E19" s="60" t="s">
        <v>149</v>
      </c>
      <c r="F19" s="151">
        <v>10</v>
      </c>
    </row>
    <row r="20" spans="1:6" ht="12.75">
      <c r="A20" s="147">
        <v>12</v>
      </c>
      <c r="B20" s="46" t="s">
        <v>73</v>
      </c>
      <c r="C20" s="49">
        <v>21583</v>
      </c>
      <c r="D20" s="49" t="s">
        <v>140</v>
      </c>
      <c r="E20" s="60" t="s">
        <v>150</v>
      </c>
      <c r="F20" s="151">
        <v>80</v>
      </c>
    </row>
    <row r="21" spans="1:6" ht="12.75">
      <c r="A21" s="147">
        <v>13</v>
      </c>
      <c r="B21" s="46" t="s">
        <v>73</v>
      </c>
      <c r="C21" s="49">
        <v>21579</v>
      </c>
      <c r="D21" s="49" t="s">
        <v>33</v>
      </c>
      <c r="E21" s="60" t="s">
        <v>151</v>
      </c>
      <c r="F21" s="151">
        <v>5500</v>
      </c>
    </row>
    <row r="22" spans="1:6" ht="12.75">
      <c r="A22" s="147">
        <v>14</v>
      </c>
      <c r="B22" s="46" t="s">
        <v>73</v>
      </c>
      <c r="C22" s="49">
        <v>21590</v>
      </c>
      <c r="D22" s="49" t="s">
        <v>33</v>
      </c>
      <c r="E22" s="60" t="s">
        <v>152</v>
      </c>
      <c r="F22" s="152">
        <v>2730</v>
      </c>
    </row>
    <row r="23" spans="1:6" ht="12.75">
      <c r="A23" s="147">
        <v>15</v>
      </c>
      <c r="B23" s="46" t="s">
        <v>73</v>
      </c>
      <c r="C23" s="49">
        <v>21581</v>
      </c>
      <c r="D23" s="49" t="s">
        <v>140</v>
      </c>
      <c r="E23" s="60" t="s">
        <v>153</v>
      </c>
      <c r="F23" s="152">
        <v>100</v>
      </c>
    </row>
    <row r="24" spans="1:6" ht="12.75">
      <c r="A24" s="147">
        <v>16</v>
      </c>
      <c r="B24" s="46" t="s">
        <v>73</v>
      </c>
      <c r="C24" s="47">
        <v>21582</v>
      </c>
      <c r="D24" s="49" t="s">
        <v>140</v>
      </c>
      <c r="E24" s="60" t="s">
        <v>154</v>
      </c>
      <c r="F24" s="152">
        <v>150</v>
      </c>
    </row>
    <row r="25" spans="1:6" ht="26.25">
      <c r="A25" s="147">
        <v>17</v>
      </c>
      <c r="B25" s="46" t="s">
        <v>78</v>
      </c>
      <c r="C25" s="47">
        <v>21595</v>
      </c>
      <c r="D25" s="49" t="s">
        <v>42</v>
      </c>
      <c r="E25" s="60" t="s">
        <v>155</v>
      </c>
      <c r="F25" s="152">
        <v>5200</v>
      </c>
    </row>
    <row r="26" spans="1:6" ht="12.75">
      <c r="A26" s="147">
        <v>18</v>
      </c>
      <c r="B26" s="46" t="s">
        <v>78</v>
      </c>
      <c r="C26" s="47">
        <v>21613</v>
      </c>
      <c r="D26" s="49" t="s">
        <v>140</v>
      </c>
      <c r="E26" s="60" t="s">
        <v>156</v>
      </c>
      <c r="F26" s="152">
        <v>30</v>
      </c>
    </row>
    <row r="27" spans="1:6" ht="12.75">
      <c r="A27" s="147">
        <v>19</v>
      </c>
      <c r="B27" s="46" t="s">
        <v>78</v>
      </c>
      <c r="C27" s="47">
        <v>21600</v>
      </c>
      <c r="D27" s="49" t="s">
        <v>140</v>
      </c>
      <c r="E27" s="60" t="s">
        <v>157</v>
      </c>
      <c r="F27" s="152">
        <v>200</v>
      </c>
    </row>
    <row r="28" spans="1:6" ht="12.75">
      <c r="A28" s="147">
        <v>20</v>
      </c>
      <c r="B28" s="46" t="s">
        <v>78</v>
      </c>
      <c r="C28" s="47">
        <v>21612</v>
      </c>
      <c r="D28" s="49" t="s">
        <v>140</v>
      </c>
      <c r="E28" s="60" t="s">
        <v>158</v>
      </c>
      <c r="F28" s="152">
        <v>110</v>
      </c>
    </row>
    <row r="29" spans="1:6" ht="26.25">
      <c r="A29" s="147">
        <v>21</v>
      </c>
      <c r="B29" s="46" t="s">
        <v>78</v>
      </c>
      <c r="C29" s="47">
        <v>21597</v>
      </c>
      <c r="D29" s="49" t="s">
        <v>42</v>
      </c>
      <c r="E29" s="60" t="s">
        <v>159</v>
      </c>
      <c r="F29" s="152">
        <v>604.1</v>
      </c>
    </row>
    <row r="30" spans="1:6" ht="12.75">
      <c r="A30" s="147">
        <v>22</v>
      </c>
      <c r="B30" s="46" t="s">
        <v>78</v>
      </c>
      <c r="C30" s="47">
        <v>21598</v>
      </c>
      <c r="D30" s="49" t="s">
        <v>140</v>
      </c>
      <c r="E30" s="60" t="s">
        <v>160</v>
      </c>
      <c r="F30" s="152">
        <v>100</v>
      </c>
    </row>
    <row r="31" spans="1:6" ht="12.75">
      <c r="A31" s="147">
        <v>23</v>
      </c>
      <c r="B31" s="46" t="s">
        <v>78</v>
      </c>
      <c r="C31" s="47">
        <v>21599</v>
      </c>
      <c r="D31" s="49" t="s">
        <v>140</v>
      </c>
      <c r="E31" s="60" t="s">
        <v>161</v>
      </c>
      <c r="F31" s="152">
        <v>100</v>
      </c>
    </row>
    <row r="32" spans="1:6" ht="12.75">
      <c r="A32" s="147">
        <v>24</v>
      </c>
      <c r="B32" s="46" t="s">
        <v>78</v>
      </c>
      <c r="C32" s="47">
        <v>21616</v>
      </c>
      <c r="D32" s="49" t="s">
        <v>140</v>
      </c>
      <c r="E32" s="60" t="s">
        <v>162</v>
      </c>
      <c r="F32" s="152">
        <v>110</v>
      </c>
    </row>
    <row r="33" spans="1:6" ht="12.75">
      <c r="A33" s="147">
        <v>25</v>
      </c>
      <c r="B33" s="46" t="s">
        <v>78</v>
      </c>
      <c r="C33" s="47">
        <v>21615</v>
      </c>
      <c r="D33" s="49" t="s">
        <v>140</v>
      </c>
      <c r="E33" s="60" t="s">
        <v>163</v>
      </c>
      <c r="F33" s="152">
        <v>100</v>
      </c>
    </row>
    <row r="34" spans="1:6" ht="12.75">
      <c r="A34" s="147">
        <v>26</v>
      </c>
      <c r="B34" s="46" t="s">
        <v>78</v>
      </c>
      <c r="C34" s="47">
        <v>21614</v>
      </c>
      <c r="D34" s="49" t="s">
        <v>140</v>
      </c>
      <c r="E34" s="60" t="s">
        <v>164</v>
      </c>
      <c r="F34" s="152">
        <v>400</v>
      </c>
    </row>
    <row r="35" spans="1:6" ht="26.25">
      <c r="A35" s="147">
        <v>27</v>
      </c>
      <c r="B35" s="46" t="s">
        <v>78</v>
      </c>
      <c r="C35" s="47">
        <v>21593</v>
      </c>
      <c r="D35" s="49" t="s">
        <v>42</v>
      </c>
      <c r="E35" s="60" t="s">
        <v>165</v>
      </c>
      <c r="F35" s="152">
        <v>32.4</v>
      </c>
    </row>
    <row r="36" spans="1:6" ht="12.75">
      <c r="A36" s="147">
        <v>28</v>
      </c>
      <c r="B36" s="46" t="s">
        <v>78</v>
      </c>
      <c r="C36" s="47">
        <v>21611</v>
      </c>
      <c r="D36" s="49" t="s">
        <v>42</v>
      </c>
      <c r="E36" s="60" t="s">
        <v>166</v>
      </c>
      <c r="F36" s="152">
        <v>300</v>
      </c>
    </row>
    <row r="37" spans="1:6" ht="26.25">
      <c r="A37" s="147">
        <v>29</v>
      </c>
      <c r="B37" s="46" t="s">
        <v>78</v>
      </c>
      <c r="C37" s="47">
        <v>21596</v>
      </c>
      <c r="D37" s="49" t="s">
        <v>140</v>
      </c>
      <c r="E37" s="60" t="s">
        <v>167</v>
      </c>
      <c r="F37" s="152">
        <v>138.03</v>
      </c>
    </row>
    <row r="38" spans="1:6" ht="12.75">
      <c r="A38" s="147">
        <v>30</v>
      </c>
      <c r="B38" s="46" t="s">
        <v>86</v>
      </c>
      <c r="C38" s="47">
        <v>11503</v>
      </c>
      <c r="D38" s="49" t="s">
        <v>140</v>
      </c>
      <c r="E38" s="56" t="s">
        <v>168</v>
      </c>
      <c r="F38" s="152">
        <v>814</v>
      </c>
    </row>
    <row r="39" spans="1:6" ht="26.25">
      <c r="A39" s="147">
        <v>31</v>
      </c>
      <c r="B39" s="46" t="s">
        <v>86</v>
      </c>
      <c r="C39" s="47">
        <v>11533</v>
      </c>
      <c r="D39" s="49" t="s">
        <v>140</v>
      </c>
      <c r="E39" s="56" t="s">
        <v>169</v>
      </c>
      <c r="F39" s="152">
        <v>38456</v>
      </c>
    </row>
    <row r="40" spans="1:6" ht="26.25">
      <c r="A40" s="147">
        <v>32</v>
      </c>
      <c r="B40" s="46" t="s">
        <v>86</v>
      </c>
      <c r="C40" s="47">
        <v>11532</v>
      </c>
      <c r="D40" s="49" t="s">
        <v>140</v>
      </c>
      <c r="E40" s="56" t="s">
        <v>170</v>
      </c>
      <c r="F40" s="152">
        <v>9152</v>
      </c>
    </row>
    <row r="41" spans="1:6" ht="12.75">
      <c r="A41" s="147">
        <v>33</v>
      </c>
      <c r="B41" s="46" t="s">
        <v>86</v>
      </c>
      <c r="C41" s="47">
        <v>11530</v>
      </c>
      <c r="D41" s="49" t="s">
        <v>42</v>
      </c>
      <c r="E41" s="56" t="s">
        <v>171</v>
      </c>
      <c r="F41" s="152">
        <v>1180000</v>
      </c>
    </row>
    <row r="42" spans="1:6" ht="26.25">
      <c r="A42" s="147">
        <v>34</v>
      </c>
      <c r="B42" s="46" t="s">
        <v>86</v>
      </c>
      <c r="C42" s="47">
        <v>21635</v>
      </c>
      <c r="D42" s="49" t="s">
        <v>42</v>
      </c>
      <c r="E42" s="56" t="s">
        <v>172</v>
      </c>
      <c r="F42" s="152">
        <v>13296.4</v>
      </c>
    </row>
    <row r="43" spans="1:6" ht="26.25">
      <c r="A43" s="147">
        <v>35</v>
      </c>
      <c r="B43" s="46" t="s">
        <v>86</v>
      </c>
      <c r="C43" s="47">
        <v>11502</v>
      </c>
      <c r="D43" s="49" t="s">
        <v>42</v>
      </c>
      <c r="E43" s="56" t="s">
        <v>173</v>
      </c>
      <c r="F43" s="152">
        <v>31343.72</v>
      </c>
    </row>
    <row r="44" spans="1:6" ht="26.25">
      <c r="A44" s="147">
        <v>36</v>
      </c>
      <c r="B44" s="46" t="s">
        <v>86</v>
      </c>
      <c r="C44" s="47">
        <v>11506</v>
      </c>
      <c r="D44" s="49" t="s">
        <v>42</v>
      </c>
      <c r="E44" s="56" t="s">
        <v>174</v>
      </c>
      <c r="F44" s="152">
        <v>12651.92</v>
      </c>
    </row>
    <row r="45" spans="1:6" ht="26.25">
      <c r="A45" s="147">
        <v>37</v>
      </c>
      <c r="B45" s="46" t="s">
        <v>86</v>
      </c>
      <c r="C45" s="47">
        <v>11504</v>
      </c>
      <c r="D45" s="49" t="s">
        <v>42</v>
      </c>
      <c r="E45" s="56" t="s">
        <v>175</v>
      </c>
      <c r="F45" s="152">
        <v>4300</v>
      </c>
    </row>
    <row r="46" spans="1:6" ht="26.25">
      <c r="A46" s="147">
        <v>38</v>
      </c>
      <c r="B46" s="46" t="s">
        <v>86</v>
      </c>
      <c r="C46" s="47">
        <v>11505</v>
      </c>
      <c r="D46" s="49" t="s">
        <v>42</v>
      </c>
      <c r="E46" s="56" t="s">
        <v>176</v>
      </c>
      <c r="F46" s="152">
        <v>5250</v>
      </c>
    </row>
    <row r="47" spans="1:6" ht="26.25">
      <c r="A47" s="147">
        <v>39</v>
      </c>
      <c r="B47" s="46" t="s">
        <v>86</v>
      </c>
      <c r="C47" s="47">
        <v>21632</v>
      </c>
      <c r="D47" s="49" t="s">
        <v>42</v>
      </c>
      <c r="E47" s="56" t="s">
        <v>177</v>
      </c>
      <c r="F47" s="152">
        <v>169.2</v>
      </c>
    </row>
    <row r="48" spans="1:6" ht="26.25">
      <c r="A48" s="147">
        <v>40</v>
      </c>
      <c r="B48" s="46" t="s">
        <v>86</v>
      </c>
      <c r="C48" s="47">
        <v>11507</v>
      </c>
      <c r="D48" s="49" t="s">
        <v>42</v>
      </c>
      <c r="E48" s="56" t="s">
        <v>178</v>
      </c>
      <c r="F48" s="152">
        <v>3968.82</v>
      </c>
    </row>
    <row r="49" spans="1:6" ht="26.25">
      <c r="A49" s="147">
        <v>41</v>
      </c>
      <c r="B49" s="46" t="s">
        <v>86</v>
      </c>
      <c r="C49" s="47">
        <v>11531</v>
      </c>
      <c r="D49" s="49" t="s">
        <v>140</v>
      </c>
      <c r="E49" s="56" t="s">
        <v>179</v>
      </c>
      <c r="F49" s="152">
        <v>231035</v>
      </c>
    </row>
    <row r="50" spans="1:6" ht="26.25">
      <c r="A50" s="147">
        <v>42</v>
      </c>
      <c r="B50" s="46" t="s">
        <v>86</v>
      </c>
      <c r="C50" s="47">
        <v>11528</v>
      </c>
      <c r="D50" s="49" t="s">
        <v>42</v>
      </c>
      <c r="E50" s="56" t="s">
        <v>180</v>
      </c>
      <c r="F50" s="152">
        <v>243158.35</v>
      </c>
    </row>
    <row r="51" spans="1:6" ht="26.25">
      <c r="A51" s="147">
        <v>43</v>
      </c>
      <c r="B51" s="46" t="s">
        <v>86</v>
      </c>
      <c r="C51" s="47">
        <v>11529</v>
      </c>
      <c r="D51" s="49" t="s">
        <v>42</v>
      </c>
      <c r="E51" s="56" t="s">
        <v>181</v>
      </c>
      <c r="F51" s="152">
        <v>246813.29</v>
      </c>
    </row>
    <row r="52" spans="1:6" ht="26.25">
      <c r="A52" s="147">
        <v>44</v>
      </c>
      <c r="B52" s="46" t="s">
        <v>86</v>
      </c>
      <c r="C52" s="47">
        <v>21634</v>
      </c>
      <c r="D52" s="49" t="s">
        <v>42</v>
      </c>
      <c r="E52" s="56" t="s">
        <v>182</v>
      </c>
      <c r="F52" s="152">
        <v>16500</v>
      </c>
    </row>
    <row r="53" spans="1:6" ht="26.25">
      <c r="A53" s="147">
        <v>45</v>
      </c>
      <c r="B53" s="46" t="s">
        <v>86</v>
      </c>
      <c r="C53" s="47">
        <v>11527</v>
      </c>
      <c r="D53" s="49" t="s">
        <v>42</v>
      </c>
      <c r="E53" s="56" t="s">
        <v>183</v>
      </c>
      <c r="F53" s="152">
        <v>830036.07</v>
      </c>
    </row>
    <row r="54" spans="1:6" ht="26.25">
      <c r="A54" s="147">
        <v>46</v>
      </c>
      <c r="B54" s="46" t="s">
        <v>102</v>
      </c>
      <c r="C54" s="47">
        <v>11551</v>
      </c>
      <c r="D54" s="49" t="s">
        <v>42</v>
      </c>
      <c r="E54" s="56" t="s">
        <v>184</v>
      </c>
      <c r="F54" s="152">
        <v>101246.84</v>
      </c>
    </row>
    <row r="55" spans="1:6" ht="12.75">
      <c r="A55" s="147">
        <v>47</v>
      </c>
      <c r="B55" s="46" t="s">
        <v>102</v>
      </c>
      <c r="C55" s="47">
        <v>11560</v>
      </c>
      <c r="D55" s="49" t="s">
        <v>42</v>
      </c>
      <c r="E55" s="56" t="s">
        <v>185</v>
      </c>
      <c r="F55" s="152">
        <v>1400</v>
      </c>
    </row>
    <row r="56" spans="1:6" ht="26.25">
      <c r="A56" s="147">
        <v>48</v>
      </c>
      <c r="B56" s="46" t="s">
        <v>102</v>
      </c>
      <c r="C56" s="47">
        <v>11552</v>
      </c>
      <c r="D56" s="49" t="s">
        <v>42</v>
      </c>
      <c r="E56" s="56" t="s">
        <v>186</v>
      </c>
      <c r="F56" s="152">
        <v>359912.14</v>
      </c>
    </row>
    <row r="57" spans="1:6" ht="26.25">
      <c r="A57" s="147">
        <v>49</v>
      </c>
      <c r="B57" s="46" t="s">
        <v>102</v>
      </c>
      <c r="C57" s="47">
        <v>11548</v>
      </c>
      <c r="D57" s="49" t="s">
        <v>42</v>
      </c>
      <c r="E57" s="56" t="s">
        <v>187</v>
      </c>
      <c r="F57" s="152">
        <v>65181.96</v>
      </c>
    </row>
    <row r="58" spans="1:6" ht="12.75">
      <c r="A58" s="147">
        <v>50</v>
      </c>
      <c r="B58" s="46" t="s">
        <v>102</v>
      </c>
      <c r="C58" s="47">
        <v>11542</v>
      </c>
      <c r="D58" s="49" t="s">
        <v>42</v>
      </c>
      <c r="E58" s="56" t="s">
        <v>188</v>
      </c>
      <c r="F58" s="152">
        <v>29000</v>
      </c>
    </row>
    <row r="59" spans="1:6" ht="12.75">
      <c r="A59" s="147">
        <v>51</v>
      </c>
      <c r="B59" s="46" t="s">
        <v>102</v>
      </c>
      <c r="C59" s="47">
        <v>11545</v>
      </c>
      <c r="D59" s="49" t="s">
        <v>140</v>
      </c>
      <c r="E59" s="56" t="s">
        <v>189</v>
      </c>
      <c r="F59" s="152">
        <v>340</v>
      </c>
    </row>
    <row r="60" spans="1:6" ht="26.25">
      <c r="A60" s="147">
        <v>52</v>
      </c>
      <c r="B60" s="46" t="s">
        <v>102</v>
      </c>
      <c r="C60" s="47">
        <v>11562</v>
      </c>
      <c r="D60" s="49" t="s">
        <v>42</v>
      </c>
      <c r="E60" s="56" t="s">
        <v>190</v>
      </c>
      <c r="F60" s="152">
        <v>425000</v>
      </c>
    </row>
    <row r="61" spans="1:6" ht="26.25">
      <c r="A61" s="147">
        <v>53</v>
      </c>
      <c r="B61" s="46" t="s">
        <v>102</v>
      </c>
      <c r="C61" s="47">
        <v>11556</v>
      </c>
      <c r="D61" s="49" t="s">
        <v>42</v>
      </c>
      <c r="E61" s="56" t="s">
        <v>191</v>
      </c>
      <c r="F61" s="152">
        <v>875398.54</v>
      </c>
    </row>
    <row r="62" spans="1:6" ht="26.25">
      <c r="A62" s="147">
        <v>54</v>
      </c>
      <c r="B62" s="46" t="s">
        <v>102</v>
      </c>
      <c r="C62" s="47">
        <v>11555</v>
      </c>
      <c r="D62" s="49" t="s">
        <v>42</v>
      </c>
      <c r="E62" s="56" t="s">
        <v>192</v>
      </c>
      <c r="F62" s="152">
        <v>258271.26</v>
      </c>
    </row>
    <row r="63" spans="1:6" ht="12.75">
      <c r="A63" s="147">
        <v>55</v>
      </c>
      <c r="B63" s="46" t="s">
        <v>102</v>
      </c>
      <c r="C63" s="47">
        <v>11546</v>
      </c>
      <c r="D63" s="49" t="s">
        <v>42</v>
      </c>
      <c r="E63" s="56" t="s">
        <v>193</v>
      </c>
      <c r="F63" s="152">
        <v>2000</v>
      </c>
    </row>
    <row r="64" spans="1:6" ht="26.25">
      <c r="A64" s="147">
        <v>56</v>
      </c>
      <c r="B64" s="46" t="s">
        <v>102</v>
      </c>
      <c r="C64" s="47">
        <v>11547</v>
      </c>
      <c r="D64" s="49" t="s">
        <v>140</v>
      </c>
      <c r="E64" s="56" t="s">
        <v>194</v>
      </c>
      <c r="F64" s="152">
        <v>34453</v>
      </c>
    </row>
    <row r="65" spans="1:6" ht="26.25">
      <c r="A65" s="147">
        <v>57</v>
      </c>
      <c r="B65" s="46" t="s">
        <v>102</v>
      </c>
      <c r="C65" s="47">
        <v>11554</v>
      </c>
      <c r="D65" s="49" t="s">
        <v>42</v>
      </c>
      <c r="E65" s="56" t="s">
        <v>195</v>
      </c>
      <c r="F65" s="152">
        <v>592983.66</v>
      </c>
    </row>
    <row r="66" spans="1:6" ht="26.25">
      <c r="A66" s="147">
        <v>58</v>
      </c>
      <c r="B66" s="46" t="s">
        <v>102</v>
      </c>
      <c r="C66" s="47">
        <v>11549</v>
      </c>
      <c r="D66" s="49" t="s">
        <v>42</v>
      </c>
      <c r="E66" s="56" t="s">
        <v>196</v>
      </c>
      <c r="F66" s="151">
        <v>63350.1</v>
      </c>
    </row>
    <row r="67" spans="1:6" ht="26.25">
      <c r="A67" s="147">
        <v>59</v>
      </c>
      <c r="B67" s="46" t="s">
        <v>102</v>
      </c>
      <c r="C67" s="50">
        <v>11550</v>
      </c>
      <c r="D67" s="49" t="s">
        <v>42</v>
      </c>
      <c r="E67" s="56" t="s">
        <v>197</v>
      </c>
      <c r="F67" s="151">
        <v>265283.29</v>
      </c>
    </row>
    <row r="68" spans="1:6" ht="13.5" thickBot="1">
      <c r="A68" s="153"/>
      <c r="B68" s="154"/>
      <c r="C68" s="155"/>
      <c r="D68" s="156"/>
      <c r="E68" s="157" t="s">
        <v>7</v>
      </c>
      <c r="F68" s="158">
        <f>SUM(F9:F67)</f>
        <v>6115568.089999999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J11" sqref="J1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33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6"/>
      <c r="C1" s="8"/>
      <c r="D1" s="8"/>
      <c r="E1" s="30"/>
      <c r="F1" s="6"/>
    </row>
    <row r="2" spans="2:6" ht="12.75">
      <c r="B2" s="6"/>
      <c r="C2" s="6"/>
      <c r="D2" s="6"/>
      <c r="E2" s="30"/>
      <c r="F2" s="6"/>
    </row>
    <row r="3" spans="1:6" ht="12.75">
      <c r="A3" s="11" t="s">
        <v>25</v>
      </c>
      <c r="B3" s="8"/>
      <c r="C3" s="6"/>
      <c r="D3" s="8"/>
      <c r="E3" s="31"/>
      <c r="F3" s="6"/>
    </row>
    <row r="4" spans="1:6" ht="12.75">
      <c r="A4" s="11" t="s">
        <v>30</v>
      </c>
      <c r="B4" s="8"/>
      <c r="C4" s="6"/>
      <c r="D4" s="8"/>
      <c r="E4" s="30"/>
      <c r="F4" s="8"/>
    </row>
    <row r="5" spans="1:6" ht="12.75">
      <c r="A5" s="6"/>
      <c r="B5" s="8"/>
      <c r="C5" s="6"/>
      <c r="D5" s="6"/>
      <c r="E5" s="30"/>
      <c r="F5" s="6"/>
    </row>
    <row r="6" spans="1:6" ht="12.75">
      <c r="A6" s="6"/>
      <c r="B6" s="9"/>
      <c r="C6" s="27" t="s">
        <v>32</v>
      </c>
      <c r="D6" s="83" t="s">
        <v>239</v>
      </c>
      <c r="E6" s="30"/>
      <c r="F6" s="6"/>
    </row>
    <row r="7" spans="1:6" ht="13.5" thickBot="1">
      <c r="A7" s="6"/>
      <c r="B7" s="6"/>
      <c r="C7" s="6"/>
      <c r="D7" s="6"/>
      <c r="E7" s="30"/>
      <c r="F7" s="6"/>
    </row>
    <row r="8" spans="1:6" ht="53.25" thickBot="1">
      <c r="A8" s="143" t="s">
        <v>9</v>
      </c>
      <c r="B8" s="144" t="s">
        <v>10</v>
      </c>
      <c r="C8" s="145" t="s">
        <v>11</v>
      </c>
      <c r="D8" s="144" t="s">
        <v>27</v>
      </c>
      <c r="E8" s="145" t="s">
        <v>28</v>
      </c>
      <c r="F8" s="159" t="s">
        <v>29</v>
      </c>
    </row>
    <row r="9" spans="1:6" ht="13.5">
      <c r="A9" s="160">
        <v>1</v>
      </c>
      <c r="B9" s="29">
        <v>42723</v>
      </c>
      <c r="C9" s="28">
        <v>17360</v>
      </c>
      <c r="D9" s="28" t="s">
        <v>33</v>
      </c>
      <c r="E9" s="32" t="s">
        <v>34</v>
      </c>
      <c r="F9" s="161">
        <v>61275</v>
      </c>
    </row>
    <row r="10" spans="1:6" ht="13.5">
      <c r="A10" s="160">
        <v>2</v>
      </c>
      <c r="B10" s="29">
        <v>42724</v>
      </c>
      <c r="C10" s="28">
        <v>21601</v>
      </c>
      <c r="D10" s="28" t="s">
        <v>33</v>
      </c>
      <c r="E10" s="32" t="s">
        <v>35</v>
      </c>
      <c r="F10" s="161">
        <v>34746.25</v>
      </c>
    </row>
    <row r="11" spans="1:6" ht="13.5">
      <c r="A11" s="160">
        <v>3</v>
      </c>
      <c r="B11" s="29">
        <v>42724</v>
      </c>
      <c r="C11" s="28">
        <v>21602</v>
      </c>
      <c r="D11" s="28" t="s">
        <v>33</v>
      </c>
      <c r="E11" s="32" t="s">
        <v>35</v>
      </c>
      <c r="F11" s="161">
        <v>26623.75</v>
      </c>
    </row>
    <row r="12" spans="1:6" ht="13.5">
      <c r="A12" s="160">
        <v>4</v>
      </c>
      <c r="B12" s="29">
        <v>42724</v>
      </c>
      <c r="C12" s="28">
        <v>21605</v>
      </c>
      <c r="D12" s="28" t="s">
        <v>33</v>
      </c>
      <c r="E12" s="32" t="s">
        <v>35</v>
      </c>
      <c r="F12" s="161">
        <v>26398.12</v>
      </c>
    </row>
    <row r="13" spans="1:256" ht="13.5">
      <c r="A13" s="160">
        <v>5</v>
      </c>
      <c r="B13" s="29">
        <v>42724</v>
      </c>
      <c r="C13" s="28">
        <v>21604</v>
      </c>
      <c r="D13" s="28" t="s">
        <v>33</v>
      </c>
      <c r="E13" s="32" t="s">
        <v>35</v>
      </c>
      <c r="F13" s="161">
        <v>13537.5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60">
        <v>6</v>
      </c>
      <c r="B14" s="29">
        <v>42724</v>
      </c>
      <c r="C14" s="28">
        <v>21603</v>
      </c>
      <c r="D14" s="28" t="s">
        <v>33</v>
      </c>
      <c r="E14" s="32" t="s">
        <v>35</v>
      </c>
      <c r="F14" s="161">
        <v>31136.25</v>
      </c>
    </row>
    <row r="15" spans="1:6" ht="13.5">
      <c r="A15" s="160">
        <v>7</v>
      </c>
      <c r="B15" s="29">
        <v>42724</v>
      </c>
      <c r="C15" s="28">
        <v>21606</v>
      </c>
      <c r="D15" s="28" t="s">
        <v>33</v>
      </c>
      <c r="E15" s="32" t="s">
        <v>35</v>
      </c>
      <c r="F15" s="161">
        <v>33843.75</v>
      </c>
    </row>
    <row r="16" spans="1:6" ht="13.5">
      <c r="A16" s="160">
        <v>8</v>
      </c>
      <c r="B16" s="29">
        <v>42724</v>
      </c>
      <c r="C16" s="28">
        <v>21608</v>
      </c>
      <c r="D16" s="28" t="s">
        <v>33</v>
      </c>
      <c r="E16" s="32" t="s">
        <v>35</v>
      </c>
      <c r="F16" s="161">
        <v>29782.5</v>
      </c>
    </row>
    <row r="17" spans="1:6" ht="13.5">
      <c r="A17" s="160">
        <v>9</v>
      </c>
      <c r="B17" s="29">
        <v>42724</v>
      </c>
      <c r="C17" s="28">
        <v>21610</v>
      </c>
      <c r="D17" s="28" t="s">
        <v>33</v>
      </c>
      <c r="E17" s="32" t="s">
        <v>35</v>
      </c>
      <c r="F17" s="161">
        <v>13537.5</v>
      </c>
    </row>
    <row r="18" spans="1:6" ht="27">
      <c r="A18" s="160">
        <v>10</v>
      </c>
      <c r="B18" s="29">
        <v>42724</v>
      </c>
      <c r="C18" s="28">
        <v>21594</v>
      </c>
      <c r="D18" s="28" t="s">
        <v>33</v>
      </c>
      <c r="E18" s="32" t="s">
        <v>36</v>
      </c>
      <c r="F18" s="161">
        <v>18695.83</v>
      </c>
    </row>
    <row r="19" spans="1:6" ht="13.5">
      <c r="A19" s="160">
        <v>11</v>
      </c>
      <c r="B19" s="29">
        <v>42724</v>
      </c>
      <c r="C19" s="28">
        <v>21609</v>
      </c>
      <c r="D19" s="28" t="s">
        <v>33</v>
      </c>
      <c r="E19" s="32" t="s">
        <v>35</v>
      </c>
      <c r="F19" s="161">
        <v>27075</v>
      </c>
    </row>
    <row r="20" spans="1:6" ht="13.5">
      <c r="A20" s="160">
        <v>12</v>
      </c>
      <c r="B20" s="29">
        <v>42724</v>
      </c>
      <c r="C20" s="28">
        <v>21607</v>
      </c>
      <c r="D20" s="28" t="s">
        <v>33</v>
      </c>
      <c r="E20" s="32" t="s">
        <v>35</v>
      </c>
      <c r="F20" s="161">
        <v>14214.38</v>
      </c>
    </row>
    <row r="21" spans="1:6" ht="13.5">
      <c r="A21" s="160">
        <v>13</v>
      </c>
      <c r="B21" s="29">
        <v>42725</v>
      </c>
      <c r="C21" s="28">
        <v>11379</v>
      </c>
      <c r="D21" s="28" t="s">
        <v>37</v>
      </c>
      <c r="E21" s="32" t="s">
        <v>38</v>
      </c>
      <c r="F21" s="161">
        <v>843852.59</v>
      </c>
    </row>
    <row r="22" spans="1:6" ht="27">
      <c r="A22" s="160">
        <v>14</v>
      </c>
      <c r="B22" s="29">
        <v>42725</v>
      </c>
      <c r="C22" s="28">
        <v>21633</v>
      </c>
      <c r="D22" s="28" t="s">
        <v>33</v>
      </c>
      <c r="E22" s="32" t="s">
        <v>39</v>
      </c>
      <c r="F22" s="161">
        <v>330700</v>
      </c>
    </row>
    <row r="23" spans="1:6" ht="13.5">
      <c r="A23" s="160">
        <v>15</v>
      </c>
      <c r="B23" s="29">
        <v>42725</v>
      </c>
      <c r="C23" s="28">
        <v>17362</v>
      </c>
      <c r="D23" s="28" t="s">
        <v>33</v>
      </c>
      <c r="E23" s="32" t="s">
        <v>40</v>
      </c>
      <c r="F23" s="161">
        <v>202676.48</v>
      </c>
    </row>
    <row r="24" spans="1:6" ht="13.5">
      <c r="A24" s="160">
        <v>16</v>
      </c>
      <c r="B24" s="29">
        <v>42725</v>
      </c>
      <c r="C24" s="28">
        <v>21628</v>
      </c>
      <c r="D24" s="28" t="s">
        <v>33</v>
      </c>
      <c r="E24" s="32" t="s">
        <v>35</v>
      </c>
      <c r="F24" s="161">
        <v>19885.36</v>
      </c>
    </row>
    <row r="25" spans="1:6" ht="13.5">
      <c r="A25" s="160">
        <v>17</v>
      </c>
      <c r="B25" s="29">
        <v>42725</v>
      </c>
      <c r="C25" s="28">
        <v>21626</v>
      </c>
      <c r="D25" s="28" t="s">
        <v>33</v>
      </c>
      <c r="E25" s="32" t="s">
        <v>35</v>
      </c>
      <c r="F25" s="161">
        <v>3615.52</v>
      </c>
    </row>
    <row r="26" spans="1:6" ht="13.5">
      <c r="A26" s="160">
        <v>18</v>
      </c>
      <c r="B26" s="29">
        <v>42725</v>
      </c>
      <c r="C26" s="28">
        <v>21625</v>
      </c>
      <c r="D26" s="28" t="s">
        <v>33</v>
      </c>
      <c r="E26" s="32" t="s">
        <v>35</v>
      </c>
      <c r="F26" s="161">
        <v>10846.56</v>
      </c>
    </row>
    <row r="27" spans="1:6" ht="13.5">
      <c r="A27" s="160">
        <v>19</v>
      </c>
      <c r="B27" s="29">
        <v>42725</v>
      </c>
      <c r="C27" s="28">
        <v>21623</v>
      </c>
      <c r="D27" s="28" t="s">
        <v>33</v>
      </c>
      <c r="E27" s="32" t="s">
        <v>35</v>
      </c>
      <c r="F27" s="161">
        <v>16269.84</v>
      </c>
    </row>
    <row r="28" spans="1:6" ht="13.5">
      <c r="A28" s="160">
        <v>20</v>
      </c>
      <c r="B28" s="29">
        <v>42725</v>
      </c>
      <c r="C28" s="28">
        <v>21617</v>
      </c>
      <c r="D28" s="28" t="s">
        <v>33</v>
      </c>
      <c r="E28" s="32" t="s">
        <v>35</v>
      </c>
      <c r="F28" s="161">
        <v>13558.2</v>
      </c>
    </row>
    <row r="29" spans="1:6" ht="13.5">
      <c r="A29" s="160">
        <v>21</v>
      </c>
      <c r="B29" s="29">
        <v>42725</v>
      </c>
      <c r="C29" s="28">
        <v>21618</v>
      </c>
      <c r="D29" s="28" t="s">
        <v>33</v>
      </c>
      <c r="E29" s="32" t="s">
        <v>35</v>
      </c>
      <c r="F29" s="161">
        <v>4067.46</v>
      </c>
    </row>
    <row r="30" spans="1:6" ht="13.5">
      <c r="A30" s="160">
        <v>22</v>
      </c>
      <c r="B30" s="29">
        <v>42725</v>
      </c>
      <c r="C30" s="28">
        <v>21619</v>
      </c>
      <c r="D30" s="28" t="s">
        <v>33</v>
      </c>
      <c r="E30" s="32" t="s">
        <v>35</v>
      </c>
      <c r="F30" s="161">
        <v>4067.46</v>
      </c>
    </row>
    <row r="31" spans="1:6" ht="13.5">
      <c r="A31" s="160">
        <v>23</v>
      </c>
      <c r="B31" s="29">
        <v>42725</v>
      </c>
      <c r="C31" s="28">
        <v>21620</v>
      </c>
      <c r="D31" s="28" t="s">
        <v>33</v>
      </c>
      <c r="E31" s="32" t="s">
        <v>35</v>
      </c>
      <c r="F31" s="161">
        <v>24404.76</v>
      </c>
    </row>
    <row r="32" spans="1:6" ht="13.5">
      <c r="A32" s="160">
        <v>24</v>
      </c>
      <c r="B32" s="29">
        <v>42725</v>
      </c>
      <c r="C32" s="28">
        <v>21621</v>
      </c>
      <c r="D32" s="28" t="s">
        <v>33</v>
      </c>
      <c r="E32" s="32" t="s">
        <v>35</v>
      </c>
      <c r="F32" s="161">
        <v>22597</v>
      </c>
    </row>
    <row r="33" spans="1:6" ht="13.5">
      <c r="A33" s="160">
        <v>25</v>
      </c>
      <c r="B33" s="29">
        <v>42725</v>
      </c>
      <c r="C33" s="28">
        <v>21622</v>
      </c>
      <c r="D33" s="28" t="s">
        <v>33</v>
      </c>
      <c r="E33" s="32" t="s">
        <v>35</v>
      </c>
      <c r="F33" s="161">
        <v>39318.78</v>
      </c>
    </row>
    <row r="34" spans="1:6" ht="13.5">
      <c r="A34" s="160">
        <v>26</v>
      </c>
      <c r="B34" s="29">
        <v>42725</v>
      </c>
      <c r="C34" s="28">
        <v>21630</v>
      </c>
      <c r="D34" s="28" t="s">
        <v>33</v>
      </c>
      <c r="E34" s="32" t="s">
        <v>35</v>
      </c>
      <c r="F34" s="161">
        <v>20337.3</v>
      </c>
    </row>
    <row r="35" spans="1:6" ht="13.5">
      <c r="A35" s="160">
        <v>27</v>
      </c>
      <c r="B35" s="29">
        <v>42725</v>
      </c>
      <c r="C35" s="28">
        <v>21627</v>
      </c>
      <c r="D35" s="28" t="s">
        <v>33</v>
      </c>
      <c r="E35" s="32" t="s">
        <v>35</v>
      </c>
      <c r="F35" s="161">
        <v>14914.02</v>
      </c>
    </row>
    <row r="36" spans="1:6" ht="13.5">
      <c r="A36" s="160">
        <v>28</v>
      </c>
      <c r="B36" s="29">
        <v>42725</v>
      </c>
      <c r="C36" s="28">
        <v>21629</v>
      </c>
      <c r="D36" s="28" t="s">
        <v>33</v>
      </c>
      <c r="E36" s="32" t="s">
        <v>35</v>
      </c>
      <c r="F36" s="161">
        <v>24404.76</v>
      </c>
    </row>
    <row r="37" spans="1:6" ht="13.5">
      <c r="A37" s="160">
        <v>29</v>
      </c>
      <c r="B37" s="29">
        <v>42725</v>
      </c>
      <c r="C37" s="28">
        <v>11380</v>
      </c>
      <c r="D37" s="28" t="s">
        <v>37</v>
      </c>
      <c r="E37" s="32" t="s">
        <v>41</v>
      </c>
      <c r="F37" s="161">
        <v>1226754.77</v>
      </c>
    </row>
    <row r="38" spans="1:6" ht="13.5">
      <c r="A38" s="160">
        <v>30</v>
      </c>
      <c r="B38" s="29">
        <v>42725</v>
      </c>
      <c r="C38" s="28">
        <v>21624</v>
      </c>
      <c r="D38" s="28" t="s">
        <v>42</v>
      </c>
      <c r="E38" s="32" t="s">
        <v>35</v>
      </c>
      <c r="F38" s="161">
        <v>9038.8</v>
      </c>
    </row>
    <row r="39" spans="1:6" ht="13.5">
      <c r="A39" s="160">
        <v>31</v>
      </c>
      <c r="B39" s="29">
        <v>42725</v>
      </c>
      <c r="C39" s="28">
        <v>21631</v>
      </c>
      <c r="D39" s="28" t="s">
        <v>33</v>
      </c>
      <c r="E39" s="32" t="s">
        <v>35</v>
      </c>
      <c r="F39" s="161">
        <v>16269.84</v>
      </c>
    </row>
    <row r="40" spans="1:6" ht="13.5">
      <c r="A40" s="160">
        <v>32</v>
      </c>
      <c r="B40" s="29">
        <v>42726</v>
      </c>
      <c r="C40" s="28">
        <v>17366</v>
      </c>
      <c r="D40" s="28" t="s">
        <v>33</v>
      </c>
      <c r="E40" s="32" t="s">
        <v>43</v>
      </c>
      <c r="F40" s="161">
        <v>167781.58</v>
      </c>
    </row>
    <row r="41" spans="1:6" ht="13.5">
      <c r="A41" s="160">
        <v>33</v>
      </c>
      <c r="B41" s="29">
        <v>42726</v>
      </c>
      <c r="C41" s="28">
        <v>17367</v>
      </c>
      <c r="D41" s="28" t="s">
        <v>33</v>
      </c>
      <c r="E41" s="32" t="s">
        <v>44</v>
      </c>
      <c r="F41" s="161">
        <v>269562.66</v>
      </c>
    </row>
    <row r="42" spans="1:6" ht="13.5">
      <c r="A42" s="160">
        <v>34</v>
      </c>
      <c r="B42" s="29">
        <v>42727</v>
      </c>
      <c r="C42" s="28">
        <v>11594</v>
      </c>
      <c r="D42" s="28" t="s">
        <v>33</v>
      </c>
      <c r="E42" s="32" t="s">
        <v>35</v>
      </c>
      <c r="F42" s="161">
        <v>33901.5</v>
      </c>
    </row>
    <row r="43" spans="1:6" ht="14.25" thickBot="1">
      <c r="A43" s="162" t="s">
        <v>7</v>
      </c>
      <c r="B43" s="163"/>
      <c r="C43" s="163"/>
      <c r="D43" s="163"/>
      <c r="E43" s="164"/>
      <c r="F43" s="165">
        <f>SUM(F9:F42)</f>
        <v>3649691.0700000003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2016-12-28T13:51:56Z</cp:lastPrinted>
  <dcterms:created xsi:type="dcterms:W3CDTF">2016-01-19T13:06:09Z</dcterms:created>
  <dcterms:modified xsi:type="dcterms:W3CDTF">2016-12-28T13:52:08Z</dcterms:modified>
  <cp:category/>
  <cp:version/>
  <cp:contentType/>
  <cp:contentStatus/>
</cp:coreProperties>
</file>