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fp6352\retea\RAPOARTE INTERNE SI EXTERNE\2025\05 Mai\DE publicat\"/>
    </mc:Choice>
  </mc:AlternateContent>
  <bookViews>
    <workbookView xWindow="0" yWindow="0" windowWidth="22515" windowHeight="5055"/>
  </bookViews>
  <sheets>
    <sheet name="eng" sheetId="5" r:id="rId1"/>
    <sheet name="calcul valoare" sheetId="3" state="hidden" r:id="rId2"/>
  </sheets>
  <definedNames>
    <definedName name="_xlnm.Print_Area" localSheetId="0">eng!$A$1:$V$11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" i="3" l="1"/>
  <c r="I8" i="3"/>
  <c r="H8" i="3"/>
  <c r="C8" i="3"/>
</calcChain>
</file>

<file path=xl/sharedStrings.xml><?xml version="1.0" encoding="utf-8"?>
<sst xmlns="http://schemas.openxmlformats.org/spreadsheetml/2006/main" count="38" uniqueCount="37">
  <si>
    <t>I</t>
  </si>
  <si>
    <t>II</t>
  </si>
  <si>
    <t>2015</t>
  </si>
  <si>
    <t xml:space="preserve"> 2016</t>
  </si>
  <si>
    <t xml:space="preserve"> 2017</t>
  </si>
  <si>
    <t>Garanţii de stat</t>
  </si>
  <si>
    <t xml:space="preserve">Garanţii guvernamentale emise conform OUG nr. 64/2007 privind datoria publică </t>
  </si>
  <si>
    <t xml:space="preserve"> - RON mil. -</t>
  </si>
  <si>
    <t>Trim I 2021*)</t>
  </si>
  <si>
    <t>Trim II 2021</t>
  </si>
  <si>
    <t xml:space="preserve">Prima casa </t>
  </si>
  <si>
    <t>IMM INVEST ROMANIA</t>
  </si>
  <si>
    <t xml:space="preserve">AGRO IMM INVEST </t>
  </si>
  <si>
    <t>OUG nr. 37/2020</t>
  </si>
  <si>
    <t xml:space="preserve">PRIMA MASINA </t>
  </si>
  <si>
    <t>INVESTESTE IN TINE</t>
  </si>
  <si>
    <t>IMM LEASING</t>
  </si>
  <si>
    <t>ianuarie</t>
  </si>
  <si>
    <t>februarie</t>
  </si>
  <si>
    <t>martie</t>
  </si>
  <si>
    <t xml:space="preserve">aprilie </t>
  </si>
  <si>
    <t xml:space="preserve">mai </t>
  </si>
  <si>
    <t>iunie</t>
  </si>
  <si>
    <t xml:space="preserve">State guarantees issued  according to EGO no 64/2007 concerning public debt </t>
  </si>
  <si>
    <t xml:space="preserve">State guarantees issued </t>
  </si>
  <si>
    <t>Guarantees issued by local authorities</t>
  </si>
  <si>
    <t>TOTAL GUARANTEES ISSUED</t>
  </si>
  <si>
    <t>*) preliminary data;</t>
  </si>
  <si>
    <t xml:space="preserve"> - mil. LEI -</t>
  </si>
  <si>
    <t xml:space="preserve">2022 </t>
  </si>
  <si>
    <t xml:space="preserve">2023 </t>
  </si>
  <si>
    <t>2024*</t>
  </si>
  <si>
    <t>Jan '25*</t>
  </si>
  <si>
    <t>Feb '25*</t>
  </si>
  <si>
    <t>Mar '25*</t>
  </si>
  <si>
    <t>Apr '25*</t>
  </si>
  <si>
    <t>May '25*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</si>
</sst>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 x14ac:knownFonts="1"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0" borderId="0" xfId="0" applyFont="1"/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  <xf numFmtId="0" fontId="4" fillId="0" borderId="0" xfId="1" applyFont="1"/>
    <xf numFmtId="0" fontId="4" fillId="0" borderId="0" xfId="1" applyFont="1" applyAlignment="1">
      <alignment horizontal="right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/>
    </xf>
    <xf numFmtId="4" fontId="2" fillId="0" borderId="7" xfId="0" applyNumberFormat="1" applyFont="1" applyBorder="1" applyAlignment="1">
      <alignment vertical="center"/>
    </xf>
    <xf numFmtId="4" fontId="5" fillId="0" borderId="7" xfId="0" applyNumberFormat="1" applyFont="1" applyBorder="1" applyAlignment="1">
      <alignment vertical="center"/>
    </xf>
    <xf numFmtId="49" fontId="3" fillId="0" borderId="7" xfId="1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4" fontId="2" fillId="0" borderId="7" xfId="0" applyNumberFormat="1" applyFont="1" applyBorder="1" applyAlignment="1">
      <alignment horizontal="right" vertical="center"/>
    </xf>
    <xf numFmtId="4" fontId="5" fillId="0" borderId="7" xfId="0" applyNumberFormat="1" applyFont="1" applyBorder="1" applyAlignment="1">
      <alignment horizontal="right" vertical="center"/>
    </xf>
    <xf numFmtId="4" fontId="4" fillId="0" borderId="2" xfId="1" applyNumberFormat="1" applyFont="1" applyBorder="1" applyAlignment="1">
      <alignment horizontal="right" vertical="center" wrapText="1"/>
    </xf>
    <xf numFmtId="4" fontId="4" fillId="0" borderId="9" xfId="1" applyNumberFormat="1" applyFont="1" applyBorder="1" applyAlignment="1">
      <alignment horizontal="right" vertical="center" wrapText="1"/>
    </xf>
    <xf numFmtId="4" fontId="4" fillId="0" borderId="7" xfId="1" applyNumberFormat="1" applyFont="1" applyBorder="1" applyAlignment="1">
      <alignment horizontal="right" vertical="center" wrapText="1"/>
    </xf>
    <xf numFmtId="4" fontId="4" fillId="0" borderId="7" xfId="1" applyNumberFormat="1" applyFont="1" applyBorder="1" applyAlignment="1">
      <alignment vertical="center"/>
    </xf>
    <xf numFmtId="4" fontId="3" fillId="0" borderId="3" xfId="1" applyNumberFormat="1" applyFont="1" applyBorder="1" applyAlignment="1">
      <alignment vertical="center" wrapText="1"/>
    </xf>
    <xf numFmtId="4" fontId="3" fillId="0" borderId="10" xfId="1" applyNumberFormat="1" applyFont="1" applyBorder="1" applyAlignment="1">
      <alignment vertical="center" wrapText="1"/>
    </xf>
    <xf numFmtId="4" fontId="3" fillId="0" borderId="7" xfId="1" applyNumberFormat="1" applyFont="1" applyBorder="1" applyAlignment="1">
      <alignment vertical="center" wrapText="1"/>
    </xf>
    <xf numFmtId="4" fontId="3" fillId="0" borderId="7" xfId="1" applyNumberFormat="1" applyFont="1" applyFill="1" applyBorder="1" applyAlignment="1">
      <alignment vertical="center" wrapText="1"/>
    </xf>
    <xf numFmtId="4" fontId="2" fillId="0" borderId="0" xfId="0" applyNumberFormat="1" applyFont="1"/>
    <xf numFmtId="17" fontId="5" fillId="0" borderId="7" xfId="0" applyNumberFormat="1" applyFont="1" applyBorder="1"/>
    <xf numFmtId="0" fontId="5" fillId="0" borderId="7" xfId="0" applyFont="1" applyBorder="1" applyAlignment="1">
      <alignment horizontal="right" vertical="center"/>
    </xf>
    <xf numFmtId="0" fontId="4" fillId="2" borderId="0" xfId="1" applyFont="1" applyFill="1" applyBorder="1" applyAlignment="1">
      <alignment horizontal="left" vertical="center" wrapText="1"/>
    </xf>
    <xf numFmtId="0" fontId="2" fillId="0" borderId="7" xfId="0" applyFont="1" applyBorder="1"/>
    <xf numFmtId="4" fontId="2" fillId="0" borderId="7" xfId="0" applyNumberFormat="1" applyFont="1" applyBorder="1"/>
    <xf numFmtId="4" fontId="2" fillId="0" borderId="7" xfId="0" applyNumberFormat="1" applyFont="1" applyBorder="1" applyAlignment="1">
      <alignment horizontal="right" vertical="center" wrapText="1"/>
    </xf>
    <xf numFmtId="17" fontId="5" fillId="0" borderId="7" xfId="0" applyNumberFormat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/>
    </xf>
    <xf numFmtId="0" fontId="3" fillId="0" borderId="15" xfId="1" applyFont="1" applyBorder="1" applyAlignment="1">
      <alignment horizontal="center" vertical="center" wrapText="1"/>
    </xf>
    <xf numFmtId="0" fontId="3" fillId="0" borderId="0" xfId="1" applyFont="1" applyAlignment="1">
      <alignment horizontal="right"/>
    </xf>
    <xf numFmtId="4" fontId="2" fillId="0" borderId="7" xfId="0" applyNumberFormat="1" applyFont="1" applyFill="1" applyBorder="1" applyAlignment="1">
      <alignment horizontal="right" vertical="center"/>
    </xf>
    <xf numFmtId="49" fontId="3" fillId="0" borderId="4" xfId="1" applyNumberFormat="1" applyFont="1" applyBorder="1" applyAlignment="1">
      <alignment horizontal="center"/>
    </xf>
    <xf numFmtId="49" fontId="3" fillId="0" borderId="1" xfId="1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wrapText="1"/>
    </xf>
    <xf numFmtId="49" fontId="3" fillId="0" borderId="8" xfId="1" applyNumberFormat="1" applyFont="1" applyBorder="1" applyAlignment="1">
      <alignment horizontal="center" wrapText="1"/>
    </xf>
    <xf numFmtId="49" fontId="3" fillId="0" borderId="7" xfId="1" applyNumberFormat="1" applyFont="1" applyBorder="1" applyAlignment="1">
      <alignment horizontal="center" wrapText="1"/>
    </xf>
    <xf numFmtId="49" fontId="5" fillId="0" borderId="7" xfId="0" applyNumberFormat="1" applyFont="1" applyBorder="1" applyAlignment="1">
      <alignment horizontal="center"/>
    </xf>
    <xf numFmtId="49" fontId="2" fillId="0" borderId="0" xfId="0" applyNumberFormat="1" applyFont="1"/>
    <xf numFmtId="49" fontId="5" fillId="0" borderId="7" xfId="0" quotePrefix="1" applyNumberFormat="1" applyFont="1" applyBorder="1" applyAlignment="1">
      <alignment horizontal="center"/>
    </xf>
    <xf numFmtId="4" fontId="4" fillId="0" borderId="7" xfId="0" applyNumberFormat="1" applyFont="1" applyFill="1" applyBorder="1" applyAlignment="1">
      <alignment horizontal="right" vertical="center"/>
    </xf>
    <xf numFmtId="49" fontId="3" fillId="0" borderId="7" xfId="0" quotePrefix="1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right" vertical="center"/>
    </xf>
    <xf numFmtId="164" fontId="3" fillId="0" borderId="7" xfId="0" applyNumberFormat="1" applyFont="1" applyFill="1" applyBorder="1" applyAlignment="1">
      <alignment horizontal="right" vertical="center"/>
    </xf>
    <xf numFmtId="0" fontId="3" fillId="0" borderId="16" xfId="1" applyFont="1" applyBorder="1" applyAlignment="1">
      <alignment horizontal="center"/>
    </xf>
    <xf numFmtId="0" fontId="3" fillId="0" borderId="0" xfId="1" applyFont="1" applyBorder="1" applyAlignment="1">
      <alignment horizontal="center" wrapText="1"/>
    </xf>
    <xf numFmtId="0" fontId="3" fillId="0" borderId="16" xfId="1" applyFont="1" applyBorder="1" applyAlignment="1">
      <alignment horizontal="center"/>
    </xf>
    <xf numFmtId="17" fontId="5" fillId="0" borderId="11" xfId="0" applyNumberFormat="1" applyFont="1" applyBorder="1" applyAlignment="1">
      <alignment horizontal="center" vertical="center" wrapText="1"/>
    </xf>
    <xf numFmtId="17" fontId="5" fillId="0" borderId="12" xfId="0" applyNumberFormat="1" applyFont="1" applyBorder="1" applyAlignment="1">
      <alignment horizontal="center" vertical="center" wrapText="1"/>
    </xf>
    <xf numFmtId="17" fontId="5" fillId="0" borderId="13" xfId="0" applyNumberFormat="1" applyFont="1" applyBorder="1" applyAlignment="1">
      <alignment horizontal="center" vertical="center" wrapText="1"/>
    </xf>
    <xf numFmtId="17" fontId="5" fillId="0" borderId="7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4"/>
  <sheetViews>
    <sheetView tabSelected="1" view="pageBreakPreview" zoomScale="85" zoomScaleNormal="85" zoomScaleSheetLayoutView="85" workbookViewId="0">
      <selection activeCell="E9" sqref="E9"/>
    </sheetView>
  </sheetViews>
  <sheetFormatPr defaultColWidth="9.140625" defaultRowHeight="15" x14ac:dyDescent="0.2"/>
  <cols>
    <col min="1" max="1" width="4.28515625" style="1" customWidth="1"/>
    <col min="2" max="2" width="32.140625" style="1" customWidth="1"/>
    <col min="3" max="3" width="11.42578125" style="1" customWidth="1"/>
    <col min="4" max="4" width="10.7109375" style="1" customWidth="1"/>
    <col min="5" max="5" width="10.85546875" style="1" customWidth="1"/>
    <col min="6" max="8" width="10.5703125" style="1" bestFit="1" customWidth="1"/>
    <col min="9" max="9" width="11" style="1" customWidth="1"/>
    <col min="10" max="10" width="10.5703125" style="1" bestFit="1" customWidth="1"/>
    <col min="11" max="11" width="10.7109375" style="1" customWidth="1"/>
    <col min="12" max="12" width="10.5703125" style="1" bestFit="1" customWidth="1"/>
    <col min="13" max="13" width="11.85546875" style="1" customWidth="1"/>
    <col min="14" max="14" width="11.85546875" style="1" bestFit="1" customWidth="1"/>
    <col min="15" max="15" width="11" style="1" customWidth="1"/>
    <col min="16" max="16" width="12.140625" style="1" customWidth="1"/>
    <col min="17" max="17" width="11.85546875" style="1" bestFit="1" customWidth="1"/>
    <col min="18" max="18" width="10" style="1" bestFit="1" customWidth="1"/>
    <col min="19" max="19" width="10.42578125" style="1" bestFit="1" customWidth="1"/>
    <col min="20" max="20" width="10.85546875" style="1" customWidth="1"/>
    <col min="21" max="16384" width="9.140625" style="1"/>
  </cols>
  <sheetData>
    <row r="1" spans="1:22" ht="18" customHeight="1" x14ac:dyDescent="0.2"/>
    <row r="2" spans="1:22" ht="15.75" customHeight="1" x14ac:dyDescent="0.25">
      <c r="A2" s="50" t="s">
        <v>23</v>
      </c>
      <c r="B2" s="50"/>
      <c r="C2" s="50"/>
      <c r="D2" s="50"/>
      <c r="E2" s="50"/>
      <c r="F2" s="50"/>
      <c r="G2" s="50"/>
      <c r="H2" s="50"/>
    </row>
    <row r="3" spans="1:22" x14ac:dyDescent="0.2">
      <c r="A3" s="5"/>
      <c r="B3" s="5"/>
      <c r="C3" s="5"/>
      <c r="D3" s="5"/>
      <c r="E3" s="5"/>
      <c r="F3" s="5"/>
      <c r="G3" s="5"/>
    </row>
    <row r="4" spans="1:22" x14ac:dyDescent="0.2">
      <c r="A4" s="5"/>
      <c r="B4" s="5"/>
      <c r="C4" s="5"/>
      <c r="D4" s="5"/>
      <c r="E4" s="5"/>
      <c r="F4" s="5"/>
      <c r="G4" s="5"/>
    </row>
    <row r="5" spans="1:22" ht="15.75" x14ac:dyDescent="0.25">
      <c r="A5" s="5"/>
      <c r="B5" s="5"/>
      <c r="C5" s="5"/>
      <c r="D5" s="5"/>
      <c r="E5" s="5"/>
      <c r="G5" s="6"/>
      <c r="I5" s="6"/>
      <c r="J5" s="6"/>
      <c r="M5" s="6"/>
      <c r="N5" s="35"/>
      <c r="O5" s="35"/>
      <c r="P5" s="49"/>
      <c r="U5" s="51" t="s">
        <v>28</v>
      </c>
      <c r="V5" s="51"/>
    </row>
    <row r="6" spans="1:22" s="43" customFormat="1" ht="15.75" x14ac:dyDescent="0.25">
      <c r="A6" s="37"/>
      <c r="B6" s="38"/>
      <c r="C6" s="39">
        <v>2010</v>
      </c>
      <c r="D6" s="40">
        <v>2011</v>
      </c>
      <c r="E6" s="41">
        <v>2012</v>
      </c>
      <c r="F6" s="13">
        <v>2013</v>
      </c>
      <c r="G6" s="13">
        <v>2014</v>
      </c>
      <c r="H6" s="13" t="s">
        <v>2</v>
      </c>
      <c r="I6" s="13" t="s">
        <v>3</v>
      </c>
      <c r="J6" s="13" t="s">
        <v>4</v>
      </c>
      <c r="K6" s="13">
        <v>2018</v>
      </c>
      <c r="L6" s="42">
        <v>2019</v>
      </c>
      <c r="M6" s="42">
        <v>2020</v>
      </c>
      <c r="N6" s="42">
        <v>2021</v>
      </c>
      <c r="O6" s="46" t="s">
        <v>29</v>
      </c>
      <c r="P6" s="46" t="s">
        <v>30</v>
      </c>
      <c r="Q6" s="44" t="s">
        <v>31</v>
      </c>
      <c r="R6" s="44" t="s">
        <v>32</v>
      </c>
      <c r="S6" s="44" t="s">
        <v>33</v>
      </c>
      <c r="T6" s="44" t="s">
        <v>34</v>
      </c>
      <c r="U6" s="44" t="s">
        <v>35</v>
      </c>
      <c r="V6" s="44" t="s">
        <v>36</v>
      </c>
    </row>
    <row r="7" spans="1:22" ht="34.35" customHeight="1" x14ac:dyDescent="0.25">
      <c r="A7" s="8" t="s">
        <v>0</v>
      </c>
      <c r="B7" s="3" t="s">
        <v>24</v>
      </c>
      <c r="C7" s="17">
        <v>5251.1</v>
      </c>
      <c r="D7" s="18">
        <v>1745.6</v>
      </c>
      <c r="E7" s="19">
        <v>3146.4</v>
      </c>
      <c r="F7" s="20">
        <v>2207.4</v>
      </c>
      <c r="G7" s="20">
        <v>2273.88</v>
      </c>
      <c r="H7" s="20">
        <v>2984.14</v>
      </c>
      <c r="I7" s="20">
        <v>2478.61</v>
      </c>
      <c r="J7" s="20">
        <v>2196.19</v>
      </c>
      <c r="K7" s="20">
        <v>1958.39</v>
      </c>
      <c r="L7" s="11">
        <v>1846.68</v>
      </c>
      <c r="M7" s="15">
        <v>15874.069502000002</v>
      </c>
      <c r="N7" s="15">
        <v>14436.655999999999</v>
      </c>
      <c r="O7" s="47">
        <v>19198.042000000001</v>
      </c>
      <c r="P7" s="45">
        <v>19138.478800000001</v>
      </c>
      <c r="Q7" s="45">
        <v>13272.86</v>
      </c>
      <c r="R7" s="45">
        <v>0.6</v>
      </c>
      <c r="S7" s="45">
        <v>0.44</v>
      </c>
      <c r="T7" s="45">
        <v>0.41</v>
      </c>
      <c r="U7" s="45">
        <v>1.17</v>
      </c>
      <c r="V7" s="45">
        <v>3.9</v>
      </c>
    </row>
    <row r="8" spans="1:22" ht="46.5" customHeight="1" x14ac:dyDescent="0.2">
      <c r="A8" s="9" t="s">
        <v>1</v>
      </c>
      <c r="B8" s="3" t="s">
        <v>25</v>
      </c>
      <c r="C8" s="17">
        <v>125.773</v>
      </c>
      <c r="D8" s="18">
        <v>161.268</v>
      </c>
      <c r="E8" s="19">
        <v>218.82400000000001</v>
      </c>
      <c r="F8" s="19">
        <v>153.87100000000001</v>
      </c>
      <c r="G8" s="19">
        <v>227.4</v>
      </c>
      <c r="H8" s="19">
        <v>60.06</v>
      </c>
      <c r="I8" s="19">
        <v>67.17</v>
      </c>
      <c r="J8" s="19">
        <v>68.342999999999989</v>
      </c>
      <c r="K8" s="19">
        <v>105.196</v>
      </c>
      <c r="L8" s="11">
        <v>115.74</v>
      </c>
      <c r="M8" s="15">
        <v>91.330000000000013</v>
      </c>
      <c r="N8" s="15">
        <v>10</v>
      </c>
      <c r="O8" s="47">
        <v>135.767</v>
      </c>
      <c r="P8" s="36">
        <v>314.65407565000004</v>
      </c>
      <c r="Q8" s="36">
        <v>181.8</v>
      </c>
      <c r="R8" s="36">
        <v>0</v>
      </c>
      <c r="S8" s="36">
        <v>0</v>
      </c>
      <c r="T8" s="36">
        <v>40</v>
      </c>
      <c r="U8" s="36">
        <v>5.3</v>
      </c>
      <c r="V8" s="36">
        <v>14.3</v>
      </c>
    </row>
    <row r="9" spans="1:22" ht="33.75" customHeight="1" x14ac:dyDescent="0.2">
      <c r="A9" s="10"/>
      <c r="B9" s="4" t="s">
        <v>26</v>
      </c>
      <c r="C9" s="21">
        <v>5376.8730000000005</v>
      </c>
      <c r="D9" s="22">
        <v>1906.8679999999999</v>
      </c>
      <c r="E9" s="23">
        <v>3365.2240000000002</v>
      </c>
      <c r="F9" s="24">
        <v>2361.2710000000002</v>
      </c>
      <c r="G9" s="24">
        <v>2501.2800000000002</v>
      </c>
      <c r="H9" s="24">
        <v>3044.2</v>
      </c>
      <c r="I9" s="24">
        <v>2545.7800000000002</v>
      </c>
      <c r="J9" s="24">
        <v>2264.5329999999999</v>
      </c>
      <c r="K9" s="24">
        <v>2063.5860000000002</v>
      </c>
      <c r="L9" s="12">
        <v>1962.42</v>
      </c>
      <c r="M9" s="16">
        <v>15965.399502000002</v>
      </c>
      <c r="N9" s="16">
        <v>14446.655999999999</v>
      </c>
      <c r="O9" s="48">
        <v>19333.809000000001</v>
      </c>
      <c r="P9" s="16">
        <v>19453.132875650001</v>
      </c>
      <c r="Q9" s="16">
        <v>13454.66</v>
      </c>
      <c r="R9" s="16">
        <v>0.6</v>
      </c>
      <c r="S9" s="16">
        <v>0.44</v>
      </c>
      <c r="T9" s="16">
        <v>40.409999999999997</v>
      </c>
      <c r="U9" s="16">
        <v>6.47</v>
      </c>
      <c r="V9" s="16">
        <v>18.2</v>
      </c>
    </row>
    <row r="10" spans="1:22" ht="21.75" customHeight="1" x14ac:dyDescent="0.2"/>
    <row r="11" spans="1:22" x14ac:dyDescent="0.2">
      <c r="B11" s="1" t="s">
        <v>27</v>
      </c>
    </row>
    <row r="12" spans="1:22" x14ac:dyDescent="0.2">
      <c r="E12" s="25"/>
    </row>
    <row r="13" spans="1:22" x14ac:dyDescent="0.2">
      <c r="E13" s="25"/>
    </row>
    <row r="14" spans="1:22" x14ac:dyDescent="0.2">
      <c r="O14" s="25"/>
      <c r="P14" s="25"/>
    </row>
  </sheetData>
  <sheetProtection selectLockedCells="1" selectUnlockedCells="1"/>
  <mergeCells count="2">
    <mergeCell ref="A2:H2"/>
    <mergeCell ref="U5:V5"/>
  </mergeCells>
  <pageMargins left="0.43307086614173229" right="0.23622047244094491" top="1.3385826771653544" bottom="0.74803149606299213" header="0.31496062992125984" footer="0.31496062992125984"/>
  <pageSetup paperSize="9" scale="55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4" workbookViewId="0">
      <selection activeCell="N11" sqref="N11"/>
    </sheetView>
  </sheetViews>
  <sheetFormatPr defaultColWidth="9.140625" defaultRowHeight="15" x14ac:dyDescent="0.2"/>
  <cols>
    <col min="1" max="1" width="6.28515625" style="1" customWidth="1"/>
    <col min="2" max="2" width="35.140625" style="1" customWidth="1"/>
    <col min="3" max="7" width="11.85546875" style="1" customWidth="1"/>
    <col min="8" max="8" width="14.7109375" style="1" customWidth="1"/>
    <col min="9" max="9" width="14.85546875" style="1" customWidth="1"/>
    <col min="10" max="10" width="11.7109375" style="1" customWidth="1"/>
    <col min="11" max="16384" width="9.140625" style="1"/>
  </cols>
  <sheetData>
    <row r="1" spans="1:10" ht="18" customHeight="1" x14ac:dyDescent="0.2"/>
    <row r="2" spans="1:10" ht="18" customHeight="1" x14ac:dyDescent="0.25">
      <c r="A2" s="50" t="s">
        <v>6</v>
      </c>
      <c r="B2" s="50"/>
    </row>
    <row r="3" spans="1:10" x14ac:dyDescent="0.2">
      <c r="A3" s="5"/>
      <c r="B3" s="5"/>
    </row>
    <row r="4" spans="1:10" x14ac:dyDescent="0.2">
      <c r="A4" s="5"/>
      <c r="B4" s="5"/>
    </row>
    <row r="5" spans="1:10" x14ac:dyDescent="0.2">
      <c r="A5" s="5"/>
      <c r="B5" s="5"/>
      <c r="C5" s="6"/>
      <c r="D5" s="6"/>
      <c r="E5" s="6"/>
      <c r="F5" s="6"/>
      <c r="G5" s="6"/>
      <c r="H5" s="6"/>
      <c r="I5" s="6"/>
      <c r="J5" s="6" t="s">
        <v>7</v>
      </c>
    </row>
    <row r="6" spans="1:10" ht="31.15" customHeight="1" x14ac:dyDescent="0.25">
      <c r="A6" s="7"/>
      <c r="B6" s="2"/>
      <c r="C6" s="14">
        <v>2020</v>
      </c>
      <c r="D6" s="52" t="s">
        <v>8</v>
      </c>
      <c r="E6" s="53"/>
      <c r="F6" s="54"/>
      <c r="G6" s="55" t="s">
        <v>9</v>
      </c>
      <c r="H6" s="55"/>
      <c r="I6" s="55"/>
      <c r="J6" s="29"/>
    </row>
    <row r="7" spans="1:10" ht="31.15" customHeight="1" x14ac:dyDescent="0.25">
      <c r="A7" s="33"/>
      <c r="B7" s="34"/>
      <c r="C7" s="14"/>
      <c r="D7" s="32" t="s">
        <v>17</v>
      </c>
      <c r="E7" s="32" t="s">
        <v>18</v>
      </c>
      <c r="F7" s="32" t="s">
        <v>19</v>
      </c>
      <c r="G7" s="32" t="s">
        <v>20</v>
      </c>
      <c r="H7" s="32" t="s">
        <v>21</v>
      </c>
      <c r="I7" s="32" t="s">
        <v>22</v>
      </c>
      <c r="J7" s="26">
        <v>44378</v>
      </c>
    </row>
    <row r="8" spans="1:10" ht="34.35" customHeight="1" x14ac:dyDescent="0.25">
      <c r="A8" s="8" t="s">
        <v>0</v>
      </c>
      <c r="B8" s="3" t="s">
        <v>5</v>
      </c>
      <c r="C8" s="15">
        <f>270.72+1269.06+29.45+0.035+2100.2+2239.44+2196.81+165.79+0.035+1375.39+0.109+1179.07+259.18+263.9+2214.3+0.18+300.775+19.33*4.8694+1915.5</f>
        <v>15874.069502000002</v>
      </c>
      <c r="D8" s="15"/>
      <c r="E8" s="31"/>
      <c r="F8" s="15"/>
      <c r="G8" s="15"/>
      <c r="H8" s="15">
        <f>121.53+35.52+33.42</f>
        <v>190.47000000000003</v>
      </c>
      <c r="I8" s="15">
        <f>103.47+143.216+125.35+214.6+164.7+1057.5+112.72+392.21+2912.07+524.08</f>
        <v>5749.9160000000002</v>
      </c>
      <c r="J8" s="30">
        <f>SUM(J9:J15)</f>
        <v>218.5</v>
      </c>
    </row>
    <row r="9" spans="1:10" ht="34.35" customHeight="1" x14ac:dyDescent="0.25">
      <c r="A9" s="8"/>
      <c r="B9" s="3" t="s">
        <v>10</v>
      </c>
      <c r="C9" s="15"/>
      <c r="D9" s="15"/>
      <c r="E9" s="15"/>
      <c r="F9" s="15"/>
      <c r="G9" s="15"/>
      <c r="H9" s="15"/>
      <c r="I9" s="15"/>
      <c r="J9" s="29">
        <v>214.56</v>
      </c>
    </row>
    <row r="10" spans="1:10" ht="34.35" customHeight="1" x14ac:dyDescent="0.25">
      <c r="A10" s="8"/>
      <c r="B10" s="3" t="s">
        <v>11</v>
      </c>
      <c r="C10" s="15"/>
      <c r="D10" s="15"/>
      <c r="E10" s="15"/>
      <c r="F10" s="15"/>
      <c r="G10" s="15"/>
      <c r="H10" s="15"/>
      <c r="I10" s="15"/>
      <c r="J10" s="29">
        <v>3.94</v>
      </c>
    </row>
    <row r="11" spans="1:10" ht="34.35" customHeight="1" x14ac:dyDescent="0.25">
      <c r="A11" s="8"/>
      <c r="B11" s="3" t="s">
        <v>12</v>
      </c>
      <c r="C11" s="15"/>
      <c r="D11" s="15"/>
      <c r="E11" s="15"/>
      <c r="F11" s="15"/>
      <c r="G11" s="15"/>
      <c r="H11" s="15"/>
      <c r="I11" s="15"/>
      <c r="J11" s="29"/>
    </row>
    <row r="12" spans="1:10" ht="34.35" customHeight="1" x14ac:dyDescent="0.25">
      <c r="A12" s="8"/>
      <c r="B12" s="3" t="s">
        <v>13</v>
      </c>
      <c r="C12" s="15"/>
      <c r="D12" s="15"/>
      <c r="E12" s="15"/>
      <c r="F12" s="15"/>
      <c r="G12" s="15"/>
      <c r="H12" s="15"/>
      <c r="I12" s="15"/>
      <c r="J12" s="29"/>
    </row>
    <row r="13" spans="1:10" ht="34.35" customHeight="1" x14ac:dyDescent="0.25">
      <c r="A13" s="8"/>
      <c r="B13" s="3" t="s">
        <v>14</v>
      </c>
      <c r="C13" s="15"/>
      <c r="D13" s="15"/>
      <c r="E13" s="15"/>
      <c r="F13" s="15"/>
      <c r="G13" s="15"/>
      <c r="H13" s="15"/>
      <c r="I13" s="15"/>
      <c r="J13" s="29"/>
    </row>
    <row r="14" spans="1:10" ht="34.35" customHeight="1" x14ac:dyDescent="0.25">
      <c r="A14" s="8"/>
      <c r="B14" s="3" t="s">
        <v>15</v>
      </c>
      <c r="C14" s="15"/>
      <c r="D14" s="15"/>
      <c r="E14" s="15"/>
      <c r="F14" s="15"/>
      <c r="G14" s="15"/>
      <c r="H14" s="15"/>
      <c r="I14" s="15"/>
      <c r="J14" s="29"/>
    </row>
    <row r="15" spans="1:10" ht="34.35" customHeight="1" x14ac:dyDescent="0.25">
      <c r="A15" s="8"/>
      <c r="B15" s="3" t="s">
        <v>16</v>
      </c>
      <c r="C15" s="15"/>
      <c r="D15" s="15"/>
      <c r="E15" s="15"/>
      <c r="F15" s="15"/>
      <c r="G15" s="15"/>
      <c r="H15" s="15"/>
      <c r="I15" s="15"/>
      <c r="J15" s="29"/>
    </row>
    <row r="16" spans="1:10" ht="46.5" customHeight="1" x14ac:dyDescent="0.2">
      <c r="A16" s="9"/>
      <c r="B16" s="3"/>
      <c r="C16" s="15"/>
      <c r="D16" s="15"/>
      <c r="E16" s="15"/>
      <c r="F16" s="15"/>
      <c r="G16" s="15"/>
      <c r="H16" s="15"/>
      <c r="I16" s="15"/>
      <c r="J16" s="29"/>
    </row>
    <row r="17" spans="1:10" ht="33.75" customHeight="1" x14ac:dyDescent="0.2">
      <c r="A17" s="10"/>
      <c r="B17" s="4"/>
      <c r="C17" s="16"/>
      <c r="D17" s="16"/>
      <c r="E17" s="16"/>
      <c r="F17" s="16"/>
      <c r="G17" s="16"/>
      <c r="H17" s="16"/>
      <c r="I17" s="16"/>
      <c r="J17" s="27"/>
    </row>
    <row r="18" spans="1:10" ht="21.75" customHeight="1" x14ac:dyDescent="0.2"/>
    <row r="20" spans="1:10" x14ac:dyDescent="0.2">
      <c r="B20" s="28"/>
    </row>
    <row r="22" spans="1:10" x14ac:dyDescent="0.2">
      <c r="I22" s="25"/>
    </row>
    <row r="25" spans="1:10" x14ac:dyDescent="0.2">
      <c r="I25" s="25"/>
    </row>
    <row r="27" spans="1:10" x14ac:dyDescent="0.2">
      <c r="I27" s="25"/>
    </row>
    <row r="34" spans="9:9" x14ac:dyDescent="0.2">
      <c r="I34" s="25"/>
    </row>
    <row r="35" spans="9:9" x14ac:dyDescent="0.2">
      <c r="I35" s="25"/>
    </row>
  </sheetData>
  <mergeCells count="3">
    <mergeCell ref="A2:B2"/>
    <mergeCell ref="D6:F6"/>
    <mergeCell ref="G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eng</vt:lpstr>
      <vt:lpstr>calcul valoare</vt:lpstr>
      <vt:lpstr>eng!Print_Area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MIHAELA RENTEA</dc:creator>
  <cp:lastModifiedBy>ANCA C</cp:lastModifiedBy>
  <cp:lastPrinted>2025-08-04T12:02:09Z</cp:lastPrinted>
  <dcterms:created xsi:type="dcterms:W3CDTF">2016-05-04T07:06:33Z</dcterms:created>
  <dcterms:modified xsi:type="dcterms:W3CDTF">2025-08-04T12:02:17Z</dcterms:modified>
</cp:coreProperties>
</file>