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8" activeTab="0"/>
  </bookViews>
  <sheets>
    <sheet name="rom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<sst xmlns="http://schemas.openxmlformats.org/spreadsheetml/2006/main" count="14" uniqueCount="14">
  <si>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- mil. lei -</t>
  </si>
  <si>
    <t>I</t>
  </si>
  <si>
    <t>II</t>
  </si>
  <si>
    <t>2015</t>
  </si>
  <si>
    <t xml:space="preserve"> 2016</t>
  </si>
  <si>
    <t xml:space="preserve"> 2017</t>
  </si>
  <si>
    <t>Garanţii de stat</t>
  </si>
  <si>
    <t>Garanţii emise de unitățile administrativ-teritoriale</t>
  </si>
  <si>
    <t xml:space="preserve">TOTAL GARANŢII EMISE </t>
  </si>
  <si>
    <t>Garanţii guvernamentale emise conform OUG nr. 64/2007 privind datoria publică *</t>
  </si>
  <si>
    <t>*date operative</t>
  </si>
  <si>
    <t>Trim. I 2018</t>
  </si>
  <si>
    <t>Trim.II 2018</t>
  </si>
  <si>
    <t>Trim. III 2018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</si>
</sst>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"/>
    <numFmt numFmtId="165" formatCode="#,###.00"/>
    <numFmt numFmtId="166" formatCode="#,##0.00;[Red]\-#,##0.00"/>
    <numFmt numFmtId="167" formatCode="#,##0.0"/>
    <numFmt numFmtId="168" formatCode="[$-418]d\ mmmm\ yyyy"/>
    <numFmt numFmtId="169" formatCode="#,##0.00_ ;[Red]\-#,##0.00\ 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55">
      <alignment/>
      <protection/>
    </xf>
    <xf numFmtId="0" fontId="1" fillId="0" borderId="0" xfId="55" applyAlignment="1">
      <alignment horizontal="right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right" wrapText="1"/>
      <protection/>
    </xf>
    <xf numFmtId="164" fontId="3" fillId="0" borderId="10" xfId="55" applyNumberFormat="1" applyFont="1" applyBorder="1">
      <alignment/>
      <protection/>
    </xf>
    <xf numFmtId="49" fontId="3" fillId="0" borderId="10" xfId="55" applyNumberFormat="1" applyFont="1" applyBorder="1" applyAlignment="1">
      <alignment horizontal="right"/>
      <protection/>
    </xf>
    <xf numFmtId="0" fontId="3" fillId="0" borderId="10" xfId="55" applyFont="1" applyBorder="1" applyAlignment="1">
      <alignment horizontal="left" vertical="center" wrapText="1"/>
      <protection/>
    </xf>
    <xf numFmtId="165" fontId="4" fillId="0" borderId="10" xfId="55" applyNumberFormat="1" applyFont="1" applyBorder="1" applyAlignment="1">
      <alignment horizontal="right" vertical="center" wrapText="1"/>
      <protection/>
    </xf>
    <xf numFmtId="165" fontId="3" fillId="0" borderId="10" xfId="55" applyNumberFormat="1" applyFont="1" applyBorder="1" applyAlignment="1">
      <alignment horizontal="right" vertical="center" wrapText="1"/>
      <protection/>
    </xf>
    <xf numFmtId="166" fontId="4" fillId="0" borderId="10" xfId="55" applyNumberFormat="1" applyFont="1" applyBorder="1" applyAlignment="1">
      <alignment horizontal="right" vertical="center" wrapText="1"/>
      <protection/>
    </xf>
    <xf numFmtId="165" fontId="3" fillId="0" borderId="10" xfId="55" applyNumberFormat="1" applyFont="1" applyFill="1" applyBorder="1" applyAlignment="1">
      <alignment horizontal="right" vertical="center" wrapText="1"/>
      <protection/>
    </xf>
    <xf numFmtId="0" fontId="5" fillId="0" borderId="10" xfId="55" applyFont="1" applyBorder="1" applyAlignment="1">
      <alignment horizontal="center"/>
      <protection/>
    </xf>
    <xf numFmtId="0" fontId="5" fillId="0" borderId="10" xfId="55" applyFont="1" applyBorder="1" applyAlignment="1">
      <alignment horizontal="center" vertical="center"/>
      <protection/>
    </xf>
    <xf numFmtId="0" fontId="1" fillId="0" borderId="10" xfId="55" applyFont="1" applyBorder="1" applyAlignment="1">
      <alignment horizontal="center"/>
      <protection/>
    </xf>
    <xf numFmtId="49" fontId="3" fillId="0" borderId="11" xfId="55" applyNumberFormat="1" applyFont="1" applyBorder="1" applyAlignment="1">
      <alignment horizontal="right"/>
      <protection/>
    </xf>
    <xf numFmtId="166" fontId="4" fillId="0" borderId="11" xfId="55" applyNumberFormat="1" applyFont="1" applyBorder="1" applyAlignment="1">
      <alignment horizontal="right" vertical="center" wrapText="1"/>
      <protection/>
    </xf>
    <xf numFmtId="165" fontId="3" fillId="0" borderId="11" xfId="55" applyNumberFormat="1" applyFont="1" applyFill="1" applyBorder="1" applyAlignment="1">
      <alignment horizontal="right" vertical="center" wrapText="1"/>
      <protection/>
    </xf>
    <xf numFmtId="165" fontId="4" fillId="0" borderId="10" xfId="55" applyNumberFormat="1" applyFont="1" applyBorder="1" applyAlignment="1">
      <alignment vertical="center"/>
      <protection/>
    </xf>
    <xf numFmtId="49" fontId="3" fillId="0" borderId="12" xfId="55" applyNumberFormat="1" applyFont="1" applyBorder="1" applyAlignment="1">
      <alignment horizontal="right"/>
      <protection/>
    </xf>
    <xf numFmtId="166" fontId="4" fillId="0" borderId="13" xfId="55" applyNumberFormat="1" applyFont="1" applyBorder="1" applyAlignment="1">
      <alignment horizontal="right" vertical="center" wrapText="1"/>
      <protection/>
    </xf>
    <xf numFmtId="165" fontId="3" fillId="0" borderId="14" xfId="55" applyNumberFormat="1" applyFont="1" applyFill="1" applyBorder="1" applyAlignment="1">
      <alignment horizontal="right" vertical="center" wrapText="1"/>
      <protection/>
    </xf>
    <xf numFmtId="165" fontId="4" fillId="0" borderId="13" xfId="55" applyNumberFormat="1" applyFont="1" applyBorder="1" applyAlignment="1">
      <alignment vertical="center"/>
      <protection/>
    </xf>
    <xf numFmtId="165" fontId="4" fillId="0" borderId="11" xfId="55" applyNumberFormat="1" applyFont="1" applyBorder="1" applyAlignment="1">
      <alignment vertical="center"/>
      <protection/>
    </xf>
    <xf numFmtId="0" fontId="1" fillId="0" borderId="0" xfId="55" applyFont="1" applyFill="1" applyBorder="1" applyAlignment="1">
      <alignment horizontal="left" vertical="center" wrapText="1"/>
      <protection/>
    </xf>
    <xf numFmtId="0" fontId="2" fillId="0" borderId="0" xfId="55" applyFont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tabSelected="1" zoomScale="75" zoomScaleNormal="75" zoomScalePageLayoutView="0" workbookViewId="0" topLeftCell="A1">
      <selection activeCell="H19" sqref="H19"/>
    </sheetView>
  </sheetViews>
  <sheetFormatPr defaultColWidth="9.140625" defaultRowHeight="15"/>
  <cols>
    <col min="1" max="1" width="6.28125" style="0" customWidth="1"/>
    <col min="2" max="2" width="45.57421875" style="0" customWidth="1"/>
    <col min="3" max="3" width="13.00390625" style="0" customWidth="1"/>
    <col min="4" max="4" width="13.140625" style="0" customWidth="1"/>
    <col min="5" max="5" width="13.7109375" style="0" customWidth="1"/>
    <col min="6" max="6" width="14.28125" style="0" customWidth="1"/>
    <col min="7" max="7" width="14.57421875" style="0" customWidth="1"/>
    <col min="8" max="8" width="13.57421875" style="0" customWidth="1"/>
    <col min="9" max="9" width="12.57421875" style="0" customWidth="1"/>
    <col min="10" max="10" width="12.8515625" style="0" customWidth="1"/>
    <col min="11" max="11" width="16.00390625" style="0" customWidth="1"/>
    <col min="12" max="12" width="14.28125" style="0" customWidth="1"/>
    <col min="13" max="13" width="15.8515625" style="0" customWidth="1"/>
  </cols>
  <sheetData>
    <row r="1" ht="18" customHeight="1"/>
    <row r="2" spans="1:7" ht="18" customHeight="1">
      <c r="A2" s="25" t="s">
        <v>9</v>
      </c>
      <c r="B2" s="25"/>
      <c r="C2" s="25"/>
      <c r="D2" s="25"/>
      <c r="E2" s="25"/>
      <c r="F2" s="25"/>
      <c r="G2" s="25"/>
    </row>
    <row r="3" spans="1:7" ht="14.25">
      <c r="A3" s="1"/>
      <c r="B3" s="1"/>
      <c r="C3" s="1"/>
      <c r="D3" s="1"/>
      <c r="E3" s="1"/>
      <c r="F3" s="1"/>
      <c r="G3" s="1"/>
    </row>
    <row r="4" spans="1:7" ht="14.25">
      <c r="A4" s="1"/>
      <c r="B4" s="1"/>
      <c r="C4" s="1"/>
      <c r="D4" s="1"/>
      <c r="E4" s="1"/>
      <c r="F4" s="1"/>
      <c r="G4" s="1"/>
    </row>
    <row r="5" spans="1:13" ht="14.25">
      <c r="A5" s="1"/>
      <c r="B5" s="1"/>
      <c r="C5" s="1"/>
      <c r="D5" s="1"/>
      <c r="E5" s="1"/>
      <c r="G5" s="2"/>
      <c r="I5" s="2"/>
      <c r="J5" s="2"/>
      <c r="K5" s="2"/>
      <c r="L5" s="2"/>
      <c r="M5" s="2" t="s">
        <v>0</v>
      </c>
    </row>
    <row r="6" spans="1:13" ht="15">
      <c r="A6" s="12"/>
      <c r="B6" s="3"/>
      <c r="C6" s="4">
        <v>2010</v>
      </c>
      <c r="D6" s="4">
        <v>2011</v>
      </c>
      <c r="E6" s="4">
        <v>2012</v>
      </c>
      <c r="F6" s="5">
        <v>2013</v>
      </c>
      <c r="G6" s="5">
        <v>2014</v>
      </c>
      <c r="H6" s="6" t="s">
        <v>3</v>
      </c>
      <c r="I6" s="15" t="s">
        <v>4</v>
      </c>
      <c r="J6" s="19" t="s">
        <v>5</v>
      </c>
      <c r="K6" s="19" t="s">
        <v>11</v>
      </c>
      <c r="L6" s="19" t="s">
        <v>12</v>
      </c>
      <c r="M6" s="19" t="s">
        <v>13</v>
      </c>
    </row>
    <row r="7" spans="1:13" ht="33.75" customHeight="1">
      <c r="A7" s="12" t="s">
        <v>1</v>
      </c>
      <c r="B7" s="7" t="s">
        <v>6</v>
      </c>
      <c r="C7" s="8">
        <v>5251.1</v>
      </c>
      <c r="D7" s="8">
        <v>1745.6</v>
      </c>
      <c r="E7" s="8">
        <v>3146.4</v>
      </c>
      <c r="F7" s="18">
        <v>2207.4</v>
      </c>
      <c r="G7" s="18">
        <v>2273.88</v>
      </c>
      <c r="H7" s="18">
        <v>2984.14</v>
      </c>
      <c r="I7" s="23">
        <v>2478.61</v>
      </c>
      <c r="J7" s="22">
        <v>2196.19</v>
      </c>
      <c r="K7" s="22">
        <f>214.41+66.68+160.54</f>
        <v>441.63</v>
      </c>
      <c r="L7" s="22">
        <f>188.9+281.25+170.18</f>
        <v>640.3299999999999</v>
      </c>
      <c r="M7" s="22">
        <f>162.22+152.38+156.17</f>
        <v>470.77</v>
      </c>
    </row>
    <row r="8" spans="1:13" ht="46.5" customHeight="1">
      <c r="A8" s="13" t="s">
        <v>2</v>
      </c>
      <c r="B8" s="7" t="s">
        <v>7</v>
      </c>
      <c r="C8" s="8">
        <v>125.773</v>
      </c>
      <c r="D8" s="8">
        <v>161.268</v>
      </c>
      <c r="E8" s="8">
        <v>218.824</v>
      </c>
      <c r="F8" s="8">
        <v>153.871</v>
      </c>
      <c r="G8" s="8">
        <v>227.4</v>
      </c>
      <c r="H8" s="10">
        <v>60.06</v>
      </c>
      <c r="I8" s="16">
        <v>67.17</v>
      </c>
      <c r="J8" s="20">
        <f>7.4+27.78+33.163</f>
        <v>68.34299999999999</v>
      </c>
      <c r="K8" s="20">
        <v>0</v>
      </c>
      <c r="L8" s="20">
        <f>27.4+7.09+0.17</f>
        <v>34.66</v>
      </c>
      <c r="M8" s="20">
        <f>69.9</f>
        <v>69.9</v>
      </c>
    </row>
    <row r="9" spans="1:13" ht="33.75" customHeight="1">
      <c r="A9" s="14"/>
      <c r="B9" s="7" t="s">
        <v>8</v>
      </c>
      <c r="C9" s="9">
        <f aca="true" t="shared" si="0" ref="C9:H9">C8+C7</f>
        <v>5376.8730000000005</v>
      </c>
      <c r="D9" s="9">
        <f t="shared" si="0"/>
        <v>1906.868</v>
      </c>
      <c r="E9" s="9">
        <f t="shared" si="0"/>
        <v>3365.224</v>
      </c>
      <c r="F9" s="11">
        <f t="shared" si="0"/>
        <v>2361.271</v>
      </c>
      <c r="G9" s="11">
        <f t="shared" si="0"/>
        <v>2501.28</v>
      </c>
      <c r="H9" s="11">
        <f t="shared" si="0"/>
        <v>3044.2</v>
      </c>
      <c r="I9" s="17">
        <f>I7+I8</f>
        <v>2545.78</v>
      </c>
      <c r="J9" s="21">
        <f>J7+J8</f>
        <v>2264.533</v>
      </c>
      <c r="K9" s="21">
        <f>K7+K8</f>
        <v>441.63</v>
      </c>
      <c r="L9" s="21">
        <f>L7+L8</f>
        <v>674.9899999999999</v>
      </c>
      <c r="M9" s="21">
        <f>M7+M8</f>
        <v>540.67</v>
      </c>
    </row>
    <row r="10" ht="21.75" customHeight="1"/>
    <row r="12" ht="14.25">
      <c r="B12" s="24" t="s">
        <v>10</v>
      </c>
    </row>
  </sheetData>
  <sheetProtection selectLockedCells="1" selectUnlockedCells="1"/>
  <mergeCells count="1">
    <mergeCell ref="A2:G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  <ignoredErrors>
    <ignoredError sqref="H6:H9 I6:J6" numberStoredAsText="1"/>
    <ignoredError sqref="I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activeCellId="1" sqref="L6:L9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RENTEA</dc:creator>
  <cp:keywords/>
  <dc:description/>
  <cp:lastModifiedBy>12017028</cp:lastModifiedBy>
  <cp:lastPrinted>2018-10-05T06:43:05Z</cp:lastPrinted>
  <dcterms:created xsi:type="dcterms:W3CDTF">2016-05-04T07:06:33Z</dcterms:created>
  <dcterms:modified xsi:type="dcterms:W3CDTF">2018-12-05T07:41:56Z</dcterms:modified>
  <cp:category/>
  <cp:version/>
  <cp:contentType/>
  <cp:contentStatus/>
</cp:coreProperties>
</file>