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176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____bas1">'[2]data input'!#REF!</definedName>
    <definedName name="_______bas2">'[2]data input'!#REF!</definedName>
    <definedName name="_______bas3">'[2]data input'!#REF!</definedName>
    <definedName name="_______BOP1">#REF!</definedName>
    <definedName name="_______BOP2">'[4]BoP'!#REF!</definedName>
    <definedName name="_______CPI98">'[5]REER Forecast'!#REF!</definedName>
    <definedName name="_______EXP5">#REF!</definedName>
    <definedName name="_______EXP6">#REF!</definedName>
    <definedName name="_______EXP7">#REF!</definedName>
    <definedName name="_______EXP9">#REF!</definedName>
    <definedName name="_______EXR1">#REF!</definedName>
    <definedName name="_______EXR2">#REF!</definedName>
    <definedName name="_______EXR3">#REF!</definedName>
    <definedName name="_______gdp9096">#REF!</definedName>
    <definedName name="_______gdp9297">#REF!</definedName>
    <definedName name="_______GDP98">#REF!</definedName>
    <definedName name="_______IMP10">#REF!</definedName>
    <definedName name="_______IMP2">#REF!</definedName>
    <definedName name="_______IMP4">#REF!</definedName>
    <definedName name="_______IMP6">#REF!</definedName>
    <definedName name="_______IMP7">#REF!</definedName>
    <definedName name="_______IMP8">#REF!</definedName>
    <definedName name="_______MTS2">'[6]Annual Tables'!#REF!</definedName>
    <definedName name="_______PAG2">'[6]Index'!#REF!</definedName>
    <definedName name="_______PAG3">'[6]Index'!#REF!</definedName>
    <definedName name="_______PAG4">'[6]Index'!#REF!</definedName>
    <definedName name="_______PAG5">'[6]Index'!#REF!</definedName>
    <definedName name="_______PAG6">'[6]Index'!#REF!</definedName>
    <definedName name="_______PAG7">#REF!</definedName>
    <definedName name="_______pib2">#REF!</definedName>
    <definedName name="_______pib2005">#REF!</definedName>
    <definedName name="_______pib2007">#REF!</definedName>
    <definedName name="_______pib2008">#REF!</definedName>
    <definedName name="_______pib2009">#REF!</definedName>
    <definedName name="_______PPI97">'[5]REER Forecast'!#REF!</definedName>
    <definedName name="_______prt1">#REF!</definedName>
    <definedName name="_______prt2">#REF!</definedName>
    <definedName name="_______rep1">#REF!</definedName>
    <definedName name="_______rep2">#REF!</definedName>
    <definedName name="_______RES2">'[4]RES'!#REF!</definedName>
    <definedName name="_______rge1">#REF!</definedName>
    <definedName name="_______s92">#N/A</definedName>
    <definedName name="_______som1">'[2]data input'!#REF!</definedName>
    <definedName name="_______som2">'[2]data input'!#REF!</definedName>
    <definedName name="_______som3">'[2]data input'!#REF!</definedName>
    <definedName name="_______SR2">#REF!</definedName>
    <definedName name="_______SR3">#REF!</definedName>
    <definedName name="_______SUM1">#REF!</definedName>
    <definedName name="_______TAB05">#REF!</definedName>
    <definedName name="_______tab06">#REF!</definedName>
    <definedName name="_______tab07">#REF!</definedName>
    <definedName name="_______tab1">#REF!</definedName>
    <definedName name="_______TAB10">#REF!</definedName>
    <definedName name="_______TAB12">#REF!</definedName>
    <definedName name="_______TAB13">#REF!</definedName>
    <definedName name="_______TAB14">'[7]INT_RATES_old'!$A$1:$I$34</definedName>
    <definedName name="_______Tab19">#REF!</definedName>
    <definedName name="_______tab2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5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tab37">#REF!</definedName>
    <definedName name="_______tab4">#REF!</definedName>
    <definedName name="_______tab43">#REF!</definedName>
    <definedName name="_______tab4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BL2">#REF!</definedName>
    <definedName name="_______TBL4">#REF!</definedName>
    <definedName name="_______TBL5">#REF!</definedName>
    <definedName name="_______UKR1">'[8]EU2DBase'!$C$1:$F$196</definedName>
    <definedName name="_______UKR2">'[8]EU2DBase'!$G$1:$U$196</definedName>
    <definedName name="_______UKR3">'[8]EU2DBase'!#REF!</definedName>
    <definedName name="_______WEO1">#REF!</definedName>
    <definedName name="_______WEO2">#REF!</definedName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a47">[0]!___BOP2 '[10]LINK'!$A$1:$A$42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'[12]EU2DBase'!#REF!</definedName>
    <definedName name="___WEO1">#REF!</definedName>
    <definedName name="___WEO2">#REF!</definedName>
    <definedName name="__0absorc">'[13]Programa'!#REF!</definedName>
    <definedName name="__0c">'[13]Programa'!#REF!</definedName>
    <definedName name="__123Graph_ADEFINITION">'[14]NBM'!#REF!</definedName>
    <definedName name="__123Graph_ADEFINITION2">'[14]NBM'!#REF!</definedName>
    <definedName name="__123Graph_BDEFINITION">'[14]NBM'!#REF!</definedName>
    <definedName name="__123Graph_BDEFINITION2">'[14]NBM'!#REF!</definedName>
    <definedName name="__123Graph_BFITB2">'[15]FITB_all'!#REF!</definedName>
    <definedName name="__123Graph_BFITB3">'[15]FITB_all'!#REF!</definedName>
    <definedName name="__123Graph_BGDP">'[16]Quarterly Program'!#REF!</definedName>
    <definedName name="__123Graph_BMONEY">'[16]Quarterly Program'!#REF!</definedName>
    <definedName name="__123Graph_BTBILL2">'[15]FITB_all'!#REF!</definedName>
    <definedName name="__123Graph_CDEFINITION2">'[17]NBM'!#REF!</definedName>
    <definedName name="__123Graph_DDEFINITION2">'[17]NBM'!#REF!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'[12]EU2DBase'!$C$1:$F$196</definedName>
    <definedName name="__UKR2">'[12]EU2DBase'!$G$1:$U$196</definedName>
    <definedName name="__UKR3">'[12]EU2DBase'!#REF!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'[18]Assumptions'!#REF!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'[18]Assumptions'!#REF!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'[12]EU2DBase'!$C$1:$F$196</definedName>
    <definedName name="_UKR2">'[12]EU2DBase'!$G$1:$U$196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'[20]BFtab10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'[22]WEO LINK'!#REF!</definedName>
    <definedName name="BCA_11">'[23]WEO LINK'!#REF!</definedName>
    <definedName name="BCA_14">#REF!</definedName>
    <definedName name="BCA_2">NA()</definedName>
    <definedName name="BCA_20">'[22]WEO LINK'!#REF!</definedName>
    <definedName name="BCA_25">#REF!</definedName>
    <definedName name="BCA_28">'[22]WEO LINK'!#REF!</definedName>
    <definedName name="BCA_66">'[23]WEO LINK'!#REF!</definedName>
    <definedName name="BCA_GDP">NA()</definedName>
    <definedName name="BCA_NGDP">'[24]Q6'!$E$11:$AH$11</definedName>
    <definedName name="BDEAC">#REF!</definedName>
    <definedName name="BE">'[22]WEO LINK'!#REF!</definedName>
    <definedName name="BE_11">'[23]WEO LINK'!#REF!</definedName>
    <definedName name="BE_14">NA()</definedName>
    <definedName name="BE_2">NA()</definedName>
    <definedName name="BE_20">'[22]WEO LINK'!#REF!</definedName>
    <definedName name="BE_25">NA()</definedName>
    <definedName name="BE_28">'[22]WEO LINK'!#REF!</definedName>
    <definedName name="BE_66">'[23]WEO LINK'!#REF!</definedName>
    <definedName name="BEA">#REF!</definedName>
    <definedName name="BEAI">'[22]WEO LINK'!#REF!</definedName>
    <definedName name="BEAI_11">'[23]WEO LINK'!#REF!</definedName>
    <definedName name="BEAI_14">NA()</definedName>
    <definedName name="BEAI_2">NA()</definedName>
    <definedName name="BEAI_20">'[22]WEO LINK'!#REF!</definedName>
    <definedName name="BEAI_25">NA()</definedName>
    <definedName name="BEAI_28">'[22]WEO LINK'!#REF!</definedName>
    <definedName name="BEAI_66">'[23]WEO LINK'!#REF!</definedName>
    <definedName name="BEAIB">'[22]WEO LINK'!#REF!</definedName>
    <definedName name="BEAIB_11">'[23]WEO LINK'!#REF!</definedName>
    <definedName name="BEAIB_14">NA()</definedName>
    <definedName name="BEAIB_2">NA()</definedName>
    <definedName name="BEAIB_20">'[22]WEO LINK'!#REF!</definedName>
    <definedName name="BEAIB_25">NA()</definedName>
    <definedName name="BEAIB_28">'[22]WEO LINK'!#REF!</definedName>
    <definedName name="BEAIB_66">'[23]WEO LINK'!#REF!</definedName>
    <definedName name="BEAIG">'[22]WEO LINK'!#REF!</definedName>
    <definedName name="BEAIG_11">'[23]WEO LINK'!#REF!</definedName>
    <definedName name="BEAIG_14">NA()</definedName>
    <definedName name="BEAIG_2">NA()</definedName>
    <definedName name="BEAIG_20">'[22]WEO LINK'!#REF!</definedName>
    <definedName name="BEAIG_25">NA()</definedName>
    <definedName name="BEAIG_28">'[22]WEO LINK'!#REF!</definedName>
    <definedName name="BEAIG_66">'[23]WEO LINK'!#REF!</definedName>
    <definedName name="BEAP">'[22]WEO LINK'!#REF!</definedName>
    <definedName name="BEAP_11">'[23]WEO LINK'!#REF!</definedName>
    <definedName name="BEAP_14">NA()</definedName>
    <definedName name="BEAP_2">NA()</definedName>
    <definedName name="BEAP_20">'[22]WEO LINK'!#REF!</definedName>
    <definedName name="BEAP_25">NA()</definedName>
    <definedName name="BEAP_28">'[22]WEO LINK'!#REF!</definedName>
    <definedName name="BEAP_66">'[23]WEO LINK'!#REF!</definedName>
    <definedName name="BEAPB">'[22]WEO LINK'!#REF!</definedName>
    <definedName name="BEAPB_11">'[23]WEO LINK'!#REF!</definedName>
    <definedName name="BEAPB_14">NA()</definedName>
    <definedName name="BEAPB_2">NA()</definedName>
    <definedName name="BEAPB_20">'[22]WEO LINK'!#REF!</definedName>
    <definedName name="BEAPB_25">NA()</definedName>
    <definedName name="BEAPB_28">'[22]WEO LINK'!#REF!</definedName>
    <definedName name="BEAPB_66">'[23]WEO LINK'!#REF!</definedName>
    <definedName name="BEAPG">'[22]WEO LINK'!#REF!</definedName>
    <definedName name="BEAPG_11">'[23]WEO LINK'!#REF!</definedName>
    <definedName name="BEAPG_14">NA()</definedName>
    <definedName name="BEAPG_2">NA()</definedName>
    <definedName name="BEAPG_20">'[22]WEO LINK'!#REF!</definedName>
    <definedName name="BEAPG_25">NA()</definedName>
    <definedName name="BEAPG_28">'[22]WEO LINK'!#REF!</definedName>
    <definedName name="BEAPG_66">'[23]WEO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'[22]WEO LINK'!#REF!</definedName>
    <definedName name="BERI_11">'[23]WEO LINK'!#REF!</definedName>
    <definedName name="BERI_14">NA()</definedName>
    <definedName name="BERI_2">NA()</definedName>
    <definedName name="BERI_20">'[22]WEO LINK'!#REF!</definedName>
    <definedName name="BERI_25">NA()</definedName>
    <definedName name="BERI_28">'[22]WEO LINK'!#REF!</definedName>
    <definedName name="BERI_66">'[23]WEO LINK'!#REF!</definedName>
    <definedName name="BERIB">'[22]WEO LINK'!#REF!</definedName>
    <definedName name="BERIB_11">'[23]WEO LINK'!#REF!</definedName>
    <definedName name="BERIB_14">NA()</definedName>
    <definedName name="BERIB_2">NA()</definedName>
    <definedName name="BERIB_20">'[22]WEO LINK'!#REF!</definedName>
    <definedName name="BERIB_25">NA()</definedName>
    <definedName name="BERIB_28">'[22]WEO LINK'!#REF!</definedName>
    <definedName name="BERIB_66">'[23]WEO LINK'!#REF!</definedName>
    <definedName name="BERIG">'[22]WEO LINK'!#REF!</definedName>
    <definedName name="BERIG_11">'[23]WEO LINK'!#REF!</definedName>
    <definedName name="BERIG_14">NA()</definedName>
    <definedName name="BERIG_2">NA()</definedName>
    <definedName name="BERIG_20">'[22]WEO LINK'!#REF!</definedName>
    <definedName name="BERIG_25">NA()</definedName>
    <definedName name="BERIG_28">'[22]WEO LINK'!#REF!</definedName>
    <definedName name="BERIG_66">'[23]WEO LINK'!#REF!</definedName>
    <definedName name="BERP">'[22]WEO LINK'!#REF!</definedName>
    <definedName name="BERP_11">'[23]WEO LINK'!#REF!</definedName>
    <definedName name="BERP_14">NA()</definedName>
    <definedName name="BERP_2">NA()</definedName>
    <definedName name="BERP_20">'[22]WEO LINK'!#REF!</definedName>
    <definedName name="BERP_25">NA()</definedName>
    <definedName name="BERP_28">'[22]WEO LINK'!#REF!</definedName>
    <definedName name="BERP_66">'[23]WEO LINK'!#REF!</definedName>
    <definedName name="BERPB">'[22]WEO LINK'!#REF!</definedName>
    <definedName name="BERPB_11">'[23]WEO LINK'!#REF!</definedName>
    <definedName name="BERPB_14">NA()</definedName>
    <definedName name="BERPB_2">NA()</definedName>
    <definedName name="BERPB_20">'[22]WEO LINK'!#REF!</definedName>
    <definedName name="BERPB_25">NA()</definedName>
    <definedName name="BERPB_28">'[22]WEO LINK'!#REF!</definedName>
    <definedName name="BERPB_66">'[23]WEO LINK'!#REF!</definedName>
    <definedName name="BERPG">'[22]WEO LINK'!#REF!</definedName>
    <definedName name="BERPG_11">'[23]WEO LINK'!#REF!</definedName>
    <definedName name="BERPG_14">NA()</definedName>
    <definedName name="BERPG_2">NA()</definedName>
    <definedName name="BERPG_20">'[22]WEO LINK'!#REF!</definedName>
    <definedName name="BERPG_25">NA()</definedName>
    <definedName name="BERPG_28">'[22]WEO LINK'!#REF!</definedName>
    <definedName name="BERPG_66">'[23]WEO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'[22]WEO LINK'!#REF!</definedName>
    <definedName name="BFD_11">'[23]WEO LINK'!#REF!</definedName>
    <definedName name="BFD_20">'[22]WEO LINK'!#REF!</definedName>
    <definedName name="BFD_28">'[22]WEO LINK'!#REF!</definedName>
    <definedName name="BFD_66">'[23]WEO LINK'!#REF!</definedName>
    <definedName name="BFDA">#REF!</definedName>
    <definedName name="BFDI">#REF!</definedName>
    <definedName name="bfdi_14">#REF!</definedName>
    <definedName name="bfdi_2">'[25]FAfdi'!$E$10:$BP$10</definedName>
    <definedName name="bfdi_25">#REF!</definedName>
    <definedName name="BFDIL">#REF!</definedName>
    <definedName name="BFDL">'[22]WEO LINK'!#REF!</definedName>
    <definedName name="BFDL_11">'[23]WEO LINK'!#REF!</definedName>
    <definedName name="BFDL_20">'[22]WEO LINK'!#REF!</definedName>
    <definedName name="BFDL_28">'[22]WEO LINK'!#REF!</definedName>
    <definedName name="BFDL_66">'[23]WEO LINK'!#REF!</definedName>
    <definedName name="BFL">NA()</definedName>
    <definedName name="BFL_D">'[22]WEO LINK'!#REF!</definedName>
    <definedName name="BFL_D_11">'[23]WEO LINK'!#REF!</definedName>
    <definedName name="BFL_D_14">NA()</definedName>
    <definedName name="BFL_D_2">NA()</definedName>
    <definedName name="BFL_D_20">'[22]WEO LINK'!#REF!</definedName>
    <definedName name="BFL_D_25">NA()</definedName>
    <definedName name="BFL_D_28">'[22]WEO LINK'!#REF!</definedName>
    <definedName name="BFL_D_66">'[23]WEO LINK'!#REF!</definedName>
    <definedName name="BFL_DF">'[22]WEO LINK'!#REF!</definedName>
    <definedName name="BFL_DF_11">'[23]WEO LINK'!#REF!</definedName>
    <definedName name="BFL_DF_14">NA()</definedName>
    <definedName name="BFL_DF_2">NA()</definedName>
    <definedName name="BFL_DF_20">'[22]WEO LINK'!#REF!</definedName>
    <definedName name="BFL_DF_25">NA()</definedName>
    <definedName name="BFL_DF_28">'[22]WEO LINK'!#REF!</definedName>
    <definedName name="BFL_DF_66">'[23]WEO LINK'!#REF!</definedName>
    <definedName name="BFLB">'[22]WEO LINK'!#REF!</definedName>
    <definedName name="BFLB_11">'[23]WEO LINK'!#REF!</definedName>
    <definedName name="BFLB_14">NA()</definedName>
    <definedName name="BFLB_2">NA()</definedName>
    <definedName name="BFLB_20">'[22]WEO LINK'!#REF!</definedName>
    <definedName name="BFLB_25">NA()</definedName>
    <definedName name="BFLB_28">'[22]WEO LINK'!#REF!</definedName>
    <definedName name="BFLB_66">'[23]WEO LINK'!#REF!</definedName>
    <definedName name="BFLB_D">'[22]WEO LINK'!#REF!</definedName>
    <definedName name="BFLB_D_11">'[23]WEO LINK'!#REF!</definedName>
    <definedName name="BFLB_D_14">NA()</definedName>
    <definedName name="BFLB_D_2">NA()</definedName>
    <definedName name="BFLB_D_20">'[22]WEO LINK'!#REF!</definedName>
    <definedName name="BFLB_D_25">NA()</definedName>
    <definedName name="BFLB_D_28">'[22]WEO LINK'!#REF!</definedName>
    <definedName name="BFLB_D_66">'[23]WEO LINK'!#REF!</definedName>
    <definedName name="BFLB_DF">'[22]WEO LINK'!#REF!</definedName>
    <definedName name="BFLB_DF_11">'[23]WEO LINK'!#REF!</definedName>
    <definedName name="BFLB_DF_14">NA()</definedName>
    <definedName name="BFLB_DF_2">NA()</definedName>
    <definedName name="BFLB_DF_20">'[22]WEO LINK'!#REF!</definedName>
    <definedName name="BFLB_DF_25">NA()</definedName>
    <definedName name="BFLB_DF_28">'[22]WEO LINK'!#REF!</definedName>
    <definedName name="BFLB_DF_66">'[23]WEO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'[22]WEO LINK'!#REF!</definedName>
    <definedName name="BFLG_11">'[23]WEO LINK'!#REF!</definedName>
    <definedName name="BFLG_14">NA()</definedName>
    <definedName name="BFLG_2">NA()</definedName>
    <definedName name="BFLG_20">'[22]WEO LINK'!#REF!</definedName>
    <definedName name="BFLG_25">NA()</definedName>
    <definedName name="BFLG_28">'[22]WEO LINK'!#REF!</definedName>
    <definedName name="BFLG_66">'[23]WEO LINK'!#REF!</definedName>
    <definedName name="BFLG_D">'[22]WEO LINK'!#REF!</definedName>
    <definedName name="BFLG_D_11">'[23]WEO LINK'!#REF!</definedName>
    <definedName name="BFLG_D_14">NA()</definedName>
    <definedName name="BFLG_D_2">NA()</definedName>
    <definedName name="BFLG_D_20">'[22]WEO LINK'!#REF!</definedName>
    <definedName name="BFLG_D_25">NA()</definedName>
    <definedName name="BFLG_D_28">'[22]WEO LINK'!#REF!</definedName>
    <definedName name="BFLG_D_66">'[23]WEO LINK'!#REF!</definedName>
    <definedName name="BFLG_DF">'[22]WEO LINK'!#REF!</definedName>
    <definedName name="BFLG_DF_11">'[23]WEO LINK'!#REF!</definedName>
    <definedName name="BFLG_DF_14">NA()</definedName>
    <definedName name="BFLG_DF_2">NA()</definedName>
    <definedName name="BFLG_DF_20">'[22]WEO LINK'!#REF!</definedName>
    <definedName name="BFLG_DF_25">NA()</definedName>
    <definedName name="BFLG_DF_28">'[22]WEO LINK'!#REF!</definedName>
    <definedName name="BFLG_DF_66">'[23]WEO LINK'!#REF!</definedName>
    <definedName name="BFO">#REF!</definedName>
    <definedName name="BFOA">'[22]WEO LINK'!#REF!</definedName>
    <definedName name="BFOA_11">'[23]WEO LINK'!#REF!</definedName>
    <definedName name="BFOA_20">'[22]WEO LINK'!#REF!</definedName>
    <definedName name="BFOA_28">'[22]WEO LINK'!#REF!</definedName>
    <definedName name="BFOA_66">'[23]WEO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'[22]WEO LINK'!#REF!</definedName>
    <definedName name="BFOL_L_11">'[23]WEO LINK'!#REF!</definedName>
    <definedName name="BFOL_L_20">'[22]WEO LINK'!#REF!</definedName>
    <definedName name="BFOL_L_28">'[22]WEO LINK'!#REF!</definedName>
    <definedName name="BFOL_L_66">'[23]WEO LINK'!#REF!</definedName>
    <definedName name="BFOL_O">#REF!</definedName>
    <definedName name="BFOL_S">'[22]WEO LINK'!#REF!</definedName>
    <definedName name="BFOL_S_11">'[23]WEO LINK'!#REF!</definedName>
    <definedName name="BFOL_S_20">'[22]WEO LINK'!#REF!</definedName>
    <definedName name="BFOL_S_28">'[22]WEO LINK'!#REF!</definedName>
    <definedName name="BFOL_S_66">'[23]WEO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'[22]WEO LINK'!#REF!</definedName>
    <definedName name="BFPA_11">'[23]WEO LINK'!#REF!</definedName>
    <definedName name="BFPA_20">'[22]WEO LINK'!#REF!</definedName>
    <definedName name="BFPA_28">'[22]WEO LINK'!#REF!</definedName>
    <definedName name="BFPA_66">'[23]WEO LINK'!#REF!</definedName>
    <definedName name="BFPAG">#REF!</definedName>
    <definedName name="BFPG">#REF!</definedName>
    <definedName name="BFPL">'[22]WEO LINK'!#REF!</definedName>
    <definedName name="BFPL_11">'[23]WEO LINK'!#REF!</definedName>
    <definedName name="BFPL_20">'[22]WEO LINK'!#REF!</definedName>
    <definedName name="BFPL_28">'[22]WEO LINK'!#REF!</definedName>
    <definedName name="BFPL_66">'[23]WEO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'[22]WEO LINK'!#REF!</definedName>
    <definedName name="BFPQ_11">'[23]WEO LINK'!#REF!</definedName>
    <definedName name="BFPQ_20">'[22]WEO LINK'!#REF!</definedName>
    <definedName name="BFPQ_28">'[22]WEO LINK'!#REF!</definedName>
    <definedName name="BFPQ_66">'[23]WEO LINK'!#REF!</definedName>
    <definedName name="BFRA">'[22]WEO LINK'!#REF!</definedName>
    <definedName name="BFRA_11">'[23]WEO LINK'!#REF!</definedName>
    <definedName name="BFRA_14">NA()</definedName>
    <definedName name="BFRA_2">NA()</definedName>
    <definedName name="BFRA_20">'[22]WEO LINK'!#REF!</definedName>
    <definedName name="BFRA_25">NA()</definedName>
    <definedName name="BFRA_28">'[22]WEO LINK'!#REF!</definedName>
    <definedName name="BFRA_66">'[23]WEO LINK'!#REF!</definedName>
    <definedName name="BFUND">'[22]WEO LINK'!#REF!</definedName>
    <definedName name="BFUND_11">'[23]WEO LINK'!#REF!</definedName>
    <definedName name="BFUND_20">'[22]WEO LINK'!#REF!</definedName>
    <definedName name="BFUND_28">'[22]WEO LINK'!#REF!</definedName>
    <definedName name="BFUND_66">'[23]WEO LINK'!#REF!</definedName>
    <definedName name="bgoods">'[26]CAgds'!$D$10:$BO$10</definedName>
    <definedName name="bgoods_11">'[27]CAgds'!$E$10:$BP$10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'[26]CAinc'!$D$10:$BO$10</definedName>
    <definedName name="binc_11">'[27]CAinc'!$E$10:$BP$10</definedName>
    <definedName name="BIP">#REF!</definedName>
    <definedName name="BK">'[22]WEO LINK'!#REF!</definedName>
    <definedName name="BK_11">'[23]WEO LINK'!#REF!</definedName>
    <definedName name="BK_14">NA()</definedName>
    <definedName name="BK_2">NA()</definedName>
    <definedName name="BK_20">'[22]WEO LINK'!#REF!</definedName>
    <definedName name="BK_25">NA()</definedName>
    <definedName name="BK_28">'[22]WEO LINK'!#REF!</definedName>
    <definedName name="BK_66">'[23]WEO LINK'!#REF!</definedName>
    <definedName name="BKF">'[22]WEO LINK'!#REF!</definedName>
    <definedName name="BKF_11">'[23]WEO LINK'!#REF!</definedName>
    <definedName name="BKF_14">NA()</definedName>
    <definedName name="BKF_2">NA()</definedName>
    <definedName name="BKF_20">'[22]WEO LINK'!#REF!</definedName>
    <definedName name="BKF_25">NA()</definedName>
    <definedName name="BKF_28">'[22]WEO LINK'!#REF!</definedName>
    <definedName name="BKF_6">#REF!</definedName>
    <definedName name="BKF_66">'[23]WEO LINK'!#REF!</definedName>
    <definedName name="BKFA">#REF!</definedName>
    <definedName name="BKO">#REF!</definedName>
    <definedName name="BM">#REF!</definedName>
    <definedName name="BM_NM_R">#REF!</definedName>
    <definedName name="BMG">'[22]WEO LINK'!#REF!</definedName>
    <definedName name="BMG_11">'[23]WEO LINK'!#REF!</definedName>
    <definedName name="BMG_14">'[28]Q6'!$E$28:$AH$28</definedName>
    <definedName name="BMG_2">'[28]Q6'!$E$28:$AH$28</definedName>
    <definedName name="BMG_20">'[22]WEO LINK'!#REF!</definedName>
    <definedName name="BMG_25">'[28]Q6'!$E$28:$AH$28</definedName>
    <definedName name="BMG_28">'[22]WEO LINK'!#REF!</definedName>
    <definedName name="BMG_66">'[23]WEO LINK'!#REF!</definedName>
    <definedName name="BMG_NMG_R">#REF!</definedName>
    <definedName name="BMII">'[22]WEO LINK'!#REF!</definedName>
    <definedName name="BMII_11">'[23]WEO LINK'!#REF!</definedName>
    <definedName name="BMII_14">NA()</definedName>
    <definedName name="BMII_2">NA()</definedName>
    <definedName name="BMII_20">'[22]WEO LINK'!#REF!</definedName>
    <definedName name="BMII_25">NA()</definedName>
    <definedName name="BMII_28">'[22]WEO LINK'!#REF!</definedName>
    <definedName name="BMII_66">'[23]WEO LINK'!#REF!</definedName>
    <definedName name="BMII_7">#REF!</definedName>
    <definedName name="BMIIB">'[22]WEO LINK'!#REF!</definedName>
    <definedName name="BMIIB_11">'[23]WEO LINK'!#REF!</definedName>
    <definedName name="BMIIB_14">NA()</definedName>
    <definedName name="BMIIB_2">NA()</definedName>
    <definedName name="BMIIB_20">'[22]WEO LINK'!#REF!</definedName>
    <definedName name="BMIIB_25">NA()</definedName>
    <definedName name="BMIIB_28">'[22]WEO LINK'!#REF!</definedName>
    <definedName name="BMIIB_66">'[23]WEO LINK'!#REF!</definedName>
    <definedName name="BMIIG">'[22]WEO LINK'!#REF!</definedName>
    <definedName name="BMIIG_11">'[23]WEO LINK'!#REF!</definedName>
    <definedName name="BMIIG_14">NA()</definedName>
    <definedName name="BMIIG_2">NA()</definedName>
    <definedName name="BMIIG_20">'[22]WEO LINK'!#REF!</definedName>
    <definedName name="BMIIG_25">NA()</definedName>
    <definedName name="BMIIG_28">'[22]WEO LINK'!#REF!</definedName>
    <definedName name="BMIIG_66">'[23]WEO LINK'!#REF!</definedName>
    <definedName name="BMS">'[22]WEO LINK'!#REF!</definedName>
    <definedName name="BMS_11">'[23]WEO LINK'!#REF!</definedName>
    <definedName name="BMS_20">'[22]WEO LINK'!#REF!</definedName>
    <definedName name="BMS_28">'[22]WEO LINK'!#REF!</definedName>
    <definedName name="BMS_66">'[23]WEO LINK'!#REF!</definedName>
    <definedName name="BMT">#REF!</definedName>
    <definedName name="BNB_BoP">#REF!</definedName>
    <definedName name="bnfs">'[26]CAnfs'!$D$10:$BO$10</definedName>
    <definedName name="bnfs_11">'[27]CAnfs'!$E$10:$BP$10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'[25]FAother'!$E$10:$BP$10</definedName>
    <definedName name="bother_14">#REF!</definedName>
    <definedName name="bother_25">#REF!</definedName>
    <definedName name="BottomRight">#REF!</definedName>
    <definedName name="bport">'[25]FAport'!$E$10:$BP$10</definedName>
    <definedName name="bport_11">'[27]FAport'!$E$10:$BP$10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'[22]WEO LINK'!#REF!</definedName>
    <definedName name="BTR_11">'[23]WEO LINK'!#REF!</definedName>
    <definedName name="BTR_20">'[22]WEO LINK'!#REF!</definedName>
    <definedName name="BTR_28">'[22]WEO LINK'!#REF!</definedName>
    <definedName name="BTR_66">'[23]WEO LINK'!#REF!</definedName>
    <definedName name="BTRG">#REF!</definedName>
    <definedName name="BTRP">#REF!</definedName>
    <definedName name="btrs">'[26]CAtrs'!$D$10:$BO$10</definedName>
    <definedName name="btrs_11">'[27]CAtrs'!$E$10:$BP$10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'[30]FDI'!#REF!</definedName>
    <definedName name="Bulgaria">#REF!</definedName>
    <definedName name="BX">#REF!</definedName>
    <definedName name="BX_NX_R">#REF!</definedName>
    <definedName name="BXG">'[22]WEO LINK'!#REF!</definedName>
    <definedName name="BXG_11">'[23]WEO LINK'!#REF!</definedName>
    <definedName name="BXG_14">'[28]Q6'!$E$26:$AH$26</definedName>
    <definedName name="BXG_2">'[28]Q6'!$E$26:$AH$26</definedName>
    <definedName name="BXG_20">'[22]WEO LINK'!#REF!</definedName>
    <definedName name="BXG_25">'[28]Q6'!$E$26:$AH$26</definedName>
    <definedName name="BXG_28">'[22]WEO LINK'!#REF!</definedName>
    <definedName name="BXG_66">'[23]WEO LINK'!#REF!</definedName>
    <definedName name="BXG_NXG_R">#REF!</definedName>
    <definedName name="BXS">'[22]WEO LINK'!#REF!</definedName>
    <definedName name="BXS_11">'[23]WEO LINK'!#REF!</definedName>
    <definedName name="BXS_20">'[22]WEO LINK'!#REF!</definedName>
    <definedName name="BXS_28">'[22]WEO LINK'!#REF!</definedName>
    <definedName name="BXS_66">'[23]WEO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'[31]NIR__'!$A$188:$AM$219</definedName>
    <definedName name="CCode">'[32]Codes'!$A$2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'[33]weo_real'!#REF!</definedName>
    <definedName name="CHK1_1">'[33]weo_real'!#REF!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'[34]country name lookup'!$A$1:$B$50</definedName>
    <definedName name="CNY">#REF!</definedName>
    <definedName name="commodM">#REF!</definedName>
    <definedName name="commodx">#REF!</definedName>
    <definedName name="compar">'[20]BFtab10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'[19]Montabs'!$B$88:$CQ$150</definedName>
    <definedName name="CSBTN">'[19]Montabs'!$B$153:$CO$202</definedName>
    <definedName name="CSBTR">'[19]Montabs'!$B$203:$CO$243</definedName>
    <definedName name="CSIDATES_11">'[35]WEO'!#REF!</definedName>
    <definedName name="CSIDATES_66">'[35]WEO'!#REF!</definedName>
    <definedName name="CUADRO_10.3.1">'[36]fondo promedio'!$A$36:$L$74</definedName>
    <definedName name="CUADRO_10_3_1">'[36]fondo promedio'!$A$36:$L$74</definedName>
    <definedName name="CUADRO_N__4.1.3">#REF!</definedName>
    <definedName name="CUADRO_N__4_1_3">#REF!</definedName>
    <definedName name="Current_account">#REF!</definedName>
    <definedName name="CurrVintage">'[37]Current'!$D$66</definedName>
    <definedName name="CurrVintage_11">'[38]Current'!$D$66</definedName>
    <definedName name="CurrVintage_14">#REF!</definedName>
    <definedName name="CurrVintage_25">#REF!</definedName>
    <definedName name="CurVintage">'[32]Current'!$D$61</definedName>
    <definedName name="D">'[22]WEO LINK'!#REF!</definedName>
    <definedName name="D_11">'[23]WEO LINK'!#REF!</definedName>
    <definedName name="d_14">#REF!</definedName>
    <definedName name="D_20">'[22]WEO LINK'!#REF!</definedName>
    <definedName name="d_25">#REF!</definedName>
    <definedName name="D_28">'[22]WEO LINK'!#REF!</definedName>
    <definedName name="D_66">'[23]WEO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'[22]WEO LINK'!#REF!</definedName>
    <definedName name="D_S_11">'[23]WEO LINK'!#REF!</definedName>
    <definedName name="D_S_20">'[22]WEO LINK'!#REF!</definedName>
    <definedName name="D_S_28">'[22]WEO LINK'!#REF!</definedName>
    <definedName name="D_S_66">'[23]WEO LINK'!#REF!</definedName>
    <definedName name="D_SRM">#REF!</definedName>
    <definedName name="D_SY">#REF!</definedName>
    <definedName name="DA">'[22]WEO LINK'!#REF!</definedName>
    <definedName name="DA_11">'[23]WEO LINK'!#REF!</definedName>
    <definedName name="DA_20">'[22]WEO LINK'!#REF!</definedName>
    <definedName name="DA_28">'[22]WEO LINK'!#REF!</definedName>
    <definedName name="DA_66">'[23]WEO LINK'!#REF!</definedName>
    <definedName name="DAB">'[22]WEO LINK'!#REF!</definedName>
    <definedName name="DAB_11">'[23]WEO LINK'!#REF!</definedName>
    <definedName name="DAB_20">'[22]WEO LINK'!#REF!</definedName>
    <definedName name="DAB_28">'[22]WEO LINK'!#REF!</definedName>
    <definedName name="DAB_66">'[23]WEO LINK'!#REF!</definedName>
    <definedName name="DABproj">NA()</definedName>
    <definedName name="DAG">'[22]WEO LINK'!#REF!</definedName>
    <definedName name="DAG_11">'[23]WEO LINK'!#REF!</definedName>
    <definedName name="DAG_20">'[22]WEO LINK'!#REF!</definedName>
    <definedName name="DAG_28">'[22]WEO LINK'!#REF!</definedName>
    <definedName name="DAG_66">'[23]WEO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'[32]Codes'!$H$2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'[22]Data _ Calc'!#REF!</definedName>
    <definedName name="date1_22">'[22]Main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'[39]A15'!#REF!</definedName>
    <definedName name="dateB">#REF!</definedName>
    <definedName name="dateMacro">#REF!</definedName>
    <definedName name="datemon">'[40]pms'!#REF!</definedName>
    <definedName name="dateREER">#REF!</definedName>
    <definedName name="dates_11">'[41]WEO'!#REF!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'[42]INFlevel'!#REF!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'[22]WEO LINK'!#REF!</definedName>
    <definedName name="DB_11">'[23]WEO LINK'!#REF!</definedName>
    <definedName name="DB_20">'[22]WEO LINK'!#REF!</definedName>
    <definedName name="DB_28">'[22]WEO LINK'!#REF!</definedName>
    <definedName name="DB_66">'[23]WEO LINK'!#REF!</definedName>
    <definedName name="DBproj">NA()</definedName>
    <definedName name="DDRB">'[22]WEO LINK'!#REF!</definedName>
    <definedName name="DDRB_11">'[23]WEO LINK'!#REF!</definedName>
    <definedName name="DDRB_20">'[22]WEO LINK'!#REF!</definedName>
    <definedName name="DDRB_28">'[22]WEO LINK'!#REF!</definedName>
    <definedName name="DDRB_66">'[23]WEO LINK'!#REF!</definedName>
    <definedName name="DDRO">'[22]WEO LINK'!#REF!</definedName>
    <definedName name="DDRO_11">'[23]WEO LINK'!#REF!</definedName>
    <definedName name="DDRO_20">'[22]WEO LINK'!#REF!</definedName>
    <definedName name="DDRO_28">'[22]WEO LINK'!#REF!</definedName>
    <definedName name="DDRO_66">'[23]WEO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'[22]WEO LINK'!#REF!</definedName>
    <definedName name="DG_11">'[23]WEO LINK'!#REF!</definedName>
    <definedName name="DG_20">'[22]WEO LINK'!#REF!</definedName>
    <definedName name="DG_28">'[22]WEO LINK'!#REF!</definedName>
    <definedName name="DG_66">'[23]WEO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'[31]NIR__'!$A$123:$AM$181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'[22]WEO LINK'!#REF!</definedName>
    <definedName name="DSI_11">'[23]WEO LINK'!#REF!</definedName>
    <definedName name="DSI_20">'[22]WEO LINK'!#REF!</definedName>
    <definedName name="DSI_28">'[22]WEO LINK'!#REF!</definedName>
    <definedName name="DSI_66">'[23]WEO LINK'!#REF!</definedName>
    <definedName name="DSIB">'[22]WEO LINK'!#REF!</definedName>
    <definedName name="DSIB_11">'[23]WEO LINK'!#REF!</definedName>
    <definedName name="DSIB_20">'[22]WEO LINK'!#REF!</definedName>
    <definedName name="DSIB_28">'[22]WEO LINK'!#REF!</definedName>
    <definedName name="DSIB_66">'[23]WEO LINK'!#REF!</definedName>
    <definedName name="DSIBproj">NA()</definedName>
    <definedName name="DSIG">'[22]WEO LINK'!#REF!</definedName>
    <definedName name="DSIG_11">'[23]WEO LINK'!#REF!</definedName>
    <definedName name="DSIG_20">'[22]WEO LINK'!#REF!</definedName>
    <definedName name="DSIG_28">'[22]WEO LINK'!#REF!</definedName>
    <definedName name="DSIG_66">'[23]WEO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'[22]WEO LINK'!#REF!</definedName>
    <definedName name="DSP_11">'[23]WEO LINK'!#REF!</definedName>
    <definedName name="DSP_20">'[22]WEO LINK'!#REF!</definedName>
    <definedName name="DSP_28">'[22]WEO LINK'!#REF!</definedName>
    <definedName name="DSP_66">'[23]WEO LINK'!#REF!</definedName>
    <definedName name="DSPB">'[22]WEO LINK'!#REF!</definedName>
    <definedName name="DSPB_11">'[23]WEO LINK'!#REF!</definedName>
    <definedName name="DSPB_20">'[22]WEO LINK'!#REF!</definedName>
    <definedName name="DSPB_28">'[22]WEO LINK'!#REF!</definedName>
    <definedName name="DSPB_66">'[23]WEO LINK'!#REF!</definedName>
    <definedName name="DSPBproj">NA()</definedName>
    <definedName name="DSPG">'[22]WEO LINK'!#REF!</definedName>
    <definedName name="DSPG_11">'[23]WEO LINK'!#REF!</definedName>
    <definedName name="DSPG_20">'[22]WEO LINK'!#REF!</definedName>
    <definedName name="DSPG_28">'[22]WEO LINK'!#REF!</definedName>
    <definedName name="DSPG_66">'[23]WEO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'[22]WEO LINK'!#REF!</definedName>
    <definedName name="EDNA_B_11">'[23]WEO LINK'!#REF!</definedName>
    <definedName name="EDNA_B_20">'[22]WEO LINK'!#REF!</definedName>
    <definedName name="EDNA_B_28">'[22]WEO LINK'!#REF!</definedName>
    <definedName name="EDNA_B_66">'[23]WEO LINK'!#REF!</definedName>
    <definedName name="EDNA_D">'[22]WEO LINK'!#REF!</definedName>
    <definedName name="EDNA_D_11">'[23]WEO LINK'!#REF!</definedName>
    <definedName name="EDNA_D_20">'[22]WEO LINK'!#REF!</definedName>
    <definedName name="EDNA_D_28">'[22]WEO LINK'!#REF!</definedName>
    <definedName name="EDNA_D_66">'[23]WEO LINK'!#REF!</definedName>
    <definedName name="EDNA_T">'[22]WEO LINK'!#REF!</definedName>
    <definedName name="EDNA_T_11">'[23]WEO LINK'!#REF!</definedName>
    <definedName name="EDNA_T_20">'[22]WEO LINK'!#REF!</definedName>
    <definedName name="EDNA_T_28">'[22]WEO LINK'!#REF!</definedName>
    <definedName name="EDNA_T_66">'[23]WEO LINK'!#REF!</definedName>
    <definedName name="EDNE">'[22]WEO LINK'!#REF!</definedName>
    <definedName name="EDNE_11">'[23]WEO LINK'!#REF!</definedName>
    <definedName name="EDNE_20">'[22]WEO LINK'!#REF!</definedName>
    <definedName name="EDNE_28">'[22]WEO LINK'!#REF!</definedName>
    <definedName name="EDNE_66">'[23]WEO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'[22]WEO LINK'!#REF!</definedName>
    <definedName name="ENDA_11">'[23]WEO LINK'!#REF!</definedName>
    <definedName name="ENDA_14">#REF!</definedName>
    <definedName name="ENDA_2">NA()</definedName>
    <definedName name="ENDA_20">'[22]WEO LINK'!#REF!</definedName>
    <definedName name="ENDA_25">#REF!</definedName>
    <definedName name="ENDA_28">'[22]WEO LINK'!#REF!</definedName>
    <definedName name="ENDA_66">'[23]WEO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'[23]Expenditures'!#REF!</definedName>
    <definedName name="expperc_20">#REF!</definedName>
    <definedName name="expperc_28">#REF!</definedName>
    <definedName name="expperc_64">#REF!</definedName>
    <definedName name="expperc_66">'[23]Expenditures'!#REF!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'[52]Index'!$C$21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'[41]WEO'!#REF!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'[24]Q4'!$E$19:$AH$19</definedName>
    <definedName name="GCB_NGDP_14">NA()</definedName>
    <definedName name="GCB_NGDP_2">NA()</definedName>
    <definedName name="GCB_NGDP_25">NA()</definedName>
    <definedName name="GCB_NGDP_66">'[24]Q4'!$E$19:$AH$19</definedName>
    <definedName name="GCENL_11">'[35]WEO'!#REF!</definedName>
    <definedName name="GCENL_66">'[35]WEO'!#REF!</definedName>
    <definedName name="GCRG_11">'[35]WEO'!#REF!</definedName>
    <definedName name="GCRG_66">'[35]WEO'!#REF!</definedName>
    <definedName name="GDP">#REF!</definedName>
    <definedName name="gdp_14">'[26]IN'!$D$66:$BO$66</definedName>
    <definedName name="GDP_1999_Constant">#REF!</definedName>
    <definedName name="GDP_1999_Current">#REF!</definedName>
    <definedName name="gdp_2">'[26]IN'!$D$66:$BO$66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'[26]IN'!$D$66:$BO$66</definedName>
    <definedName name="gdp_28">'[26]IN'!$D$66:$BO$66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'[24]Q4'!$E$38:$AH$38</definedName>
    <definedName name="GGB_NGDP_14">NA()</definedName>
    <definedName name="GGB_NGDP_2">NA()</definedName>
    <definedName name="GGB_NGDP_25">NA()</definedName>
    <definedName name="GGB_NGDP_66">'[24]Q4'!$E$38:$AH$38</definedName>
    <definedName name="GGENL_11">'[35]WEO'!#REF!</definedName>
    <definedName name="GGENL_66">'[35]WEO'!#REF!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'[35]WEO'!#REF!</definedName>
    <definedName name="GGRG_66">'[35]WEO'!#REF!</definedName>
    <definedName name="Grace_IDA">#REF!</definedName>
    <definedName name="Grace_NC">'[44]NPV_base'!#REF!</definedName>
    <definedName name="Grace1_IDA">#REF!</definedName>
    <definedName name="GRÁFICO_10.3.1.">'[36]GRÁFICO DE FONDO POR AFILIADO'!$A$3:$H$35</definedName>
    <definedName name="GRÁFICO_10.3.2">'[36]GRÁFICO DE FONDO POR AFILIADO'!$A$36:$H$68</definedName>
    <definedName name="GRÁFICO_10.3.3">'[36]GRÁFICO DE FONDO POR AFILIADO'!$A$69:$H$101</definedName>
    <definedName name="GRÁFICO_10.3.4.">'[36]GRÁFICO DE FONDO POR AFILIADO'!$A$103:$H$135</definedName>
    <definedName name="GRÁFICO_10_3_1_">'[36]GRÁFICO DE FONDO POR AFILIADO'!$A$3:$H$35</definedName>
    <definedName name="GRÁFICO_10_3_2">'[36]GRÁFICO DE FONDO POR AFILIADO'!$A$36:$H$68</definedName>
    <definedName name="GRÁFICO_10_3_3">'[36]GRÁFICO DE FONDO POR AFILIADO'!$A$69:$H$101</definedName>
    <definedName name="GRÁFICO_10_3_4_">'[36]GRÁFICO DE FONDO POR AFILIADO'!$A$103:$H$135</definedName>
    <definedName name="GRÁFICO_N_10.2.4.">#REF!</definedName>
    <definedName name="GRÁFICO_N_10_2_4_">#REF!</definedName>
    <definedName name="GRAND_TOTAL">#REF!</definedName>
    <definedName name="GRAPHS">'[19]interv'!$A$1:$H$23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'[30]IMP'!#REF!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'[44]NPV_base'!#REF!</definedName>
    <definedName name="InterestRate">#REF!</definedName>
    <definedName name="invtab">'[20]BFtab10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'[25]KA'!$E$10:$BP$10</definedName>
    <definedName name="ka_11">'[27]KA'!$E$10:$BP$10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'[22]WEO LINK'!#REF!</definedName>
    <definedName name="MCV_14">NA()</definedName>
    <definedName name="MCV_2">NA()</definedName>
    <definedName name="MCV_20">'[22]WEO LINK'!#REF!</definedName>
    <definedName name="MCV_25">NA()</definedName>
    <definedName name="MCV_28">'[22]WEO LINK'!#REF!</definedName>
    <definedName name="MCV_35">'[60]Q2'!$E$63:$AH$63</definedName>
    <definedName name="MCV_B">'[22]WEO LINK'!#REF!</definedName>
    <definedName name="MCV_B_11">'[23]WEO LINK'!#REF!</definedName>
    <definedName name="MCV_B_14">#REF!</definedName>
    <definedName name="MCV_B_2">NA()</definedName>
    <definedName name="MCV_B_20">'[22]WEO LINK'!#REF!</definedName>
    <definedName name="MCV_B_25">#REF!</definedName>
    <definedName name="MCV_B_28">'[22]WEO LINK'!#REF!</definedName>
    <definedName name="MCV_B_66">'[23]WEO LINK'!#REF!</definedName>
    <definedName name="MCV_B1">#REF!</definedName>
    <definedName name="MCV_D">'[22]WEO LINK'!#REF!</definedName>
    <definedName name="MCV_D_11">'[23]WEO LINK'!#REF!</definedName>
    <definedName name="MCV_D_14">NA()</definedName>
    <definedName name="MCV_D_2">NA()</definedName>
    <definedName name="MCV_D_20">'[22]WEO LINK'!#REF!</definedName>
    <definedName name="MCV_D_25">NA()</definedName>
    <definedName name="MCV_D_28">'[22]WEO LINK'!#REF!</definedName>
    <definedName name="MCV_D_66">'[23]WEO LINK'!#REF!</definedName>
    <definedName name="MCV_D1">#REF!</definedName>
    <definedName name="MCV_N">'[22]WEO LINK'!#REF!</definedName>
    <definedName name="MCV_N_14">NA()</definedName>
    <definedName name="MCV_N_2">NA()</definedName>
    <definedName name="MCV_N_20">'[22]WEO LINK'!#REF!</definedName>
    <definedName name="MCV_N_25">NA()</definedName>
    <definedName name="MCV_N_28">'[22]WEO LINK'!#REF!</definedName>
    <definedName name="MCV_T">'[22]WEO LINK'!#REF!</definedName>
    <definedName name="MCV_T_11">'[23]WEO LINK'!#REF!</definedName>
    <definedName name="MCV_T_14">NA()</definedName>
    <definedName name="MCV_T_2">NA()</definedName>
    <definedName name="MCV_T_20">'[22]WEO LINK'!#REF!</definedName>
    <definedName name="MCV_T_25">NA()</definedName>
    <definedName name="MCV_T_28">'[22]WEO LINK'!#REF!</definedName>
    <definedName name="MCV_T_66">'[23]WEO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'[40]Prog'!#REF!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'[26]CAgds'!$D$14:$BO$14</definedName>
    <definedName name="mgoods_11">'[61]CAgds'!$D$14:$BO$14</definedName>
    <definedName name="MICRO">#REF!</definedName>
    <definedName name="MICROM_11">'[35]WEO'!#REF!</definedName>
    <definedName name="MICROM_66">'[35]WEO'!#REF!</definedName>
    <definedName name="MIDDLE">#REF!</definedName>
    <definedName name="MIMP3">'[19]monimp'!$A$88:$F$92</definedName>
    <definedName name="MIMPALL">'[19]monimp'!$A$67:$F$88</definedName>
    <definedName name="minc">'[26]CAinc'!$D$14:$BO$14</definedName>
    <definedName name="minc_11">'[61]CAinc'!$D$14:$BO$14</definedName>
    <definedName name="MISC3">#REF!</definedName>
    <definedName name="MISC4">'[4]OUTPUT'!#REF!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'[26]CAnfs'!$D$14:$BO$14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'[19]Montabs'!$B$315:$CO$371</definedName>
    <definedName name="MONSURR">'[19]Montabs'!$B$374:$CO$425</definedName>
    <definedName name="MONSURVEY">'[19]Montabs'!$B$243:$CQ$311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'[22]Data _ Calc'!#REF!</definedName>
    <definedName name="name1_20">#REF!</definedName>
    <definedName name="name1_22">'[22]Main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'[20]BFtab10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'[31]NIR__'!$A$77:$AM$118</definedName>
    <definedName name="NBUNIR">'[31]NIR__'!$A$4:$AM$72</definedName>
    <definedName name="NC_R">'[33]weo_real'!#REF!</definedName>
    <definedName name="NCG">'[22]WEO LINK'!#REF!</definedName>
    <definedName name="NCG_14">NA()</definedName>
    <definedName name="NCG_2">NA()</definedName>
    <definedName name="NCG_20">'[22]WEO LINK'!#REF!</definedName>
    <definedName name="NCG_25">NA()</definedName>
    <definedName name="NCG_28">'[22]WEO LINK'!#REF!</definedName>
    <definedName name="NCG_R">'[22]WEO LINK'!#REF!</definedName>
    <definedName name="NCG_R_14">NA()</definedName>
    <definedName name="NCG_R_2">NA()</definedName>
    <definedName name="NCG_R_20">'[22]WEO LINK'!#REF!</definedName>
    <definedName name="NCG_R_25">NA()</definedName>
    <definedName name="NCG_R_28">'[22]WEO LINK'!#REF!</definedName>
    <definedName name="NCP">'[22]WEO LINK'!#REF!</definedName>
    <definedName name="NCP_14">NA()</definedName>
    <definedName name="NCP_2">NA()</definedName>
    <definedName name="NCP_20">'[22]WEO LINK'!#REF!</definedName>
    <definedName name="NCP_25">NA()</definedName>
    <definedName name="NCP_28">'[22]WEO LINK'!#REF!</definedName>
    <definedName name="NCP_R">'[22]WEO LINK'!#REF!</definedName>
    <definedName name="NCP_R_14">NA()</definedName>
    <definedName name="NCP_R_2">NA()</definedName>
    <definedName name="NCP_R_20">'[22]WEO LINK'!#REF!</definedName>
    <definedName name="NCP_R_25">NA()</definedName>
    <definedName name="NCP_R_28">'[22]WEO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'[22]Data _ Calc'!#REF!</definedName>
    <definedName name="newt2_22">'[22]Main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'[33]weo_real'!#REF!</definedName>
    <definedName name="NFB_R_GDP">'[33]weo_real'!#REF!</definedName>
    <definedName name="NFI">'[22]WEO LINK'!#REF!</definedName>
    <definedName name="NFI_14">NA()</definedName>
    <definedName name="NFI_2">NA()</definedName>
    <definedName name="NFI_20">'[22]WEO LINK'!#REF!</definedName>
    <definedName name="NFI_25">NA()</definedName>
    <definedName name="NFI_28">'[22]WEO LINK'!#REF!</definedName>
    <definedName name="NFI_R">'[22]WEO LINK'!#REF!</definedName>
    <definedName name="NFI_R_14">NA()</definedName>
    <definedName name="NFI_R_2">NA()</definedName>
    <definedName name="NFI_R_20">'[22]WEO LINK'!#REF!</definedName>
    <definedName name="NFI_R_25">NA()</definedName>
    <definedName name="NFI_R_28">'[22]WEO LINK'!#REF!</definedName>
    <definedName name="NGDP">'[22]WEO LINK'!#REF!</definedName>
    <definedName name="NGDP_14">NA()</definedName>
    <definedName name="NGDP_2">NA()</definedName>
    <definedName name="NGDP_20">'[22]WEO LINK'!#REF!</definedName>
    <definedName name="NGDP_25">NA()</definedName>
    <definedName name="NGDP_28">'[22]WEO LINK'!#REF!</definedName>
    <definedName name="NGDP_35">'[60]Q2'!$E$47:$AH$47</definedName>
    <definedName name="NGDP_DG">NA()</definedName>
    <definedName name="NGDP_R">'[22]WEO LINK'!#REF!</definedName>
    <definedName name="NGDP_R_14">NA()</definedName>
    <definedName name="NGDP_R_2">NA()</definedName>
    <definedName name="NGDP_R_20">'[22]WEO LINK'!#REF!</definedName>
    <definedName name="NGDP_R_25">NA()</definedName>
    <definedName name="NGDP_R_28">'[22]WEO LINK'!#REF!</definedName>
    <definedName name="NGDP_RG">'[24]Q1'!$E$51:$AH$51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'[22]WEO LINK'!#REF!</definedName>
    <definedName name="NGS_20">'[22]WEO LINK'!#REF!</definedName>
    <definedName name="NGS_28">'[22]WEO LINK'!#REF!</definedName>
    <definedName name="NGS_NGDP">NA()</definedName>
    <definedName name="NI_R">'[33]weo_real'!#REF!</definedName>
    <definedName name="NINV">'[22]WEO LINK'!#REF!</definedName>
    <definedName name="NINV_14">NA()</definedName>
    <definedName name="NINV_2">NA()</definedName>
    <definedName name="NINV_20">'[22]WEO LINK'!#REF!</definedName>
    <definedName name="NINV_25">NA()</definedName>
    <definedName name="NINV_28">'[22]WEO LINK'!#REF!</definedName>
    <definedName name="NINV_R">'[22]WEO LINK'!#REF!</definedName>
    <definedName name="NINV_R_14">NA()</definedName>
    <definedName name="NINV_R_2">NA()</definedName>
    <definedName name="NINV_R_20">'[22]WEO LINK'!#REF!</definedName>
    <definedName name="NINV_R_25">NA()</definedName>
    <definedName name="NINV_R_28">'[22]WEO LINK'!#REF!</definedName>
    <definedName name="NINV_R_GDP">'[33]weo_real'!#REF!</definedName>
    <definedName name="NIR">'[19]junk'!$A$108:$F$137</definedName>
    <definedName name="NIRCURR">#REF!</definedName>
    <definedName name="NLG">#REF!</definedName>
    <definedName name="NM">'[22]WEO LINK'!#REF!</definedName>
    <definedName name="NM_14">NA()</definedName>
    <definedName name="NM_2">NA()</definedName>
    <definedName name="NM_20">'[22]WEO LINK'!#REF!</definedName>
    <definedName name="NM_25">NA()</definedName>
    <definedName name="NM_28">'[22]WEO LINK'!#REF!</definedName>
    <definedName name="NM_R">'[22]WEO LINK'!#REF!</definedName>
    <definedName name="NM_R_14">NA()</definedName>
    <definedName name="NM_R_2">NA()</definedName>
    <definedName name="NM_R_20">'[22]WEO LINK'!#REF!</definedName>
    <definedName name="NM_R_25">NA()</definedName>
    <definedName name="NM_R_28">'[22]WEO LINK'!#REF!</definedName>
    <definedName name="nman">nman</definedName>
    <definedName name="NMG_R">'[22]WEO LINK'!#REF!</definedName>
    <definedName name="NMG_R_20">'[22]WEO LINK'!#REF!</definedName>
    <definedName name="NMG_R_28">'[22]WEO LINK'!#REF!</definedName>
    <definedName name="NMG_RG">NA()</definedName>
    <definedName name="NMS_R">'[33]weo_real'!#REF!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'[33]weo_real'!#REF!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'[22]WEO LINK'!#REF!</definedName>
    <definedName name="NX_14">NA()</definedName>
    <definedName name="NX_2">NA()</definedName>
    <definedName name="NX_20">'[22]WEO LINK'!#REF!</definedName>
    <definedName name="NX_25">NA()</definedName>
    <definedName name="NX_28">'[22]WEO LINK'!#REF!</definedName>
    <definedName name="NX_R">'[22]WEO LINK'!#REF!</definedName>
    <definedName name="NX_R_14">NA()</definedName>
    <definedName name="NX_R_2">NA()</definedName>
    <definedName name="NX_R_20">'[22]WEO LINK'!#REF!</definedName>
    <definedName name="NX_R_25">NA()</definedName>
    <definedName name="NX_R_28">'[22]WEO LINK'!#REF!</definedName>
    <definedName name="NXG_R">'[22]WEO LINK'!#REF!</definedName>
    <definedName name="NXG_R_20">'[22]WEO LINK'!#REF!</definedName>
    <definedName name="NXG_R_28">'[22]WEO LINK'!#REF!</definedName>
    <definedName name="NXG_RG">NA()</definedName>
    <definedName name="NXS_R">'[33]weo_real'!#REF!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'[33]weo_real'!#REF!</definedName>
    <definedName name="pchNMG_R">'[24]Q1'!$E$45:$AH$45</definedName>
    <definedName name="pchNX_R">'[33]weo_real'!#REF!</definedName>
    <definedName name="pchNXG_R">'[24]Q1'!$E$36:$AH$36</definedName>
    <definedName name="pchTX_D">#REF!</definedName>
    <definedName name="pchTXG_D">#REF!</definedName>
    <definedName name="pchWPCP33_D">#REF!</definedName>
    <definedName name="pclub">#REF!</definedName>
    <definedName name="PCPI">'[22]WEO LINK'!#REF!</definedName>
    <definedName name="PCPI_20">'[22]WEO LINK'!#REF!</definedName>
    <definedName name="PCPI_28">'[22]WEO LINK'!#REF!</definedName>
    <definedName name="PCPIG">'[24]Q3'!$E$22:$AH$22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'[20]BFtab10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'[69]WPI'!#REF!</definedName>
    <definedName name="PPPWGT">NA()</definedName>
    <definedName name="PRICES">#REF!</definedName>
    <definedName name="print_aea">#REF!</definedName>
    <definedName name="_xlnm.Print_Area" localSheetId="0">'Sinteza - An 2'!$A$1:$L$59</definedName>
    <definedName name="PRINT_AREA_MI">'[8]EU2DBase'!$C$12:$U$156</definedName>
    <definedName name="Print_Area1">'[70]Tab16_2000_'!$A$1:$G$33</definedName>
    <definedName name="Print_Area2">'[70]Tab16_2000_'!$A$1:$G$33</definedName>
    <definedName name="Print_Area3">'[70]Tab16_2000_'!$A$1:$G$33</definedName>
    <definedName name="_xlnm.Print_Titles" localSheetId="0">'Sinteza - An 2'!$4:$11</definedName>
    <definedName name="PRINT_TITLES_MI">#REF!</definedName>
    <definedName name="Print1">'[71]DATA'!$A$2:$BK$75</definedName>
    <definedName name="Print2">'[71]DATA'!$A$77:$AX$111</definedName>
    <definedName name="Print3">'[71]DATA'!$A$112:$CH$112</definedName>
    <definedName name="Print4">'[71]DATA'!$A$113:$AX$125</definedName>
    <definedName name="Print5">'[71]DATA'!$A$128:$AM$133</definedName>
    <definedName name="Print6">'[71]DATA'!#REF!</definedName>
    <definedName name="Print6_9">'[71]DATA'!$A$135:$N$199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'[72]Debtind:2001_02 Debt Service '!$B$2:$J$72</definedName>
    <definedName name="PROJ">'[72]XMS:MT_Low'!$B$2:$N$57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'[73]GRAFPROM'!#REF!</definedName>
    <definedName name="ProposedCredits">#REF!</definedName>
    <definedName name="prt">'[19]real'!$A$1:$V$98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'[25]INweo'!$E$20:$BP$20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'[25]INweo'!$E$21:$BP$21</definedName>
    <definedName name="Ratios">#REF!</definedName>
    <definedName name="Ratios_14">#REF!</definedName>
    <definedName name="Ratios_25">#REF!</definedName>
    <definedName name="REA_EXP">'[74]OUT'!$L$46:$S$88</definedName>
    <definedName name="REA_SEC">'[74]OUT'!$L$191:$S$218</definedName>
    <definedName name="REAL">#REF!</definedName>
    <definedName name="REAL_SAV">'[74]OUT'!$L$8:$S$30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'[19]Montabs'!$B$482:$AJ$533</definedName>
    <definedName name="REDCBACC">'[19]Montabs'!$B$482:$AM$533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'[19]Montabs'!$B$537:$AM$589</definedName>
    <definedName name="REDMS">'[19]Montabs'!$B$536:$AJ$589</definedName>
    <definedName name="REDTab10">'[75]Documents'!$B$454:$H$501</definedName>
    <definedName name="REDTab35">'[76]RED'!#REF!</definedName>
    <definedName name="REDTab43a">#REF!</definedName>
    <definedName name="REDTab43b">#REF!</definedName>
    <definedName name="REDTab6">'[75]Documents'!$B$273:$G$320</definedName>
    <definedName name="REDTab8">'[75]Documents'!$B$349:$G$383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'[77]Setup'!$A$1:$A$3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'[18]Output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'[74]IN'!$B$22:$S$49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'[18]Output data'!#REF!</definedName>
    <definedName name="SRTab6">#REF!</definedName>
    <definedName name="SRTab7">'[76]RED'!#REF!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'[78]IMATA'!$B$45:$B$108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'[79]a45'!#REF!</definedName>
    <definedName name="Stocks_Form">'[79]a45'!#REF!</definedName>
    <definedName name="Stocks_IDs">'[79]a45'!#REF!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'[75]Prices'!$A$99:$J$131</definedName>
    <definedName name="T11IMW">'[75]Labor'!$B$3:$J$45</definedName>
    <definedName name="T12ULC">'[75]Labor'!$B$53:$J$97</definedName>
    <definedName name="T13LFE">'[75]Labor'!$B$155:$I$200</definedName>
    <definedName name="T14EPE">'[75]Labor'!$B$256:$J$309</definedName>
    <definedName name="T15ROP">#REF!</definedName>
    <definedName name="T16OPU">#REF!</definedName>
    <definedName name="t1a">#REF!</definedName>
    <definedName name="t2a">#REF!</definedName>
    <definedName name="T2YSECREA">'[80]GDPSEC'!$A$11:$M$80</definedName>
    <definedName name="t3a">#REF!</definedName>
    <definedName name="T3YSECNOM">'[80]GDPSEC'!$A$93:$M$153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'[75]Prices'!$A$3:$R$47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'[81]RED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'[81]RED tables'!#REF!</definedName>
    <definedName name="tab23">#REF!</definedName>
    <definedName name="tab23_11">'[81]RED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'[81]RED tables'!#REF!</definedName>
    <definedName name="tab24">#REF!</definedName>
    <definedName name="tab24_11">'[81]RED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'[81]RED tables'!#REF!</definedName>
    <definedName name="tab25">#REF!</definedName>
    <definedName name="tab25_11">'[81]RED tables'!#REF!</definedName>
    <definedName name="tab25_20">#REF!</definedName>
    <definedName name="tab25_28">#REF!</definedName>
    <definedName name="tab25_66">'[81]RED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'[82]E'!$A$1:$AK$43</definedName>
    <definedName name="tab4_14">#REF!</definedName>
    <definedName name="tab4_2">#REF!</definedName>
    <definedName name="tab4_25">#REF!</definedName>
    <definedName name="tab4_28">#REF!</definedName>
    <definedName name="TAB4_66">'[82]E'!$A$1:$AK$43</definedName>
    <definedName name="tab43">#REF!</definedName>
    <definedName name="tab44">#REF!</definedName>
    <definedName name="TAB4A">'[82]E'!$B$102:$AK$153</definedName>
    <definedName name="TAB4B">'[82]E'!$B$48:$AK$100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'[83]Table'!$A$1:$AA$81</definedName>
    <definedName name="Table__47">'[84]RED47'!$A$1:$I$53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'[85]Table'!$A$3:$AB$70</definedName>
    <definedName name="Table_debt_14">#REF!</definedName>
    <definedName name="Table_debt_25">#REF!</definedName>
    <definedName name="Table_debt_new">'[86]Table'!$A$3:$AB$70</definedName>
    <definedName name="Table_debt_new_11">'[87]Table'!$A$3:$AB$70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'[74]Labor'!$A$1:$X$58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'[85]Table_GEF'!$B$2:$T$51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'[22]WEO LINK'!#REF!</definedName>
    <definedName name="TMG_D_11">'[23]WEO LINK'!#REF!</definedName>
    <definedName name="TMG_D_14">'[28]Q5'!$E$23:$AH$23</definedName>
    <definedName name="TMG_D_2">'[28]Q5'!$E$23:$AH$23</definedName>
    <definedName name="TMG_D_20">'[22]WEO LINK'!#REF!</definedName>
    <definedName name="TMG_D_25">'[28]Q5'!$E$23:$AH$23</definedName>
    <definedName name="TMG_D_28">'[22]WEO LINK'!#REF!</definedName>
    <definedName name="TMG_D_66">'[23]WEO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'[22]WEO LINK'!#REF!</definedName>
    <definedName name="TMGO_11">'[23]WEO LINK'!#REF!</definedName>
    <definedName name="TMGO_14">NA()</definedName>
    <definedName name="TMGO_2">NA()</definedName>
    <definedName name="TMGO_20">'[22]WEO LINK'!#REF!</definedName>
    <definedName name="TMGO_25">NA()</definedName>
    <definedName name="TMGO_28">'[22]WEO LINK'!#REF!</definedName>
    <definedName name="TMGO_66">'[23]WEO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'[22]WEO LINK'!#REF!</definedName>
    <definedName name="TXG_D_11">'[23]WEO LINK'!#REF!</definedName>
    <definedName name="TXG_D_14">NA()</definedName>
    <definedName name="TXG_D_2">NA()</definedName>
    <definedName name="TXG_D_20">'[22]WEO LINK'!#REF!</definedName>
    <definedName name="TXG_D_25">NA()</definedName>
    <definedName name="TXG_D_28">'[22]WEO LINK'!#REF!</definedName>
    <definedName name="TXG_D_66">'[23]WEO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'[22]WEO LINK'!#REF!</definedName>
    <definedName name="TXGO_11">'[23]WEO LINK'!#REF!</definedName>
    <definedName name="TXGO_14">NA()</definedName>
    <definedName name="TXGO_2">NA()</definedName>
    <definedName name="TXGO_20">'[22]WEO LINK'!#REF!</definedName>
    <definedName name="TXGO_25">NA()</definedName>
    <definedName name="TXGO_28">'[22]WEO LINK'!#REF!</definedName>
    <definedName name="TXGO_66">'[23]WEO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'[35]WEO'!#REF!</definedName>
    <definedName name="WIN_66">'[35]WEO'!#REF!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'[26]CAgds'!$D$12:$BO$12</definedName>
    <definedName name="xgoods_11">'[61]CAgds'!$D$12:$BO$12</definedName>
    <definedName name="XGS">#REF!</definedName>
    <definedName name="xinc">'[26]CAinc'!$D$12:$BO$12</definedName>
    <definedName name="xinc_11">'[61]CAinc'!$D$12:$BO$12</definedName>
    <definedName name="xnfs">'[26]CAnfs'!$D$12:$BO$12</definedName>
    <definedName name="xnfs_11">'[61]CAnfs'!$D$12:$BO$12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'[88]Table'!$A$3:$AB$70</definedName>
    <definedName name="xxxxx_11">'[89]Table'!$A$3:$AB$70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'[90]ass'!$7:$7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'[91]oth'!$17:$17</definedName>
    <definedName name="zRoWCPIchange">#REF!</definedName>
    <definedName name="zRoWCPIchange_14">#REF!</definedName>
    <definedName name="zRoWCPIchange_25">#REF!</definedName>
    <definedName name="zSDReRate">'[91]ass'!$24:$24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fullCalcOnLoad="1"/>
</workbook>
</file>

<file path=xl/sharedStrings.xml><?xml version="1.0" encoding="utf-8"?>
<sst xmlns="http://schemas.openxmlformats.org/spreadsheetml/2006/main" count="60" uniqueCount="55">
  <si>
    <t>Anexa nr.2</t>
  </si>
  <si>
    <t xml:space="preserve"> EXECUŢIA BUGETULUI GENERAL CONSOLIDAT </t>
  </si>
  <si>
    <t xml:space="preserve">    </t>
  </si>
  <si>
    <t xml:space="preserve">
 Realizări 1.01.-31.03.2022
</t>
  </si>
  <si>
    <t xml:space="preserve">
Realizări 1.01.-31.03.2023
</t>
  </si>
  <si>
    <t xml:space="preserve"> Diferenţe   2023
   faţă de      2022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</si>
  <si>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</si>
  <si>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</si>
  <si>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</si>
  <si>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</si>
  <si>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</si>
  <si>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</si>
  <si>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</si>
  <si>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</si>
  <si>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</si>
  <si>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</si>
  <si>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</si>
  <si>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</si>
  <si>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</si>
  <si>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</si>
  <si>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</si>
  <si>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</si>
  <si>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</si>
  <si>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</si>
  <si>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</si>
  <si>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</si>
  <si>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</si>
  <si>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</si>
  <si>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</si>
  <si>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</si>
  <si>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</si>
  <si>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</si>
  <si>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</si>
  <si>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</si>
  <si>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</si>
  <si>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</si>
  <si>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</si>
  <si>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</si>
  <si>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</si>
  <si>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</si>
  <si>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</si>
  <si>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</si>
  <si>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</si>
  <si>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</si>
  <si>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</si>
  <si>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</si>
  <si>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</si>
  <si>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</si>
  <si>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</si>
  <si>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reprezentand
asistenta financiara nerambursabila aferenta PNRR</t>
  </si>
  <si>
    <t>Proiecte cu finantare din sumele aferente componentei de imprumut a PNRR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</si>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</sst>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33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0" fontId="9" fillId="33" borderId="0" xfId="0" applyFont="1" applyFill="1" applyAlignment="1">
      <alignment vertical="center" wrapText="1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vertical="center"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Alignment="1" applyProtection="1">
      <alignment horizontal="right"/>
      <protection locked="0"/>
    </xf>
    <xf numFmtId="165" fontId="9" fillId="36" borderId="0" xfId="0" applyNumberFormat="1" applyFont="1" applyFill="1" applyBorder="1" applyAlignment="1" applyProtection="1">
      <alignment horizontal="right" vertical="center"/>
      <protection locked="0"/>
    </xf>
    <xf numFmtId="165" fontId="9" fillId="36" borderId="0" xfId="0" applyNumberFormat="1" applyFont="1" applyFill="1" applyBorder="1" applyAlignment="1" applyProtection="1">
      <alignment horizontal="right" vertical="center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164" fontId="4" fillId="33" borderId="12" xfId="0" applyNumberFormat="1" applyFont="1" applyFill="1" applyBorder="1" applyAlignment="1">
      <alignment horizontal="center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 quotePrefix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1%20%20martie%20%202023%20-%20i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34\retea%20on%2010.236.1.89\Executii\Executii%202021\12%20decembrie%202021\BGC%20final%20situatii%20financiare%202021\BGC%20-%2031%20decembrie%20%202021%20-%20situatii%20financiare%20-%20sc%20-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tie in luna"/>
      <sheetName val="martie 2023 "/>
      <sheetName val="UAT martie 2023"/>
      <sheetName val="consolidari martie"/>
      <sheetName val="februarie 2023  (valori)"/>
      <sheetName val="UAT februarie 2023 (valori)"/>
      <sheetName val="ianuarie 2023  (valori)"/>
      <sheetName val="UAT ianuarie 2023 (valori)"/>
      <sheetName val="Sinteza - An 2"/>
      <sheetName val="Sinteza - An 2 (engleza)"/>
      <sheetName val="2023 Engl"/>
      <sheetName val="2022 - 2023"/>
      <sheetName val="Progr.10.01.2023.(Liliana)"/>
      <sheetName val="Sinteza - Anexa program anual"/>
      <sheetName val="program %.exec"/>
      <sheetName val="Sinteza - program 3 luni "/>
      <sheetName val="program trim I _%.exec"/>
      <sheetName val="dob_trez"/>
      <sheetName val="SPECIAL_CNAIR"/>
      <sheetName val="CNAIR_ex"/>
      <sheetName val="martie 2022 "/>
      <sheetName val="martie 2022 leg"/>
      <sheetName val="Sinteza-anexa program 9 luni "/>
      <sheetName val="program 9 luni .%.exec "/>
      <sheetName val="Sinteza-Anexa program 6 luni"/>
      <sheetName val="progr 6 luni % execuție  "/>
      <sheetName val="Sinteza - Anexa progr.an,trim."/>
      <sheetName val="Sinteza - Anexa progr.an,sem.I"/>
      <sheetName val="decembrie 2022  (date 23.12)"/>
      <sheetName val="decembrie in zi"/>
      <sheetName val="bgc desfasurat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2021 sit.fin.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69"/>
  <sheetViews>
    <sheetView showZeros="0" tabSelected="1" view="pageBreakPreview" zoomScale="75" zoomScaleNormal="75" zoomScaleSheetLayoutView="75" zoomScalePageLayoutView="0" workbookViewId="0" topLeftCell="A46">
      <selection activeCell="A29" sqref="A29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8.7109375" style="4" customWidth="1"/>
    <col min="9" max="9" width="8.28125" style="4" customWidth="1"/>
    <col min="10" max="10" width="2.28125" style="4" customWidth="1"/>
    <col min="11" max="11" width="11.7109375" style="4" customWidth="1"/>
    <col min="12" max="12" width="11.57421875" style="5" customWidth="1"/>
    <col min="13" max="16384" width="8.8515625" style="5" customWidth="1"/>
  </cols>
  <sheetData>
    <row r="1" spans="6:7" ht="17.25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94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4.2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1" ht="16.5" customHeight="1" thickBot="1">
      <c r="A5" s="7"/>
      <c r="B5" s="8"/>
      <c r="C5" s="8"/>
      <c r="D5" s="8"/>
      <c r="E5" s="8"/>
      <c r="F5" s="8"/>
      <c r="G5" s="8"/>
      <c r="H5" s="8"/>
      <c r="I5" s="9"/>
      <c r="J5" s="9"/>
      <c r="K5" s="9"/>
    </row>
    <row r="6" spans="1:11" ht="11.25" customHeight="1" hidden="1">
      <c r="A6" s="5" t="s">
        <v>2</v>
      </c>
      <c r="B6" s="5"/>
      <c r="C6" s="5"/>
      <c r="D6" s="5"/>
      <c r="E6" s="10"/>
      <c r="F6" s="10"/>
      <c r="G6" s="11"/>
      <c r="H6" s="12"/>
      <c r="I6" s="12"/>
      <c r="J6" s="13"/>
      <c r="K6" s="12"/>
    </row>
    <row r="7" spans="1:12" ht="41.25" customHeight="1">
      <c r="A7" s="14"/>
      <c r="B7" s="96" t="s">
        <v>3</v>
      </c>
      <c r="C7" s="96"/>
      <c r="D7" s="96"/>
      <c r="E7" s="15"/>
      <c r="F7" s="16"/>
      <c r="G7" s="96" t="s">
        <v>4</v>
      </c>
      <c r="H7" s="96"/>
      <c r="I7" s="96"/>
      <c r="J7" s="17"/>
      <c r="K7" s="97" t="s">
        <v>5</v>
      </c>
      <c r="L7" s="98"/>
    </row>
    <row r="8" spans="1:12" s="24" customFormat="1" ht="33" customHeight="1">
      <c r="A8" s="18"/>
      <c r="B8" s="19" t="s">
        <v>6</v>
      </c>
      <c r="C8" s="20" t="s">
        <v>7</v>
      </c>
      <c r="D8" s="20" t="s">
        <v>8</v>
      </c>
      <c r="E8" s="21"/>
      <c r="F8" s="21"/>
      <c r="G8" s="19" t="s">
        <v>6</v>
      </c>
      <c r="H8" s="20" t="s">
        <v>7</v>
      </c>
      <c r="I8" s="20" t="s">
        <v>8</v>
      </c>
      <c r="J8" s="21"/>
      <c r="K8" s="22" t="s">
        <v>6</v>
      </c>
      <c r="L8" s="23" t="s">
        <v>9</v>
      </c>
    </row>
    <row r="9" spans="1:12" s="29" customFormat="1" ht="9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7"/>
    </row>
    <row r="10" spans="1:12" s="29" customFormat="1" ht="18" customHeight="1">
      <c r="A10" s="30" t="s">
        <v>10</v>
      </c>
      <c r="B10" s="31">
        <v>1409783.9</v>
      </c>
      <c r="C10" s="31"/>
      <c r="D10" s="31"/>
      <c r="E10" s="31"/>
      <c r="F10" s="31"/>
      <c r="G10" s="31">
        <v>1599530</v>
      </c>
      <c r="H10" s="31"/>
      <c r="I10" s="31"/>
      <c r="J10" s="31"/>
      <c r="K10" s="31"/>
      <c r="L10" s="32"/>
    </row>
    <row r="11" spans="2:12" s="29" customFormat="1" ht="8.25" customHeight="1">
      <c r="B11" s="33"/>
      <c r="G11" s="35"/>
      <c r="H11" s="35"/>
      <c r="I11" s="35"/>
      <c r="J11" s="35"/>
      <c r="K11" s="35"/>
      <c r="L11" s="28"/>
    </row>
    <row r="12" spans="1:12" s="35" customFormat="1" ht="35.25" customHeight="1">
      <c r="A12" s="36" t="s">
        <v>11</v>
      </c>
      <c r="B12" s="37">
        <f>B13+B30+B31+B33+B34+B32+B35+B36+B37</f>
        <v>104055.14464404003</v>
      </c>
      <c r="C12" s="38">
        <f>B12/$B$10*100</f>
        <v>7.380928711417405</v>
      </c>
      <c r="D12" s="38">
        <f>B12/B$12*100</f>
        <v>100</v>
      </c>
      <c r="E12" s="38"/>
      <c r="F12" s="38"/>
      <c r="G12" s="37">
        <f>G13+G30+G31+G33+G34+G32+G35+G36+G37+G29</f>
        <v>114166.18273782003</v>
      </c>
      <c r="H12" s="38">
        <f>G12/$G$10*100</f>
        <v>7.137483056761676</v>
      </c>
      <c r="I12" s="38">
        <f aca="true" t="shared" si="0" ref="I12:I32">G12/G$12*100</f>
        <v>100</v>
      </c>
      <c r="J12" s="38"/>
      <c r="K12" s="38">
        <f aca="true" t="shared" si="1" ref="K12:K32">G12-B12</f>
        <v>10111.038093779993</v>
      </c>
      <c r="L12" s="39">
        <f aca="true" t="shared" si="2" ref="L12:L28">G12/B12-1</f>
        <v>0.09716999700849605</v>
      </c>
    </row>
    <row r="13" spans="1:12" s="44" customFormat="1" ht="24.75" customHeight="1">
      <c r="A13" s="40" t="s">
        <v>12</v>
      </c>
      <c r="B13" s="41">
        <f>B14+B27+B28</f>
        <v>95156.46329204002</v>
      </c>
      <c r="C13" s="42">
        <f>B13/$B$10*100</f>
        <v>6.749719818196251</v>
      </c>
      <c r="D13" s="42">
        <f>B13/B$12*100</f>
        <v>91.44811015116906</v>
      </c>
      <c r="E13" s="42"/>
      <c r="F13" s="42"/>
      <c r="G13" s="41">
        <f>G14+G27+G28</f>
        <v>104421.35033882002</v>
      </c>
      <c r="H13" s="42">
        <f>G13/$G$10*100</f>
        <v>6.528252070221879</v>
      </c>
      <c r="I13" s="42">
        <f t="shared" si="0"/>
        <v>91.46434419956145</v>
      </c>
      <c r="J13" s="42"/>
      <c r="K13" s="42">
        <f t="shared" si="1"/>
        <v>9264.88704678</v>
      </c>
      <c r="L13" s="43">
        <f t="shared" si="2"/>
        <v>0.0973647687844974</v>
      </c>
    </row>
    <row r="14" spans="1:12" s="44" customFormat="1" ht="25.5" customHeight="1">
      <c r="A14" s="45" t="s">
        <v>13</v>
      </c>
      <c r="B14" s="41">
        <f>B15+B19+B20+B25+B26</f>
        <v>53405.024170000004</v>
      </c>
      <c r="C14" s="42">
        <f>B14/$B$10*100</f>
        <v>3.7881709508811956</v>
      </c>
      <c r="D14" s="42">
        <f aca="true" t="shared" si="3" ref="D14:D34">B14/B$12*100</f>
        <v>51.3237710184269</v>
      </c>
      <c r="E14" s="42"/>
      <c r="F14" s="42"/>
      <c r="G14" s="41">
        <f>G15+G19+G20+G25+G26</f>
        <v>57644.57067800001</v>
      </c>
      <c r="H14" s="42">
        <f>G14/$G$10*100</f>
        <v>3.6038442966371376</v>
      </c>
      <c r="I14" s="42">
        <f t="shared" si="0"/>
        <v>50.49180877876894</v>
      </c>
      <c r="J14" s="42"/>
      <c r="K14" s="42">
        <f t="shared" si="1"/>
        <v>4239.546508000007</v>
      </c>
      <c r="L14" s="43">
        <f t="shared" si="2"/>
        <v>0.07938478774028068</v>
      </c>
    </row>
    <row r="15" spans="1:12" s="44" customFormat="1" ht="40.5" customHeight="1">
      <c r="A15" s="46" t="s">
        <v>14</v>
      </c>
      <c r="B15" s="41">
        <f>B16+B17+B18</f>
        <v>8999.47017</v>
      </c>
      <c r="C15" s="42">
        <f>B15/$B$10*100</f>
        <v>0.6383581320513024</v>
      </c>
      <c r="D15" s="42">
        <f t="shared" si="3"/>
        <v>8.648750814566728</v>
      </c>
      <c r="E15" s="42"/>
      <c r="F15" s="42"/>
      <c r="G15" s="41">
        <f>G16+G17+G18</f>
        <v>10984.384129999999</v>
      </c>
      <c r="H15" s="42">
        <f>G15/$G$10*100</f>
        <v>0.6867257338093063</v>
      </c>
      <c r="I15" s="42">
        <f t="shared" si="0"/>
        <v>9.621399145161384</v>
      </c>
      <c r="J15" s="42"/>
      <c r="K15" s="42">
        <f t="shared" si="1"/>
        <v>1984.913959999998</v>
      </c>
      <c r="L15" s="43">
        <f t="shared" si="2"/>
        <v>0.2205589798626999</v>
      </c>
    </row>
    <row r="16" spans="1:12" ht="25.5" customHeight="1">
      <c r="A16" s="47" t="s">
        <v>15</v>
      </c>
      <c r="B16" s="48">
        <v>1007.99</v>
      </c>
      <c r="C16" s="48">
        <f aca="true" t="shared" si="4" ref="C16:C28">B16/$B$10*100</f>
        <v>0.07149961068501351</v>
      </c>
      <c r="D16" s="48">
        <f t="shared" si="3"/>
        <v>0.9687075093194198</v>
      </c>
      <c r="E16" s="48"/>
      <c r="F16" s="48"/>
      <c r="G16" s="48">
        <v>565.282</v>
      </c>
      <c r="H16" s="48">
        <f aca="true" t="shared" si="5" ref="H16:H28">G16/$G$10*100</f>
        <v>0.0353405062737179</v>
      </c>
      <c r="I16" s="48">
        <f t="shared" si="0"/>
        <v>0.4951396170424275</v>
      </c>
      <c r="J16" s="48"/>
      <c r="K16" s="48">
        <f t="shared" si="1"/>
        <v>-442.70799999999997</v>
      </c>
      <c r="L16" s="49">
        <f t="shared" si="2"/>
        <v>-0.43919880157541247</v>
      </c>
    </row>
    <row r="17" spans="1:12" ht="18" customHeight="1">
      <c r="A17" s="47" t="s">
        <v>16</v>
      </c>
      <c r="B17" s="48">
        <v>7536.48617</v>
      </c>
      <c r="C17" s="48">
        <f t="shared" si="4"/>
        <v>0.5345844969572996</v>
      </c>
      <c r="D17" s="48">
        <f t="shared" si="3"/>
        <v>7.242780927153001</v>
      </c>
      <c r="E17" s="48"/>
      <c r="F17" s="48"/>
      <c r="G17" s="48">
        <v>10014.49713</v>
      </c>
      <c r="H17" s="48">
        <f t="shared" si="5"/>
        <v>0.6260899845579638</v>
      </c>
      <c r="I17" s="48">
        <f>G17/G$12*100</f>
        <v>8.771859485744617</v>
      </c>
      <c r="J17" s="48"/>
      <c r="K17" s="48">
        <f t="shared" si="1"/>
        <v>2478.0109599999996</v>
      </c>
      <c r="L17" s="49">
        <f t="shared" si="2"/>
        <v>0.3288018984051291</v>
      </c>
    </row>
    <row r="18" spans="1:12" ht="31.5" customHeight="1">
      <c r="A18" s="50" t="s">
        <v>17</v>
      </c>
      <c r="B18" s="48">
        <v>454.994</v>
      </c>
      <c r="C18" s="48">
        <f t="shared" si="4"/>
        <v>0.032274024408989216</v>
      </c>
      <c r="D18" s="48">
        <f t="shared" si="3"/>
        <v>0.43726237809430674</v>
      </c>
      <c r="E18" s="48"/>
      <c r="F18" s="48"/>
      <c r="G18" s="48">
        <v>404.605</v>
      </c>
      <c r="H18" s="48">
        <f t="shared" si="5"/>
        <v>0.025295242977624678</v>
      </c>
      <c r="I18" s="48">
        <f t="shared" si="0"/>
        <v>0.3544000423743395</v>
      </c>
      <c r="J18" s="48"/>
      <c r="K18" s="48">
        <f t="shared" si="1"/>
        <v>-50.38900000000001</v>
      </c>
      <c r="L18" s="49">
        <f t="shared" si="2"/>
        <v>-0.11074651533866386</v>
      </c>
    </row>
    <row r="19" spans="1:12" ht="24" customHeight="1">
      <c r="A19" s="46" t="s">
        <v>18</v>
      </c>
      <c r="B19" s="42">
        <v>4603.023</v>
      </c>
      <c r="C19" s="42">
        <f t="shared" si="4"/>
        <v>0.32650557294632176</v>
      </c>
      <c r="D19" s="42">
        <f t="shared" si="3"/>
        <v>4.4236380774313275</v>
      </c>
      <c r="E19" s="42"/>
      <c r="F19" s="42"/>
      <c r="G19" s="42">
        <v>4967.128</v>
      </c>
      <c r="H19" s="42">
        <f t="shared" si="5"/>
        <v>0.31053672016154743</v>
      </c>
      <c r="I19" s="42">
        <f t="shared" si="0"/>
        <v>4.350787493181666</v>
      </c>
      <c r="J19" s="42"/>
      <c r="K19" s="42">
        <f t="shared" si="1"/>
        <v>364.10499999999956</v>
      </c>
      <c r="L19" s="43">
        <f t="shared" si="2"/>
        <v>0.07910127757345542</v>
      </c>
    </row>
    <row r="20" spans="1:12" ht="23.25" customHeight="1">
      <c r="A20" s="51" t="s">
        <v>19</v>
      </c>
      <c r="B20" s="41">
        <f>B21+B22+B23+B24</f>
        <v>38889.198000000004</v>
      </c>
      <c r="C20" s="42">
        <f>B20/$B$10*100</f>
        <v>2.7585219266584056</v>
      </c>
      <c r="D20" s="42">
        <f t="shared" si="3"/>
        <v>37.37364272860819</v>
      </c>
      <c r="E20" s="42"/>
      <c r="F20" s="42"/>
      <c r="G20" s="41">
        <f>G21+G22+G23+G24</f>
        <v>40811.52254800001</v>
      </c>
      <c r="H20" s="42">
        <f>G20/$G$10*100</f>
        <v>2.5514696534607046</v>
      </c>
      <c r="I20" s="42">
        <f t="shared" si="0"/>
        <v>35.74747054626738</v>
      </c>
      <c r="J20" s="42"/>
      <c r="K20" s="42">
        <f t="shared" si="1"/>
        <v>1922.3245480000041</v>
      </c>
      <c r="L20" s="43">
        <f t="shared" si="2"/>
        <v>0.0494308097585352</v>
      </c>
    </row>
    <row r="21" spans="1:12" ht="20.25" customHeight="1">
      <c r="A21" s="47" t="s">
        <v>20</v>
      </c>
      <c r="B21" s="34">
        <v>23621.864999999998</v>
      </c>
      <c r="C21" s="48">
        <f t="shared" si="4"/>
        <v>1.6755663758112147</v>
      </c>
      <c r="D21" s="48">
        <f t="shared" si="3"/>
        <v>22.701294665254196</v>
      </c>
      <c r="E21" s="48"/>
      <c r="F21" s="48"/>
      <c r="G21" s="48">
        <v>25846.829</v>
      </c>
      <c r="H21" s="48">
        <f t="shared" si="5"/>
        <v>1.615901483560796</v>
      </c>
      <c r="I21" s="48">
        <f>G21/G$12*100</f>
        <v>22.63965421297885</v>
      </c>
      <c r="J21" s="48"/>
      <c r="K21" s="48">
        <f t="shared" si="1"/>
        <v>2224.9640000000036</v>
      </c>
      <c r="L21" s="49">
        <f t="shared" si="2"/>
        <v>0.09419086934922394</v>
      </c>
    </row>
    <row r="22" spans="1:12" ht="18" customHeight="1">
      <c r="A22" s="47" t="s">
        <v>21</v>
      </c>
      <c r="B22" s="34">
        <v>8362.281</v>
      </c>
      <c r="C22" s="48">
        <f t="shared" si="4"/>
        <v>0.5931604836741292</v>
      </c>
      <c r="D22" s="48">
        <f t="shared" si="3"/>
        <v>8.0363936147572</v>
      </c>
      <c r="E22" s="48"/>
      <c r="F22" s="48"/>
      <c r="G22" s="48">
        <v>8179.295</v>
      </c>
      <c r="H22" s="48">
        <f t="shared" si="5"/>
        <v>0.5113561483685832</v>
      </c>
      <c r="I22" s="48">
        <f t="shared" si="0"/>
        <v>7.164376353708489</v>
      </c>
      <c r="J22" s="48"/>
      <c r="K22" s="48">
        <f t="shared" si="1"/>
        <v>-182.9860000000008</v>
      </c>
      <c r="L22" s="49">
        <f t="shared" si="2"/>
        <v>-0.02188230699255389</v>
      </c>
    </row>
    <row r="23" spans="1:12" s="53" customFormat="1" ht="23.25" customHeight="1">
      <c r="A23" s="52" t="s">
        <v>22</v>
      </c>
      <c r="B23" s="34">
        <v>4818.37</v>
      </c>
      <c r="C23" s="48">
        <f t="shared" si="4"/>
        <v>0.34178075093636695</v>
      </c>
      <c r="D23" s="48">
        <f t="shared" si="3"/>
        <v>4.630592765483202</v>
      </c>
      <c r="E23" s="48"/>
      <c r="F23" s="48"/>
      <c r="G23" s="48">
        <v>4431.570548000001</v>
      </c>
      <c r="H23" s="48">
        <f t="shared" si="5"/>
        <v>0.2770545440223066</v>
      </c>
      <c r="I23" s="48">
        <f t="shared" si="0"/>
        <v>3.881684086939299</v>
      </c>
      <c r="J23" s="48"/>
      <c r="K23" s="48">
        <f t="shared" si="1"/>
        <v>-386.7994519999993</v>
      </c>
      <c r="L23" s="49">
        <f t="shared" si="2"/>
        <v>-0.08027599623939197</v>
      </c>
    </row>
    <row r="24" spans="1:12" ht="49.5" customHeight="1">
      <c r="A24" s="52" t="s">
        <v>23</v>
      </c>
      <c r="B24" s="34">
        <v>2086.6820000000002</v>
      </c>
      <c r="C24" s="48">
        <f t="shared" si="4"/>
        <v>0.14801431623669417</v>
      </c>
      <c r="D24" s="48">
        <f t="shared" si="3"/>
        <v>2.0053616831135885</v>
      </c>
      <c r="E24" s="48"/>
      <c r="F24" s="48"/>
      <c r="G24" s="48">
        <v>2353.828</v>
      </c>
      <c r="H24" s="48">
        <f t="shared" si="5"/>
        <v>0.14715747750901828</v>
      </c>
      <c r="I24" s="48">
        <f t="shared" si="0"/>
        <v>2.06175589264074</v>
      </c>
      <c r="J24" s="48"/>
      <c r="K24" s="48">
        <f t="shared" si="1"/>
        <v>267.14599999999973</v>
      </c>
      <c r="L24" s="49">
        <f t="shared" si="2"/>
        <v>0.1280242988629794</v>
      </c>
    </row>
    <row r="25" spans="1:12" s="44" customFormat="1" ht="35.25" customHeight="1">
      <c r="A25" s="51" t="s">
        <v>24</v>
      </c>
      <c r="B25" s="54">
        <v>501.42</v>
      </c>
      <c r="C25" s="42">
        <f t="shared" si="4"/>
        <v>0.03556715323532919</v>
      </c>
      <c r="D25" s="42">
        <f t="shared" si="3"/>
        <v>0.4818791052718217</v>
      </c>
      <c r="E25" s="42"/>
      <c r="F25" s="42"/>
      <c r="G25" s="42">
        <v>417.583</v>
      </c>
      <c r="H25" s="42">
        <f t="shared" si="5"/>
        <v>0.026106606315605213</v>
      </c>
      <c r="I25" s="42">
        <f t="shared" si="0"/>
        <v>0.36576768180028374</v>
      </c>
      <c r="J25" s="42"/>
      <c r="K25" s="42">
        <f t="shared" si="1"/>
        <v>-83.83699999999999</v>
      </c>
      <c r="L25" s="43">
        <f t="shared" si="2"/>
        <v>-0.16719915440149968</v>
      </c>
    </row>
    <row r="26" spans="1:12" s="44" customFormat="1" ht="17.25" customHeight="1">
      <c r="A26" s="55" t="s">
        <v>25</v>
      </c>
      <c r="B26" s="54">
        <v>411.913</v>
      </c>
      <c r="C26" s="42">
        <f t="shared" si="4"/>
        <v>0.02921816598983717</v>
      </c>
      <c r="D26" s="42">
        <f t="shared" si="3"/>
        <v>0.39586029254882515</v>
      </c>
      <c r="E26" s="42"/>
      <c r="F26" s="42"/>
      <c r="G26" s="42">
        <v>463.953</v>
      </c>
      <c r="H26" s="42">
        <f t="shared" si="5"/>
        <v>0.029005582889973926</v>
      </c>
      <c r="I26" s="42">
        <f t="shared" si="0"/>
        <v>0.4063839123582306</v>
      </c>
      <c r="J26" s="42"/>
      <c r="K26" s="42">
        <f t="shared" si="1"/>
        <v>52.039999999999964</v>
      </c>
      <c r="L26" s="43">
        <f t="shared" si="2"/>
        <v>0.1263373576459106</v>
      </c>
    </row>
    <row r="27" spans="1:12" s="44" customFormat="1" ht="18" customHeight="1">
      <c r="A27" s="56" t="s">
        <v>26</v>
      </c>
      <c r="B27" s="54">
        <v>33302.083231000004</v>
      </c>
      <c r="C27" s="42">
        <f>B27/$B$10*100</f>
        <v>2.362211912832882</v>
      </c>
      <c r="D27" s="42">
        <f t="shared" si="3"/>
        <v>32.0042640322325</v>
      </c>
      <c r="E27" s="42"/>
      <c r="F27" s="42"/>
      <c r="G27" s="42">
        <v>36919.499772</v>
      </c>
      <c r="H27" s="42">
        <f t="shared" si="5"/>
        <v>2.308146753858946</v>
      </c>
      <c r="I27" s="42">
        <f>G27/G$12*100</f>
        <v>32.33838505118874</v>
      </c>
      <c r="J27" s="42"/>
      <c r="K27" s="42">
        <f t="shared" si="1"/>
        <v>3617.4165409999987</v>
      </c>
      <c r="L27" s="43">
        <f t="shared" si="2"/>
        <v>0.10862433187460918</v>
      </c>
    </row>
    <row r="28" spans="1:12" s="44" customFormat="1" ht="18.75" customHeight="1">
      <c r="A28" s="58" t="s">
        <v>27</v>
      </c>
      <c r="B28" s="54">
        <v>8449.355891039997</v>
      </c>
      <c r="C28" s="42">
        <f t="shared" si="4"/>
        <v>0.5993369544821726</v>
      </c>
      <c r="D28" s="42">
        <f t="shared" si="3"/>
        <v>8.120075100509652</v>
      </c>
      <c r="E28" s="42"/>
      <c r="F28" s="42"/>
      <c r="G28" s="42">
        <v>9857.279888819998</v>
      </c>
      <c r="H28" s="42">
        <f t="shared" si="5"/>
        <v>0.6162610197257943</v>
      </c>
      <c r="I28" s="42">
        <f>G28/G$12*100</f>
        <v>8.634150369603766</v>
      </c>
      <c r="J28" s="42"/>
      <c r="K28" s="42">
        <f t="shared" si="1"/>
        <v>1407.9239977800007</v>
      </c>
      <c r="L28" s="43">
        <f t="shared" si="2"/>
        <v>0.16663092618373598</v>
      </c>
    </row>
    <row r="29" spans="1:12" s="44" customFormat="1" ht="16.5" customHeight="1">
      <c r="A29" s="59" t="s">
        <v>28</v>
      </c>
      <c r="B29" s="54"/>
      <c r="C29" s="42"/>
      <c r="D29" s="42"/>
      <c r="E29" s="42"/>
      <c r="F29" s="42"/>
      <c r="G29" s="42">
        <v>0</v>
      </c>
      <c r="H29" s="42">
        <f>G29/$G$10*100</f>
        <v>0</v>
      </c>
      <c r="I29" s="42">
        <f t="shared" si="0"/>
        <v>0</v>
      </c>
      <c r="J29" s="42"/>
      <c r="K29" s="42">
        <f t="shared" si="1"/>
        <v>0</v>
      </c>
      <c r="L29" s="43"/>
    </row>
    <row r="30" spans="1:12" s="44" customFormat="1" ht="19.5" customHeight="1">
      <c r="A30" s="60" t="s">
        <v>29</v>
      </c>
      <c r="B30" s="54">
        <v>369.58500000000004</v>
      </c>
      <c r="C30" s="42">
        <f>B30/$B$10*100</f>
        <v>0.02621572001212385</v>
      </c>
      <c r="D30" s="42">
        <f t="shared" si="3"/>
        <v>0.35518186175638433</v>
      </c>
      <c r="E30" s="42"/>
      <c r="F30" s="42"/>
      <c r="G30" s="42">
        <v>331.023</v>
      </c>
      <c r="H30" s="42">
        <f>G30/$G$10*100</f>
        <v>0.020695016661144212</v>
      </c>
      <c r="I30" s="42">
        <f t="shared" si="0"/>
        <v>0.2899483823157919</v>
      </c>
      <c r="J30" s="42"/>
      <c r="K30" s="42">
        <f t="shared" si="1"/>
        <v>-38.56200000000001</v>
      </c>
      <c r="L30" s="43">
        <f>G30/B30-1</f>
        <v>-0.10433865010755305</v>
      </c>
    </row>
    <row r="31" spans="1:12" s="44" customFormat="1" ht="18" customHeight="1">
      <c r="A31" s="60" t="s">
        <v>30</v>
      </c>
      <c r="B31" s="54">
        <v>0</v>
      </c>
      <c r="C31" s="42">
        <f>B31/$B$10*100</f>
        <v>0</v>
      </c>
      <c r="D31" s="42">
        <f t="shared" si="3"/>
        <v>0</v>
      </c>
      <c r="E31" s="42"/>
      <c r="F31" s="42"/>
      <c r="G31" s="42">
        <v>0</v>
      </c>
      <c r="H31" s="42">
        <f>G31/$G$10*100</f>
        <v>0</v>
      </c>
      <c r="I31" s="42">
        <f t="shared" si="0"/>
        <v>0</v>
      </c>
      <c r="J31" s="42"/>
      <c r="K31" s="42">
        <f t="shared" si="1"/>
        <v>0</v>
      </c>
      <c r="L31" s="92"/>
    </row>
    <row r="32" spans="1:12" s="44" customFormat="1" ht="34.5" customHeight="1">
      <c r="A32" s="61" t="s">
        <v>31</v>
      </c>
      <c r="B32" s="54">
        <v>2.7626839999999997</v>
      </c>
      <c r="C32" s="42">
        <f>B32/$B$10*100</f>
        <v>0.0001959650695400905</v>
      </c>
      <c r="D32" s="42">
        <f t="shared" si="3"/>
        <v>0.0026550191337975696</v>
      </c>
      <c r="E32" s="42"/>
      <c r="F32" s="42"/>
      <c r="G32" s="42">
        <v>261.869936</v>
      </c>
      <c r="H32" s="42">
        <f>G32/$G$10*100</f>
        <v>0.016371680181053186</v>
      </c>
      <c r="I32" s="42">
        <f t="shared" si="0"/>
        <v>0.2293760987011173</v>
      </c>
      <c r="J32" s="42"/>
      <c r="K32" s="42">
        <f t="shared" si="1"/>
        <v>259.107252</v>
      </c>
      <c r="L32" s="92"/>
    </row>
    <row r="33" spans="1:12" s="44" customFormat="1" ht="16.5" customHeight="1">
      <c r="A33" s="62" t="s">
        <v>32</v>
      </c>
      <c r="B33" s="54"/>
      <c r="C33" s="42"/>
      <c r="D33" s="42"/>
      <c r="E33" s="42"/>
      <c r="F33" s="42"/>
      <c r="G33" s="42"/>
      <c r="H33" s="42"/>
      <c r="I33" s="42"/>
      <c r="J33" s="42"/>
      <c r="K33" s="42"/>
      <c r="L33" s="92"/>
    </row>
    <row r="34" spans="1:12" ht="18" customHeight="1">
      <c r="A34" s="60" t="s">
        <v>33</v>
      </c>
      <c r="B34" s="62">
        <v>134.420735</v>
      </c>
      <c r="C34" s="62">
        <f>B34/$B$10*100</f>
        <v>0.009534846794604479</v>
      </c>
      <c r="D34" s="62">
        <f t="shared" si="3"/>
        <v>0.12918220954844373</v>
      </c>
      <c r="E34" s="62"/>
      <c r="F34" s="62"/>
      <c r="G34" s="62">
        <v>67.098</v>
      </c>
      <c r="H34" s="62">
        <f>G34/$G$10*100</f>
        <v>0.004194857239314048</v>
      </c>
      <c r="I34" s="62">
        <f>G34/G$12*100</f>
        <v>0.05877221992618339</v>
      </c>
      <c r="J34" s="62"/>
      <c r="K34" s="62">
        <f>G34-B34</f>
        <v>-67.32273500000001</v>
      </c>
      <c r="L34" s="92">
        <f>G34/B34-1</f>
        <v>-0.5008359387411474</v>
      </c>
    </row>
    <row r="35" spans="1:12" ht="18.75" customHeight="1">
      <c r="A35" s="63" t="s">
        <v>34</v>
      </c>
      <c r="B35" s="54">
        <v>312.433</v>
      </c>
      <c r="C35" s="54">
        <f>B35/$B$10*100</f>
        <v>0.022161765359925024</v>
      </c>
      <c r="D35" s="54">
        <f>B35/B$12*100</f>
        <v>0.300257138720815</v>
      </c>
      <c r="E35" s="41"/>
      <c r="F35" s="42"/>
      <c r="G35" s="54">
        <v>26.807000000000002</v>
      </c>
      <c r="H35" s="54">
        <f>G35/$G$10*100</f>
        <v>0.0016759298043800366</v>
      </c>
      <c r="I35" s="54">
        <f>G35/G$12*100</f>
        <v>0.023480683471358284</v>
      </c>
      <c r="J35" s="54"/>
      <c r="K35" s="54">
        <f>G35-B35</f>
        <v>-285.626</v>
      </c>
      <c r="L35" s="43">
        <f>G35/B35-1</f>
        <v>-0.9141992043094039</v>
      </c>
    </row>
    <row r="36" spans="1:12" ht="48" customHeight="1">
      <c r="A36" s="65" t="s">
        <v>35</v>
      </c>
      <c r="B36" s="54">
        <v>8079.479933</v>
      </c>
      <c r="C36" s="54">
        <f>B36/$B$10*100</f>
        <v>0.5731005959849591</v>
      </c>
      <c r="D36" s="54">
        <f>B36/B$12*100</f>
        <v>7.764613619671488</v>
      </c>
      <c r="E36" s="54"/>
      <c r="F36" s="54"/>
      <c r="G36" s="54">
        <v>8646.417463</v>
      </c>
      <c r="H36" s="54">
        <f>G36/$G$10*100</f>
        <v>0.540559880902515</v>
      </c>
      <c r="I36" s="54">
        <f>G36/G$12*100</f>
        <v>7.573536449805189</v>
      </c>
      <c r="J36" s="54"/>
      <c r="K36" s="54">
        <f>G36-B36</f>
        <v>566.9375300000002</v>
      </c>
      <c r="L36" s="43">
        <f>G36/B36-1</f>
        <v>0.07017005236740403</v>
      </c>
    </row>
    <row r="37" spans="1:12" ht="31.5" customHeight="1">
      <c r="A37" s="65" t="s">
        <v>36</v>
      </c>
      <c r="B37" s="54">
        <v>0</v>
      </c>
      <c r="C37" s="54"/>
      <c r="D37" s="54"/>
      <c r="E37" s="54"/>
      <c r="F37" s="54"/>
      <c r="G37" s="54">
        <v>411.61700000000076</v>
      </c>
      <c r="H37" s="54">
        <f>G37/$G$10*100</f>
        <v>0.025733621751389518</v>
      </c>
      <c r="I37" s="54">
        <f>G37/G$12*100</f>
        <v>0.3605419662189018</v>
      </c>
      <c r="J37" s="54"/>
      <c r="K37" s="54">
        <f>G37-B37</f>
        <v>411.61700000000076</v>
      </c>
      <c r="L37" s="43"/>
    </row>
    <row r="38" spans="1:12" ht="8.25" customHeight="1">
      <c r="A38" s="66"/>
      <c r="B38" s="41"/>
      <c r="C38" s="41"/>
      <c r="D38" s="41"/>
      <c r="E38" s="41"/>
      <c r="F38" s="42"/>
      <c r="G38" s="57"/>
      <c r="H38" s="42"/>
      <c r="I38" s="42"/>
      <c r="J38" s="42"/>
      <c r="K38" s="42"/>
      <c r="L38" s="64"/>
    </row>
    <row r="39" spans="1:12" s="44" customFormat="1" ht="33" customHeight="1">
      <c r="A39" s="36" t="s">
        <v>37</v>
      </c>
      <c r="B39" s="67">
        <f>B40+B54+B55+B56</f>
        <v>119754.65677019002</v>
      </c>
      <c r="C39" s="38">
        <f aca="true" t="shared" si="6" ref="C39:C55">B39/$B$10*100</f>
        <v>8.494539962485742</v>
      </c>
      <c r="D39" s="38">
        <f>B39/B$39*100</f>
        <v>100</v>
      </c>
      <c r="E39" s="38"/>
      <c r="F39" s="38"/>
      <c r="G39" s="67">
        <f>G40+G54+G55+G56</f>
        <v>136916.89250948</v>
      </c>
      <c r="H39" s="38">
        <f aca="true" t="shared" si="7" ref="H39:H50">G39/$G$10*100</f>
        <v>8.55982022903478</v>
      </c>
      <c r="I39" s="38">
        <f aca="true" t="shared" si="8" ref="I39:I50">G39/G$39*100</f>
        <v>100</v>
      </c>
      <c r="J39" s="38"/>
      <c r="K39" s="38">
        <f aca="true" t="shared" si="9" ref="K39:K56">G39-B39</f>
        <v>17162.235739289987</v>
      </c>
      <c r="L39" s="39">
        <f aca="true" t="shared" si="10" ref="L39:L46">G39/B39-1</f>
        <v>0.14331163565709537</v>
      </c>
    </row>
    <row r="40" spans="1:12" s="44" customFormat="1" ht="19.5" customHeight="1">
      <c r="A40" s="68" t="s">
        <v>38</v>
      </c>
      <c r="B40" s="57">
        <f>B41+B42+B43+B44++B45+B46+B47+B48+B49+B50+B51+B52+B53</f>
        <v>116969.90973419002</v>
      </c>
      <c r="C40" s="42">
        <f t="shared" si="6"/>
        <v>8.297009898764628</v>
      </c>
      <c r="D40" s="42">
        <f aca="true" t="shared" si="11" ref="D40:D56">B40/B$39*100</f>
        <v>97.67462317449254</v>
      </c>
      <c r="E40" s="42"/>
      <c r="F40" s="42"/>
      <c r="G40" s="57">
        <f>G41+G42+G43+G44++G45+G46+G47+G48+G49+G50+G51+G52+G53</f>
        <v>133077.04837348</v>
      </c>
      <c r="H40" s="42">
        <f t="shared" si="7"/>
        <v>8.319759452681726</v>
      </c>
      <c r="I40" s="42">
        <f t="shared" si="8"/>
        <v>97.19549277987439</v>
      </c>
      <c r="J40" s="42"/>
      <c r="K40" s="42">
        <f t="shared" si="9"/>
        <v>16107.138639289988</v>
      </c>
      <c r="L40" s="43">
        <f t="shared" si="10"/>
        <v>0.1377032663861406</v>
      </c>
    </row>
    <row r="41" spans="1:12" ht="19.5" customHeight="1">
      <c r="A41" s="69" t="s">
        <v>39</v>
      </c>
      <c r="B41" s="62">
        <v>28342.285061</v>
      </c>
      <c r="C41" s="62">
        <f t="shared" si="6"/>
        <v>2.0103992577160232</v>
      </c>
      <c r="D41" s="62">
        <f t="shared" si="11"/>
        <v>23.666958618059446</v>
      </c>
      <c r="E41" s="62"/>
      <c r="F41" s="62"/>
      <c r="G41" s="70">
        <v>30544.000089999998</v>
      </c>
      <c r="H41" s="62">
        <f t="shared" si="7"/>
        <v>1.9095609391508757</v>
      </c>
      <c r="I41" s="62">
        <f t="shared" si="8"/>
        <v>22.308423402090547</v>
      </c>
      <c r="J41" s="62"/>
      <c r="K41" s="62">
        <f t="shared" si="9"/>
        <v>2201.715028999999</v>
      </c>
      <c r="L41" s="71">
        <f t="shared" si="10"/>
        <v>0.07768304581868879</v>
      </c>
    </row>
    <row r="42" spans="1:12" ht="19.5" customHeight="1">
      <c r="A42" s="69" t="s">
        <v>40</v>
      </c>
      <c r="B42" s="62">
        <v>14940.780926999996</v>
      </c>
      <c r="C42" s="62">
        <f t="shared" si="6"/>
        <v>1.059792279298976</v>
      </c>
      <c r="D42" s="62">
        <f t="shared" si="11"/>
        <v>12.47615861458436</v>
      </c>
      <c r="E42" s="62"/>
      <c r="F42" s="62"/>
      <c r="G42" s="70">
        <v>17510.93368</v>
      </c>
      <c r="H42" s="62">
        <f t="shared" si="7"/>
        <v>1.0947549392634086</v>
      </c>
      <c r="I42" s="62">
        <f t="shared" si="8"/>
        <v>12.789461810775144</v>
      </c>
      <c r="J42" s="62"/>
      <c r="K42" s="62">
        <f t="shared" si="9"/>
        <v>2570.152753000002</v>
      </c>
      <c r="L42" s="71">
        <f t="shared" si="10"/>
        <v>0.1720226516644381</v>
      </c>
    </row>
    <row r="43" spans="1:12" ht="19.5" customHeight="1">
      <c r="A43" s="69" t="s">
        <v>41</v>
      </c>
      <c r="B43" s="62">
        <v>5758.61694919</v>
      </c>
      <c r="C43" s="62">
        <f t="shared" si="6"/>
        <v>0.4084751534749404</v>
      </c>
      <c r="D43" s="62">
        <f t="shared" si="11"/>
        <v>4.808678931159081</v>
      </c>
      <c r="E43" s="62"/>
      <c r="F43" s="62"/>
      <c r="G43" s="70">
        <v>9118.362346479998</v>
      </c>
      <c r="H43" s="62">
        <f t="shared" si="7"/>
        <v>0.5700651032790881</v>
      </c>
      <c r="I43" s="62">
        <f t="shared" si="8"/>
        <v>6.659778920887101</v>
      </c>
      <c r="J43" s="62"/>
      <c r="K43" s="62">
        <f t="shared" si="9"/>
        <v>3359.7453972899984</v>
      </c>
      <c r="L43" s="71">
        <f t="shared" si="10"/>
        <v>0.5834292204072675</v>
      </c>
    </row>
    <row r="44" spans="1:12" ht="19.5" customHeight="1">
      <c r="A44" s="69" t="s">
        <v>42</v>
      </c>
      <c r="B44" s="62">
        <v>2987.802243</v>
      </c>
      <c r="C44" s="62">
        <f t="shared" si="6"/>
        <v>0.2119333497140945</v>
      </c>
      <c r="D44" s="62">
        <f t="shared" si="11"/>
        <v>2.494936166644118</v>
      </c>
      <c r="E44" s="62"/>
      <c r="F44" s="62"/>
      <c r="G44" s="70">
        <v>5019.4890000000005</v>
      </c>
      <c r="H44" s="62">
        <f t="shared" si="7"/>
        <v>0.3138102442592512</v>
      </c>
      <c r="I44" s="62">
        <f t="shared" si="8"/>
        <v>3.666084518864212</v>
      </c>
      <c r="J44" s="62"/>
      <c r="K44" s="62">
        <f t="shared" si="9"/>
        <v>2031.6867570000004</v>
      </c>
      <c r="L44" s="71">
        <f t="shared" si="10"/>
        <v>0.6799937183794398</v>
      </c>
    </row>
    <row r="45" spans="1:12" ht="31.5" customHeight="1">
      <c r="A45" s="72" t="s">
        <v>43</v>
      </c>
      <c r="B45" s="73">
        <v>479.3325990000012</v>
      </c>
      <c r="C45" s="73">
        <f t="shared" si="6"/>
        <v>0.0340004307752416</v>
      </c>
      <c r="D45" s="73">
        <f>B45/B$39*100</f>
        <v>0.400262179298667</v>
      </c>
      <c r="E45" s="73"/>
      <c r="F45" s="73"/>
      <c r="G45" s="74">
        <v>594.8270049999992</v>
      </c>
      <c r="H45" s="73">
        <f t="shared" si="7"/>
        <v>0.037187611673429016</v>
      </c>
      <c r="I45" s="73">
        <f t="shared" si="8"/>
        <v>0.4344438396882356</v>
      </c>
      <c r="J45" s="73"/>
      <c r="K45" s="73">
        <f t="shared" si="9"/>
        <v>115.49440599999798</v>
      </c>
      <c r="L45" s="75">
        <f t="shared" si="10"/>
        <v>0.24094836495774752</v>
      </c>
    </row>
    <row r="46" spans="1:12" ht="18" customHeight="1">
      <c r="A46" s="69" t="s">
        <v>44</v>
      </c>
      <c r="B46" s="73">
        <v>7199.224797</v>
      </c>
      <c r="C46" s="76">
        <f t="shared" si="6"/>
        <v>0.5106615841619414</v>
      </c>
      <c r="D46" s="76">
        <f t="shared" si="11"/>
        <v>6.011644967439855</v>
      </c>
      <c r="E46" s="76"/>
      <c r="F46" s="76"/>
      <c r="G46" s="77">
        <v>6560.826132</v>
      </c>
      <c r="H46" s="76">
        <f t="shared" si="7"/>
        <v>0.410172121310635</v>
      </c>
      <c r="I46" s="76">
        <f t="shared" si="8"/>
        <v>4.791831023732688</v>
      </c>
      <c r="J46" s="76"/>
      <c r="K46" s="76">
        <f t="shared" si="9"/>
        <v>-638.3986649999997</v>
      </c>
      <c r="L46" s="78">
        <f t="shared" si="10"/>
        <v>-0.08867602873937597</v>
      </c>
    </row>
    <row r="47" spans="1:12" ht="33" customHeight="1">
      <c r="A47" s="72" t="s">
        <v>45</v>
      </c>
      <c r="B47" s="73">
        <v>13.147720999999976</v>
      </c>
      <c r="C47" s="73">
        <f t="shared" si="6"/>
        <v>0.0009326054156243361</v>
      </c>
      <c r="D47" s="73">
        <f t="shared" si="11"/>
        <v>0.010978880783926875</v>
      </c>
      <c r="E47" s="73"/>
      <c r="F47" s="73"/>
      <c r="G47" s="74">
        <v>627.0215959999998</v>
      </c>
      <c r="H47" s="73">
        <f t="shared" si="7"/>
        <v>0.03920036485717678</v>
      </c>
      <c r="I47" s="73">
        <f t="shared" si="8"/>
        <v>0.4579578052843884</v>
      </c>
      <c r="J47" s="73"/>
      <c r="K47" s="73">
        <f t="shared" si="9"/>
        <v>613.8738749999999</v>
      </c>
      <c r="L47" s="93"/>
    </row>
    <row r="48" spans="1:12" ht="21" customHeight="1">
      <c r="A48" s="72" t="s">
        <v>46</v>
      </c>
      <c r="B48" s="77">
        <v>46153.36007200001</v>
      </c>
      <c r="C48" s="76">
        <f>B48/$B$10*100</f>
        <v>3.273789697272044</v>
      </c>
      <c r="D48" s="76">
        <f t="shared" si="11"/>
        <v>38.539929316125566</v>
      </c>
      <c r="E48" s="76"/>
      <c r="F48" s="76"/>
      <c r="G48" s="77">
        <v>50525.718772</v>
      </c>
      <c r="H48" s="76">
        <f>G48/$G$10*100</f>
        <v>3.1587853164367035</v>
      </c>
      <c r="I48" s="76">
        <f t="shared" si="8"/>
        <v>36.902472621120616</v>
      </c>
      <c r="J48" s="76"/>
      <c r="K48" s="76">
        <f t="shared" si="9"/>
        <v>4372.35869999999</v>
      </c>
      <c r="L48" s="78">
        <f>G48/B48-1</f>
        <v>0.09473543623214087</v>
      </c>
    </row>
    <row r="49" spans="1:12" ht="48" customHeight="1">
      <c r="A49" s="72" t="s">
        <v>47</v>
      </c>
      <c r="B49" s="77">
        <v>9297.132716</v>
      </c>
      <c r="C49" s="76">
        <f>B49/$B$10*100</f>
        <v>0.6594721869075112</v>
      </c>
      <c r="D49" s="76">
        <f>B49/B$39*100</f>
        <v>7.763483247120201</v>
      </c>
      <c r="E49" s="76"/>
      <c r="F49" s="76"/>
      <c r="G49" s="77">
        <v>9673.220182000001</v>
      </c>
      <c r="H49" s="76">
        <f t="shared" si="7"/>
        <v>0.6047539078354267</v>
      </c>
      <c r="I49" s="76">
        <f t="shared" si="8"/>
        <v>7.065030475571329</v>
      </c>
      <c r="J49" s="76"/>
      <c r="K49" s="76">
        <f t="shared" si="9"/>
        <v>376.08746600000086</v>
      </c>
      <c r="L49" s="78">
        <f>G49/B49-1</f>
        <v>0.040451984228725646</v>
      </c>
    </row>
    <row r="50" spans="1:12" ht="21" customHeight="1">
      <c r="A50" s="72" t="s">
        <v>48</v>
      </c>
      <c r="B50" s="73">
        <v>1727.4583590000002</v>
      </c>
      <c r="C50" s="73">
        <f t="shared" si="6"/>
        <v>0.12253355702246282</v>
      </c>
      <c r="D50" s="73">
        <f t="shared" si="11"/>
        <v>1.442497858196032</v>
      </c>
      <c r="E50" s="73"/>
      <c r="F50" s="73"/>
      <c r="G50" s="74">
        <v>2089.89</v>
      </c>
      <c r="H50" s="73">
        <f t="shared" si="7"/>
        <v>0.1306565053484461</v>
      </c>
      <c r="I50" s="73">
        <f t="shared" si="8"/>
        <v>1.5263931000006428</v>
      </c>
      <c r="J50" s="73"/>
      <c r="K50" s="73">
        <f t="shared" si="9"/>
        <v>362.4316409999997</v>
      </c>
      <c r="L50" s="75">
        <f>G50/B50-1</f>
        <v>0.20980629669696116</v>
      </c>
    </row>
    <row r="51" spans="1:12" ht="48" customHeight="1">
      <c r="A51" s="72" t="s">
        <v>49</v>
      </c>
      <c r="B51" s="73">
        <v>0</v>
      </c>
      <c r="C51" s="73"/>
      <c r="D51" s="73"/>
      <c r="E51" s="73"/>
      <c r="F51" s="73"/>
      <c r="G51" s="74">
        <v>476.368031</v>
      </c>
      <c r="H51" s="73">
        <f>G51/$G$10*100</f>
        <v>0.029781750326658453</v>
      </c>
      <c r="I51" s="73">
        <f>G51/G$39*100</f>
        <v>0.34792495087267383</v>
      </c>
      <c r="J51" s="73"/>
      <c r="K51" s="73">
        <f t="shared" si="9"/>
        <v>476.368031</v>
      </c>
      <c r="L51" s="75"/>
    </row>
    <row r="52" spans="1:12" ht="35.25" customHeight="1">
      <c r="A52" s="72" t="s">
        <v>50</v>
      </c>
      <c r="B52" s="73">
        <v>0</v>
      </c>
      <c r="C52" s="48"/>
      <c r="D52" s="48"/>
      <c r="E52" s="48"/>
      <c r="F52" s="48"/>
      <c r="G52" s="74">
        <v>244.35500000000002</v>
      </c>
      <c r="H52" s="73">
        <f>G52/$G$10*100</f>
        <v>0.015276675023288092</v>
      </c>
      <c r="I52" s="73">
        <f>G52/G$39*100</f>
        <v>0.17846957780105993</v>
      </c>
      <c r="J52" s="73"/>
      <c r="K52" s="73">
        <f t="shared" si="9"/>
        <v>244.35500000000002</v>
      </c>
      <c r="L52" s="75"/>
    </row>
    <row r="53" spans="1:12" ht="38.25" customHeight="1">
      <c r="A53" s="72" t="s">
        <v>51</v>
      </c>
      <c r="B53" s="76">
        <v>70.76829000000001</v>
      </c>
      <c r="C53" s="76">
        <f>B53/$B$10*100</f>
        <v>0.005019797005768048</v>
      </c>
      <c r="D53" s="62">
        <f t="shared" si="11"/>
        <v>0.059094395081274224</v>
      </c>
      <c r="E53" s="62"/>
      <c r="F53" s="62"/>
      <c r="G53" s="70">
        <v>92.03653899999999</v>
      </c>
      <c r="H53" s="62">
        <f>G53/$G$10*100</f>
        <v>0.0057539739173382174</v>
      </c>
      <c r="I53" s="62">
        <f>G53/G$39*100</f>
        <v>0.06722073318573707</v>
      </c>
      <c r="J53" s="62"/>
      <c r="K53" s="62">
        <f t="shared" si="9"/>
        <v>21.268248999999983</v>
      </c>
      <c r="L53" s="78">
        <f>G53/B53-1</f>
        <v>0.3005336005716681</v>
      </c>
    </row>
    <row r="54" spans="1:12" s="44" customFormat="1" ht="19.5" customHeight="1">
      <c r="A54" s="68" t="s">
        <v>52</v>
      </c>
      <c r="B54" s="70">
        <v>3840.795308</v>
      </c>
      <c r="C54" s="62">
        <f>B54/$B$10*100</f>
        <v>0.27243858494908335</v>
      </c>
      <c r="D54" s="62">
        <f>B54/B$39*100</f>
        <v>3.2072200042880272</v>
      </c>
      <c r="E54" s="62"/>
      <c r="F54" s="62"/>
      <c r="G54" s="70">
        <v>4538.832951</v>
      </c>
      <c r="H54" s="62">
        <f>G54/$G$10*100</f>
        <v>0.2837604140591299</v>
      </c>
      <c r="I54" s="62">
        <f>G54/G$39*100</f>
        <v>3.31502772799619</v>
      </c>
      <c r="J54" s="62"/>
      <c r="K54" s="62">
        <f t="shared" si="9"/>
        <v>698.0376430000001</v>
      </c>
      <c r="L54" s="71">
        <f>G54/B54-1</f>
        <v>0.1817429951411511</v>
      </c>
    </row>
    <row r="55" spans="1:12" ht="19.5" customHeight="1">
      <c r="A55" s="68" t="s">
        <v>32</v>
      </c>
      <c r="B55" s="73">
        <v>0</v>
      </c>
      <c r="C55" s="62">
        <f t="shared" si="6"/>
        <v>0</v>
      </c>
      <c r="D55" s="62">
        <f t="shared" si="11"/>
        <v>0</v>
      </c>
      <c r="E55" s="62"/>
      <c r="F55" s="62"/>
      <c r="G55" s="70">
        <v>0</v>
      </c>
      <c r="H55" s="62">
        <f>G55/$G$10*100</f>
        <v>0</v>
      </c>
      <c r="I55" s="62">
        <f>G55/G$39*100</f>
        <v>0</v>
      </c>
      <c r="J55" s="62"/>
      <c r="K55" s="62">
        <f t="shared" si="9"/>
        <v>0</v>
      </c>
      <c r="L55" s="71"/>
    </row>
    <row r="56" spans="1:12" s="44" customFormat="1" ht="32.25" customHeight="1">
      <c r="A56" s="80" t="s">
        <v>53</v>
      </c>
      <c r="B56" s="76">
        <v>-1056.0482720000002</v>
      </c>
      <c r="C56" s="62">
        <f>B56/$B$10*100</f>
        <v>-0.07490852122796979</v>
      </c>
      <c r="D56" s="62">
        <f t="shared" si="11"/>
        <v>-0.8818431787805663</v>
      </c>
      <c r="E56" s="62"/>
      <c r="F56" s="62"/>
      <c r="G56" s="70">
        <v>-698.9888149999999</v>
      </c>
      <c r="H56" s="62">
        <f>G56/$G$10*100</f>
        <v>-0.043699637706076155</v>
      </c>
      <c r="I56" s="62">
        <f>G56/G$39*100</f>
        <v>-0.5105205078705701</v>
      </c>
      <c r="J56" s="62"/>
      <c r="K56" s="62">
        <f t="shared" si="9"/>
        <v>357.0594570000003</v>
      </c>
      <c r="L56" s="71">
        <f>G56/B56-1</f>
        <v>-0.33810903011448723</v>
      </c>
    </row>
    <row r="57" spans="1:12" s="44" customFormat="1" ht="7.5" customHeight="1">
      <c r="A57" s="81"/>
      <c r="B57" s="82"/>
      <c r="C57" s="42"/>
      <c r="D57" s="42"/>
      <c r="E57" s="42"/>
      <c r="F57" s="42"/>
      <c r="G57" s="57"/>
      <c r="H57" s="42"/>
      <c r="I57" s="42"/>
      <c r="J57" s="42"/>
      <c r="K57" s="62"/>
      <c r="L57" s="71"/>
    </row>
    <row r="58" spans="1:12" s="29" customFormat="1" ht="21" customHeight="1" thickBot="1">
      <c r="A58" s="83" t="s">
        <v>54</v>
      </c>
      <c r="B58" s="84">
        <f>B12-B39</f>
        <v>-15699.512126149988</v>
      </c>
      <c r="C58" s="85">
        <f>B58/$B$10*100</f>
        <v>-1.1136112510683367</v>
      </c>
      <c r="D58" s="84">
        <v>0</v>
      </c>
      <c r="E58" s="84"/>
      <c r="F58" s="86"/>
      <c r="G58" s="84">
        <f>G12-G39</f>
        <v>-22750.709771659982</v>
      </c>
      <c r="H58" s="85">
        <f>G58/$G$10*100</f>
        <v>-1.422337172273104</v>
      </c>
      <c r="I58" s="87">
        <v>0</v>
      </c>
      <c r="J58" s="86"/>
      <c r="K58" s="84">
        <f>G58-B58</f>
        <v>-7051.197645509994</v>
      </c>
      <c r="L58" s="88"/>
    </row>
    <row r="59" spans="1:12" s="29" customFormat="1" ht="12.75" customHeight="1">
      <c r="A59" s="89"/>
      <c r="B59" s="62"/>
      <c r="C59" s="90"/>
      <c r="D59" s="62"/>
      <c r="E59" s="62"/>
      <c r="F59" s="79"/>
      <c r="G59" s="62"/>
      <c r="H59" s="90"/>
      <c r="I59" s="76"/>
      <c r="J59" s="79"/>
      <c r="K59" s="62"/>
      <c r="L59" s="43"/>
    </row>
    <row r="60" spans="7:11" ht="19.5" customHeight="1">
      <c r="G60" s="91"/>
      <c r="H60" s="91"/>
      <c r="I60" s="91"/>
      <c r="J60" s="91"/>
      <c r="K60" s="91"/>
    </row>
    <row r="61" spans="7:11" ht="19.5" customHeight="1">
      <c r="G61" s="91"/>
      <c r="H61" s="91"/>
      <c r="I61" s="91"/>
      <c r="J61" s="91"/>
      <c r="K61" s="91"/>
    </row>
    <row r="62" spans="7:11" ht="19.5" customHeight="1">
      <c r="G62" s="91"/>
      <c r="H62" s="91"/>
      <c r="I62" s="91"/>
      <c r="J62" s="91"/>
      <c r="K62" s="91"/>
    </row>
    <row r="63" spans="7:11" ht="19.5" customHeight="1">
      <c r="G63" s="91"/>
      <c r="H63" s="91"/>
      <c r="I63" s="91"/>
      <c r="J63" s="91"/>
      <c r="K63" s="91"/>
    </row>
    <row r="64" spans="7:11" ht="19.5" customHeight="1">
      <c r="G64" s="91"/>
      <c r="H64" s="91"/>
      <c r="I64" s="91"/>
      <c r="J64" s="91"/>
      <c r="K64" s="91"/>
    </row>
    <row r="65" spans="7:11" ht="19.5" customHeight="1">
      <c r="G65" s="91"/>
      <c r="H65" s="91"/>
      <c r="I65" s="91"/>
      <c r="J65" s="91"/>
      <c r="K65" s="91"/>
    </row>
    <row r="66" spans="7:11" ht="19.5" customHeight="1">
      <c r="G66" s="91"/>
      <c r="H66" s="91"/>
      <c r="I66" s="91"/>
      <c r="J66" s="91"/>
      <c r="K66" s="91"/>
    </row>
    <row r="67" spans="7:11" ht="19.5" customHeight="1">
      <c r="G67" s="91"/>
      <c r="H67" s="91"/>
      <c r="I67" s="91"/>
      <c r="J67" s="91"/>
      <c r="K67" s="91"/>
    </row>
    <row r="68" spans="7:11" ht="19.5" customHeight="1">
      <c r="G68" s="91"/>
      <c r="H68" s="91"/>
      <c r="I68" s="91"/>
      <c r="J68" s="91"/>
      <c r="K68" s="91"/>
    </row>
    <row r="69" spans="7:11" ht="19.5" customHeight="1">
      <c r="G69" s="91"/>
      <c r="H69" s="91"/>
      <c r="I69" s="91"/>
      <c r="J69" s="91"/>
      <c r="K69" s="91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2362204724409449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2023-04-24T09:52:59Z</cp:lastPrinted>
  <dcterms:created xsi:type="dcterms:W3CDTF">2023-04-24T09:50:54Z</dcterms:created>
  <dcterms:modified xsi:type="dcterms:W3CDTF">2023-04-25T11:53:22Z</dcterms:modified>
  <cp:category/>
  <cp:version/>
  <cp:contentType/>
  <cp:contentStatus/>
</cp:coreProperties>
</file>