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5" activeTab="0"/>
  </bookViews>
  <sheets>
    <sheet name="fara spital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'fara spitale'!$B$2:$CT$29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<sst xmlns="http://schemas.openxmlformats.org/spreadsheetml/2006/main" count="127" uniqueCount="39">
  <si>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</si>
  <si>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</si>
  <si>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</si>
  <si>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</si>
  <si>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</si>
  <si>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</si>
  <si>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</si>
  <si>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</si>
  <si>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</si>
  <si>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</si>
  <si>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</si>
  <si>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</si>
  <si>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mil lei</t>
  </si>
  <si>
    <t>Buget de stat si Autonome</t>
  </si>
  <si>
    <t>Bugete Asigurări Sociale 
(fără spitale)</t>
  </si>
  <si>
    <t>Ian
2022</t>
  </si>
  <si>
    <t>Febr
2022</t>
  </si>
  <si>
    <t>Mart
2022</t>
  </si>
  <si>
    <t>Apr
2022</t>
  </si>
  <si>
    <t>Mai
2022</t>
  </si>
  <si>
    <t>Iunie
2022</t>
  </si>
  <si>
    <t>Iulie
2022</t>
  </si>
  <si>
    <t>Aug
2022</t>
  </si>
  <si>
    <t>Sept
2022</t>
  </si>
  <si>
    <t>Oct
2022</t>
  </si>
  <si>
    <t>Nov
2022</t>
  </si>
  <si>
    <t>Dec
2022</t>
  </si>
  <si>
    <t>Ian
2023</t>
  </si>
  <si>
    <t>Febr
2023</t>
  </si>
  <si>
    <t>Mart
2023</t>
  </si>
  <si>
    <t>Apr
2023</t>
  </si>
  <si>
    <t>Mai
2023</t>
  </si>
  <si>
    <t>Iunie
2023</t>
  </si>
  <si>
    <t>Iulie
2023</t>
  </si>
  <si>
    <t>Aug
2023</t>
  </si>
  <si>
    <t>Sept
2023</t>
  </si>
  <si>
    <t>Oct
2023</t>
  </si>
  <si>
    <t>Nov
2023</t>
  </si>
  <si>
    <t>Dec
2023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</si>
</sst>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name val="Comic Sans MS"/>
      <family val="4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172" fontId="0" fillId="24" borderId="0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0" fontId="17" fillId="24" borderId="0" xfId="0" applyFont="1" applyFill="1" applyBorder="1" applyAlignment="1">
      <alignment horizontal="left" vertical="center" wrapText="1"/>
    </xf>
    <xf numFmtId="4" fontId="18" fillId="24" borderId="0" xfId="0" applyNumberFormat="1" applyFont="1" applyFill="1" applyBorder="1" applyAlignment="1">
      <alignment vertical="center" wrapText="1"/>
    </xf>
    <xf numFmtId="4" fontId="27" fillId="24" borderId="0" xfId="0" applyNumberFormat="1" applyFont="1" applyFill="1" applyBorder="1" applyAlignment="1">
      <alignment vertical="center" wrapText="1"/>
    </xf>
    <xf numFmtId="0" fontId="16" fillId="24" borderId="0" xfId="0" applyFont="1" applyFill="1" applyBorder="1" applyAlignment="1">
      <alignment horizontal="center"/>
    </xf>
    <xf numFmtId="172" fontId="0" fillId="24" borderId="0" xfId="0" applyNumberFormat="1" applyFont="1" applyFill="1" applyBorder="1" applyAlignment="1">
      <alignment horizontal="center"/>
    </xf>
    <xf numFmtId="49" fontId="29" fillId="24" borderId="10" xfId="0" applyNumberFormat="1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 wrapText="1"/>
    </xf>
    <xf numFmtId="0" fontId="16" fillId="24" borderId="12" xfId="0" applyFont="1" applyFill="1" applyBorder="1" applyAlignment="1">
      <alignment vertical="center" wrapText="1"/>
    </xf>
    <xf numFmtId="4" fontId="16" fillId="24" borderId="13" xfId="0" applyNumberFormat="1" applyFont="1" applyFill="1" applyBorder="1" applyAlignment="1">
      <alignment horizontal="right" vertical="center"/>
    </xf>
    <xf numFmtId="4" fontId="16" fillId="24" borderId="14" xfId="0" applyNumberFormat="1" applyFont="1" applyFill="1" applyBorder="1" applyAlignment="1">
      <alignment horizontal="right" vertical="center"/>
    </xf>
    <xf numFmtId="172" fontId="16" fillId="24" borderId="15" xfId="0" applyNumberFormat="1" applyFont="1" applyFill="1" applyBorder="1" applyAlignment="1">
      <alignment horizontal="right" vertical="center"/>
    </xf>
    <xf numFmtId="172" fontId="16" fillId="24" borderId="16" xfId="0" applyNumberFormat="1" applyFont="1" applyFill="1" applyBorder="1" applyAlignment="1">
      <alignment horizontal="right" vertical="center"/>
    </xf>
    <xf numFmtId="172" fontId="16" fillId="24" borderId="13" xfId="0" applyNumberFormat="1" applyFont="1" applyFill="1" applyBorder="1" applyAlignment="1">
      <alignment horizontal="right" vertical="center"/>
    </xf>
    <xf numFmtId="172" fontId="16" fillId="24" borderId="17" xfId="0" applyNumberFormat="1" applyFont="1" applyFill="1" applyBorder="1" applyAlignment="1">
      <alignment horizontal="right" vertical="center"/>
    </xf>
    <xf numFmtId="4" fontId="0" fillId="24" borderId="0" xfId="0" applyNumberFormat="1" applyFont="1" applyFill="1" applyAlignment="1">
      <alignment/>
    </xf>
    <xf numFmtId="0" fontId="0" fillId="24" borderId="18" xfId="0" applyFont="1" applyFill="1" applyBorder="1" applyAlignment="1">
      <alignment horizontal="left" indent="3"/>
    </xf>
    <xf numFmtId="172" fontId="0" fillId="24" borderId="19" xfId="0" applyNumberFormat="1" applyFont="1" applyFill="1" applyBorder="1" applyAlignment="1">
      <alignment/>
    </xf>
    <xf numFmtId="172" fontId="0" fillId="24" borderId="0" xfId="0" applyNumberFormat="1" applyFont="1" applyFill="1" applyBorder="1" applyAlignment="1">
      <alignment/>
    </xf>
    <xf numFmtId="172" fontId="0" fillId="24" borderId="20" xfId="0" applyNumberFormat="1" applyFont="1" applyFill="1" applyBorder="1" applyAlignment="1">
      <alignment/>
    </xf>
    <xf numFmtId="172" fontId="0" fillId="24" borderId="21" xfId="0" applyNumberFormat="1" applyFont="1" applyFill="1" applyBorder="1" applyAlignment="1">
      <alignment/>
    </xf>
    <xf numFmtId="0" fontId="16" fillId="24" borderId="18" xfId="0" applyFont="1" applyFill="1" applyBorder="1" applyAlignment="1">
      <alignment vertical="center" wrapText="1"/>
    </xf>
    <xf numFmtId="4" fontId="16" fillId="24" borderId="19" xfId="0" applyNumberFormat="1" applyFont="1" applyFill="1" applyBorder="1" applyAlignment="1">
      <alignment horizontal="right" vertical="center"/>
    </xf>
    <xf numFmtId="4" fontId="16" fillId="24" borderId="21" xfId="0" applyNumberFormat="1" applyFont="1" applyFill="1" applyBorder="1" applyAlignment="1">
      <alignment horizontal="right" vertical="center"/>
    </xf>
    <xf numFmtId="172" fontId="16" fillId="24" borderId="19" xfId="0" applyNumberFormat="1" applyFont="1" applyFill="1" applyBorder="1" applyAlignment="1">
      <alignment horizontal="right" vertical="center"/>
    </xf>
    <xf numFmtId="172" fontId="16" fillId="24" borderId="20" xfId="0" applyNumberFormat="1" applyFont="1" applyFill="1" applyBorder="1" applyAlignment="1">
      <alignment horizontal="right" vertical="center"/>
    </xf>
    <xf numFmtId="172" fontId="16" fillId="24" borderId="0" xfId="0" applyNumberFormat="1" applyFont="1" applyFill="1" applyBorder="1" applyAlignment="1">
      <alignment horizontal="right" vertical="center"/>
    </xf>
    <xf numFmtId="4" fontId="0" fillId="24" borderId="20" xfId="0" applyNumberFormat="1" applyFont="1" applyFill="1" applyBorder="1" applyAlignment="1">
      <alignment/>
    </xf>
    <xf numFmtId="172" fontId="0" fillId="24" borderId="19" xfId="0" applyNumberFormat="1" applyFont="1" applyFill="1" applyBorder="1" applyAlignment="1">
      <alignment horizontal="right"/>
    </xf>
    <xf numFmtId="172" fontId="0" fillId="24" borderId="20" xfId="0" applyNumberFormat="1" applyFont="1" applyFill="1" applyBorder="1" applyAlignment="1">
      <alignment horizontal="right"/>
    </xf>
    <xf numFmtId="4" fontId="0" fillId="24" borderId="20" xfId="0" applyNumberFormat="1" applyFont="1" applyFill="1" applyBorder="1" applyAlignment="1">
      <alignment horizontal="right"/>
    </xf>
    <xf numFmtId="172" fontId="0" fillId="24" borderId="21" xfId="0" applyNumberFormat="1" applyFont="1" applyFill="1" applyBorder="1" applyAlignment="1">
      <alignment horizontal="right"/>
    </xf>
    <xf numFmtId="191" fontId="0" fillId="24" borderId="20" xfId="0" applyNumberFormat="1" applyFont="1" applyFill="1" applyBorder="1" applyAlignment="1">
      <alignment horizontal="right"/>
    </xf>
    <xf numFmtId="173" fontId="16" fillId="24" borderId="19" xfId="0" applyNumberFormat="1" applyFont="1" applyFill="1" applyBorder="1" applyAlignment="1">
      <alignment horizontal="right" vertical="center"/>
    </xf>
    <xf numFmtId="172" fontId="0" fillId="24" borderId="22" xfId="0" applyNumberFormat="1" applyFont="1" applyFill="1" applyBorder="1" applyAlignment="1">
      <alignment/>
    </xf>
    <xf numFmtId="172" fontId="0" fillId="24" borderId="23" xfId="0" applyNumberFormat="1" applyFont="1" applyFill="1" applyBorder="1" applyAlignment="1">
      <alignment/>
    </xf>
    <xf numFmtId="172" fontId="16" fillId="24" borderId="24" xfId="0" applyNumberFormat="1" applyFont="1" applyFill="1" applyBorder="1" applyAlignment="1">
      <alignment horizontal="center"/>
    </xf>
    <xf numFmtId="4" fontId="30" fillId="24" borderId="25" xfId="0" applyNumberFormat="1" applyFont="1" applyFill="1" applyBorder="1" applyAlignment="1">
      <alignment wrapText="1"/>
    </xf>
    <xf numFmtId="4" fontId="30" fillId="24" borderId="26" xfId="0" applyNumberFormat="1" applyFont="1" applyFill="1" applyBorder="1" applyAlignment="1">
      <alignment wrapText="1"/>
    </xf>
    <xf numFmtId="172" fontId="30" fillId="24" borderId="19" xfId="0" applyNumberFormat="1" applyFont="1" applyFill="1" applyBorder="1" applyAlignment="1">
      <alignment horizontal="right" wrapText="1"/>
    </xf>
    <xf numFmtId="172" fontId="30" fillId="24" borderId="21" xfId="0" applyNumberFormat="1" applyFont="1" applyFill="1" applyBorder="1" applyAlignment="1">
      <alignment horizontal="right" wrapText="1"/>
    </xf>
    <xf numFmtId="0" fontId="0" fillId="24" borderId="27" xfId="0" applyFont="1" applyFill="1" applyBorder="1" applyAlignment="1">
      <alignment horizontal="left" indent="3"/>
    </xf>
    <xf numFmtId="172" fontId="30" fillId="24" borderId="22" xfId="0" applyNumberFormat="1" applyFont="1" applyFill="1" applyBorder="1" applyAlignment="1">
      <alignment horizontal="right" wrapText="1"/>
    </xf>
    <xf numFmtId="172" fontId="30" fillId="24" borderId="28" xfId="0" applyNumberFormat="1" applyFont="1" applyFill="1" applyBorder="1" applyAlignment="1">
      <alignment horizontal="right" wrapText="1"/>
    </xf>
    <xf numFmtId="0" fontId="16" fillId="24" borderId="0" xfId="0" applyFont="1" applyFill="1" applyBorder="1" applyAlignment="1">
      <alignment/>
    </xf>
    <xf numFmtId="0" fontId="0" fillId="24" borderId="0" xfId="0" applyFont="1" applyFill="1" applyBorder="1" applyAlignment="1">
      <alignment wrapText="1"/>
    </xf>
    <xf numFmtId="172" fontId="0" fillId="24" borderId="0" xfId="0" applyNumberFormat="1" applyFont="1" applyFill="1" applyBorder="1" applyAlignment="1">
      <alignment horizontal="left"/>
    </xf>
    <xf numFmtId="49" fontId="0" fillId="24" borderId="0" xfId="0" applyNumberFormat="1" applyFont="1" applyFill="1" applyBorder="1" applyAlignment="1">
      <alignment horizontal="left"/>
    </xf>
    <xf numFmtId="172" fontId="16" fillId="24" borderId="0" xfId="0" applyNumberFormat="1" applyFont="1" applyFill="1" applyBorder="1" applyAlignment="1">
      <alignment vertical="center" wrapText="1"/>
    </xf>
    <xf numFmtId="172" fontId="16" fillId="24" borderId="0" xfId="0" applyNumberFormat="1" applyFont="1" applyFill="1" applyBorder="1" applyAlignment="1">
      <alignment horizontal="center" vertical="center" wrapText="1"/>
    </xf>
    <xf numFmtId="172" fontId="0" fillId="24" borderId="0" xfId="0" applyNumberFormat="1" applyFont="1" applyFill="1" applyBorder="1" applyAlignment="1">
      <alignment horizontal="center" vertical="center" wrapText="1"/>
    </xf>
    <xf numFmtId="172" fontId="16" fillId="24" borderId="0" xfId="0" applyNumberFormat="1" applyFont="1" applyFill="1" applyBorder="1" applyAlignment="1">
      <alignment vertical="center"/>
    </xf>
    <xf numFmtId="172" fontId="0" fillId="24" borderId="0" xfId="0" applyNumberFormat="1" applyFont="1" applyFill="1" applyBorder="1" applyAlignment="1">
      <alignment vertical="center"/>
    </xf>
    <xf numFmtId="172" fontId="0" fillId="24" borderId="0" xfId="0" applyNumberFormat="1" applyFont="1" applyFill="1" applyBorder="1" applyAlignment="1">
      <alignment horizontal="right" vertical="center"/>
    </xf>
    <xf numFmtId="3" fontId="16" fillId="24" borderId="0" xfId="0" applyNumberFormat="1" applyFont="1" applyFill="1" applyBorder="1" applyAlignment="1">
      <alignment/>
    </xf>
    <xf numFmtId="172" fontId="16" fillId="24" borderId="0" xfId="0" applyNumberFormat="1" applyFont="1" applyFill="1" applyBorder="1" applyAlignment="1">
      <alignment/>
    </xf>
    <xf numFmtId="3" fontId="21" fillId="24" borderId="0" xfId="0" applyNumberFormat="1" applyFont="1" applyFill="1" applyBorder="1" applyAlignment="1">
      <alignment/>
    </xf>
    <xf numFmtId="172" fontId="21" fillId="24" borderId="0" xfId="0" applyNumberFormat="1" applyFont="1" applyFill="1" applyBorder="1" applyAlignment="1">
      <alignment/>
    </xf>
    <xf numFmtId="172" fontId="20" fillId="24" borderId="0" xfId="0" applyNumberFormat="1" applyFont="1" applyFill="1" applyBorder="1" applyAlignment="1">
      <alignment/>
    </xf>
    <xf numFmtId="172" fontId="19" fillId="24" borderId="0" xfId="0" applyNumberFormat="1" applyFont="1" applyFill="1" applyBorder="1" applyAlignment="1">
      <alignment horizontal="right"/>
    </xf>
    <xf numFmtId="3" fontId="20" fillId="24" borderId="0" xfId="0" applyNumberFormat="1" applyFont="1" applyFill="1" applyBorder="1" applyAlignment="1">
      <alignment/>
    </xf>
    <xf numFmtId="0" fontId="0" fillId="24" borderId="0" xfId="63" applyFont="1" applyFill="1" applyBorder="1">
      <alignment/>
      <protection/>
    </xf>
    <xf numFmtId="174" fontId="0" fillId="24" borderId="0" xfId="0" applyNumberFormat="1" applyFont="1" applyFill="1" applyBorder="1" applyAlignment="1">
      <alignment/>
    </xf>
    <xf numFmtId="0" fontId="21" fillId="24" borderId="0" xfId="0" applyFont="1" applyFill="1" applyBorder="1" applyAlignment="1">
      <alignment/>
    </xf>
    <xf numFmtId="172" fontId="22" fillId="24" borderId="0" xfId="0" applyNumberFormat="1" applyFont="1" applyFill="1" applyBorder="1" applyAlignment="1">
      <alignment/>
    </xf>
    <xf numFmtId="175" fontId="0" fillId="24" borderId="0" xfId="0" applyNumberFormat="1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172" fontId="24" fillId="24" borderId="0" xfId="0" applyNumberFormat="1" applyFont="1" applyFill="1" applyBorder="1" applyAlignment="1">
      <alignment/>
    </xf>
    <xf numFmtId="0" fontId="25" fillId="24" borderId="0" xfId="0" applyFont="1" applyFill="1" applyBorder="1" applyAlignment="1">
      <alignment/>
    </xf>
    <xf numFmtId="172" fontId="25" fillId="24" borderId="0" xfId="0" applyNumberFormat="1" applyFont="1" applyFill="1" applyBorder="1" applyAlignment="1">
      <alignment/>
    </xf>
    <xf numFmtId="0" fontId="26" fillId="24" borderId="0" xfId="0" applyFont="1" applyFill="1" applyBorder="1" applyAlignment="1">
      <alignment/>
    </xf>
    <xf numFmtId="172" fontId="26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/>
    </xf>
    <xf numFmtId="172" fontId="7" fillId="24" borderId="0" xfId="0" applyNumberFormat="1" applyFont="1" applyFill="1" applyBorder="1" applyAlignment="1">
      <alignment/>
    </xf>
    <xf numFmtId="4" fontId="16" fillId="24" borderId="20" xfId="0" applyNumberFormat="1" applyFont="1" applyFill="1" applyBorder="1" applyAlignment="1">
      <alignment horizontal="right" vertical="center"/>
    </xf>
    <xf numFmtId="172" fontId="16" fillId="24" borderId="21" xfId="0" applyNumberFormat="1" applyFont="1" applyFill="1" applyBorder="1" applyAlignment="1">
      <alignment horizontal="right" vertical="center"/>
    </xf>
    <xf numFmtId="172" fontId="0" fillId="24" borderId="28" xfId="0" applyNumberFormat="1" applyFont="1" applyFill="1" applyBorder="1" applyAlignment="1">
      <alignment/>
    </xf>
    <xf numFmtId="172" fontId="16" fillId="24" borderId="29" xfId="0" applyNumberFormat="1" applyFont="1" applyFill="1" applyBorder="1" applyAlignment="1">
      <alignment horizontal="right" vertical="center"/>
    </xf>
    <xf numFmtId="173" fontId="16" fillId="24" borderId="20" xfId="0" applyNumberFormat="1" applyFont="1" applyFill="1" applyBorder="1" applyAlignment="1">
      <alignment horizontal="right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" fontId="30" fillId="25" borderId="25" xfId="0" applyNumberFormat="1" applyFont="1" applyFill="1" applyBorder="1" applyAlignment="1">
      <alignment wrapText="1"/>
    </xf>
    <xf numFmtId="4" fontId="16" fillId="24" borderId="29" xfId="0" applyNumberFormat="1" applyFont="1" applyFill="1" applyBorder="1" applyAlignment="1">
      <alignment horizontal="right" vertical="center"/>
    </xf>
    <xf numFmtId="173" fontId="16" fillId="24" borderId="21" xfId="0" applyNumberFormat="1" applyFont="1" applyFill="1" applyBorder="1" applyAlignment="1">
      <alignment horizontal="right" vertical="center"/>
    </xf>
    <xf numFmtId="4" fontId="0" fillId="24" borderId="21" xfId="0" applyNumberFormat="1" applyFont="1" applyFill="1" applyBorder="1" applyAlignment="1">
      <alignment/>
    </xf>
    <xf numFmtId="4" fontId="30" fillId="24" borderId="30" xfId="0" applyNumberFormat="1" applyFont="1" applyFill="1" applyBorder="1" applyAlignment="1">
      <alignment wrapText="1"/>
    </xf>
    <xf numFmtId="172" fontId="30" fillId="24" borderId="31" xfId="0" applyNumberFormat="1" applyFont="1" applyFill="1" applyBorder="1" applyAlignment="1">
      <alignment horizontal="right" wrapText="1"/>
    </xf>
    <xf numFmtId="4" fontId="0" fillId="24" borderId="28" xfId="0" applyNumberFormat="1" applyFont="1" applyFill="1" applyBorder="1" applyAlignment="1">
      <alignment/>
    </xf>
    <xf numFmtId="4" fontId="30" fillId="0" borderId="30" xfId="0" applyNumberFormat="1" applyFont="1" applyFill="1" applyBorder="1" applyAlignment="1">
      <alignment wrapText="1"/>
    </xf>
    <xf numFmtId="172" fontId="0" fillId="0" borderId="19" xfId="0" applyNumberFormat="1" applyFont="1" applyFill="1" applyBorder="1" applyAlignment="1">
      <alignment/>
    </xf>
    <xf numFmtId="0" fontId="16" fillId="24" borderId="32" xfId="0" applyFont="1" applyFill="1" applyBorder="1" applyAlignment="1">
      <alignment horizontal="center" vertical="center" wrapText="1"/>
    </xf>
    <xf numFmtId="0" fontId="16" fillId="24" borderId="33" xfId="0" applyFont="1" applyFill="1" applyBorder="1" applyAlignment="1">
      <alignment horizontal="center" vertical="center" wrapText="1"/>
    </xf>
    <xf numFmtId="0" fontId="16" fillId="24" borderId="34" xfId="0" applyFont="1" applyFill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center" vertical="center"/>
    </xf>
    <xf numFmtId="0" fontId="16" fillId="24" borderId="27" xfId="0" applyFont="1" applyFill="1" applyBorder="1" applyAlignment="1">
      <alignment horizontal="center" vertical="center"/>
    </xf>
    <xf numFmtId="0" fontId="16" fillId="24" borderId="32" xfId="0" applyFont="1" applyFill="1" applyBorder="1" applyAlignment="1">
      <alignment horizontal="center" vertical="center"/>
    </xf>
    <xf numFmtId="0" fontId="16" fillId="24" borderId="33" xfId="0" applyFont="1" applyFill="1" applyBorder="1" applyAlignment="1">
      <alignment horizontal="center" vertical="center"/>
    </xf>
    <xf numFmtId="0" fontId="16" fillId="24" borderId="34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T407"/>
  <sheetViews>
    <sheetView tabSelected="1" view="pageBreakPreview" zoomScale="90" zoomScaleNormal="80" zoomScaleSheetLayoutView="90" zoomScalePageLayoutView="0" workbookViewId="0" topLeftCell="A1">
      <pane xSplit="2" ySplit="6" topLeftCell="P16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O26" sqref="AO26"/>
    </sheetView>
  </sheetViews>
  <sheetFormatPr defaultColWidth="9.140625" defaultRowHeight="12.75" outlineLevelCol="1"/>
  <cols>
    <col min="1" max="1" width="3.8515625" style="2" customWidth="1"/>
    <col min="2" max="2" width="26.8515625" style="2" customWidth="1"/>
    <col min="3" max="4" width="6.00390625" style="2" hidden="1" customWidth="1" outlineLevel="1"/>
    <col min="5" max="5" width="6.00390625" style="2" hidden="1" customWidth="1" outlineLevel="1" collapsed="1"/>
    <col min="6" max="7" width="6.00390625" style="2" hidden="1" customWidth="1" outlineLevel="1"/>
    <col min="8" max="8" width="6.00390625" style="2" hidden="1" customWidth="1" outlineLevel="1" collapsed="1"/>
    <col min="9" max="10" width="6.00390625" style="2" hidden="1" customWidth="1" outlineLevel="1"/>
    <col min="11" max="12" width="6.00390625" style="2" hidden="1" customWidth="1" outlineLevel="1" collapsed="1"/>
    <col min="13" max="13" width="6.00390625" style="2" hidden="1" customWidth="1" outlineLevel="1"/>
    <col min="14" max="14" width="5.28125" style="2" customWidth="1" collapsed="1"/>
    <col min="15" max="17" width="5.28125" style="2" customWidth="1"/>
    <col min="18" max="25" width="5.28125" style="2" hidden="1" customWidth="1" outlineLevel="1"/>
    <col min="26" max="26" width="5.28125" style="2" customWidth="1" collapsed="1"/>
    <col min="27" max="28" width="6.57421875" style="2" hidden="1" customWidth="1" outlineLevel="1"/>
    <col min="29" max="29" width="6.57421875" style="2" hidden="1" customWidth="1" outlineLevel="1" collapsed="1"/>
    <col min="30" max="31" width="6.57421875" style="2" hidden="1" customWidth="1" outlineLevel="1"/>
    <col min="32" max="32" width="6.57421875" style="2" hidden="1" customWidth="1" outlineLevel="1" collapsed="1"/>
    <col min="33" max="34" width="6.57421875" style="2" hidden="1" customWidth="1" outlineLevel="1"/>
    <col min="35" max="35" width="6.57421875" style="2" hidden="1" customWidth="1" outlineLevel="1" collapsed="1"/>
    <col min="36" max="37" width="6.57421875" style="2" hidden="1" customWidth="1" outlineLevel="1"/>
    <col min="38" max="38" width="6.57421875" style="2" bestFit="1" customWidth="1" collapsed="1"/>
    <col min="39" max="41" width="6.57421875" style="2" customWidth="1"/>
    <col min="42" max="49" width="6.57421875" style="2" hidden="1" customWidth="1" outlineLevel="1"/>
    <col min="50" max="50" width="6.57421875" style="2" customWidth="1" collapsed="1"/>
    <col min="51" max="52" width="5.7109375" style="2" hidden="1" customWidth="1" outlineLevel="1"/>
    <col min="53" max="53" width="5.7109375" style="2" hidden="1" customWidth="1" outlineLevel="1" collapsed="1"/>
    <col min="54" max="55" width="5.7109375" style="2" hidden="1" customWidth="1" outlineLevel="1"/>
    <col min="56" max="56" width="5.7109375" style="2" hidden="1" customWidth="1" outlineLevel="1" collapsed="1"/>
    <col min="57" max="58" width="5.7109375" style="2" hidden="1" customWidth="1" outlineLevel="1"/>
    <col min="59" max="59" width="5.7109375" style="2" hidden="1" customWidth="1" outlineLevel="1" collapsed="1"/>
    <col min="60" max="61" width="5.7109375" style="2" hidden="1" customWidth="1" outlineLevel="1"/>
    <col min="62" max="62" width="5.00390625" style="2" bestFit="1" customWidth="1" collapsed="1"/>
    <col min="63" max="65" width="5.00390625" style="2" customWidth="1"/>
    <col min="66" max="73" width="5.00390625" style="2" hidden="1" customWidth="1" outlineLevel="1"/>
    <col min="74" max="74" width="5.00390625" style="2" customWidth="1" collapsed="1"/>
    <col min="75" max="76" width="7.140625" style="2" hidden="1" customWidth="1" outlineLevel="1"/>
    <col min="77" max="77" width="6.57421875" style="2" hidden="1" customWidth="1" outlineLevel="1" collapsed="1"/>
    <col min="78" max="79" width="6.57421875" style="2" hidden="1" customWidth="1" outlineLevel="1"/>
    <col min="80" max="80" width="6.57421875" style="2" hidden="1" customWidth="1" outlineLevel="1" collapsed="1"/>
    <col min="81" max="82" width="6.57421875" style="2" hidden="1" customWidth="1" outlineLevel="1"/>
    <col min="83" max="83" width="6.57421875" style="2" hidden="1" customWidth="1" outlineLevel="1" collapsed="1"/>
    <col min="84" max="84" width="7.140625" style="2" hidden="1" customWidth="1" outlineLevel="1" collapsed="1"/>
    <col min="85" max="85" width="6.57421875" style="2" hidden="1" customWidth="1" outlineLevel="1"/>
    <col min="86" max="86" width="6.57421875" style="2" bestFit="1" customWidth="1" collapsed="1"/>
    <col min="87" max="87" width="6.57421875" style="2" customWidth="1"/>
    <col min="88" max="88" width="8.00390625" style="2" customWidth="1"/>
    <col min="89" max="89" width="8.57421875" style="2" customWidth="1"/>
    <col min="90" max="90" width="5.421875" style="2" hidden="1" customWidth="1" outlineLevel="1"/>
    <col min="91" max="97" width="5.00390625" style="2" hidden="1" customWidth="1" outlineLevel="1"/>
    <col min="98" max="98" width="5.57421875" style="2" bestFit="1" customWidth="1" collapsed="1"/>
    <col min="99" max="16384" width="9.140625" style="2" customWidth="1"/>
  </cols>
  <sheetData>
    <row r="1" spans="51:74" ht="12.75"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2:50" ht="27.75" customHeight="1">
      <c r="B2" s="5" t="s">
        <v>11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2:98" ht="1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CT3" s="2" t="s">
        <v>12</v>
      </c>
    </row>
    <row r="4" spans="2:98" s="1" customFormat="1" ht="36.75" customHeight="1" thickBot="1">
      <c r="B4" s="98" t="s">
        <v>0</v>
      </c>
      <c r="C4" s="100" t="s">
        <v>13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  <c r="AA4" s="95" t="s">
        <v>1</v>
      </c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7"/>
      <c r="AY4" s="95" t="s">
        <v>14</v>
      </c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7"/>
      <c r="BW4" s="95" t="s">
        <v>7</v>
      </c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7"/>
    </row>
    <row r="5" spans="2:98" ht="36" customHeight="1" thickBot="1">
      <c r="B5" s="99"/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0" t="s">
        <v>27</v>
      </c>
      <c r="P5" s="84" t="s">
        <v>28</v>
      </c>
      <c r="Q5" s="84" t="s">
        <v>29</v>
      </c>
      <c r="R5" s="84" t="s">
        <v>30</v>
      </c>
      <c r="S5" s="84" t="s">
        <v>31</v>
      </c>
      <c r="T5" s="84" t="s">
        <v>32</v>
      </c>
      <c r="U5" s="84" t="s">
        <v>33</v>
      </c>
      <c r="V5" s="84" t="s">
        <v>34</v>
      </c>
      <c r="W5" s="84" t="s">
        <v>35</v>
      </c>
      <c r="X5" s="84" t="s">
        <v>36</v>
      </c>
      <c r="Y5" s="84" t="s">
        <v>37</v>
      </c>
      <c r="Z5" s="85" t="s">
        <v>38</v>
      </c>
      <c r="AA5" s="10" t="s">
        <v>15</v>
      </c>
      <c r="AB5" s="10" t="s">
        <v>16</v>
      </c>
      <c r="AC5" s="10" t="s">
        <v>17</v>
      </c>
      <c r="AD5" s="10" t="s">
        <v>18</v>
      </c>
      <c r="AE5" s="10" t="s">
        <v>19</v>
      </c>
      <c r="AF5" s="10" t="s">
        <v>20</v>
      </c>
      <c r="AG5" s="10" t="s">
        <v>21</v>
      </c>
      <c r="AH5" s="10" t="s">
        <v>22</v>
      </c>
      <c r="AI5" s="10" t="s">
        <v>23</v>
      </c>
      <c r="AJ5" s="10" t="s">
        <v>24</v>
      </c>
      <c r="AK5" s="10" t="s">
        <v>25</v>
      </c>
      <c r="AL5" s="10" t="s">
        <v>26</v>
      </c>
      <c r="AM5" s="10" t="s">
        <v>27</v>
      </c>
      <c r="AN5" s="10" t="s">
        <v>28</v>
      </c>
      <c r="AO5" s="10" t="s">
        <v>29</v>
      </c>
      <c r="AP5" s="10" t="s">
        <v>30</v>
      </c>
      <c r="AQ5" s="10" t="s">
        <v>31</v>
      </c>
      <c r="AR5" s="10" t="s">
        <v>32</v>
      </c>
      <c r="AS5" s="10" t="s">
        <v>33</v>
      </c>
      <c r="AT5" s="10" t="s">
        <v>34</v>
      </c>
      <c r="AU5" s="10" t="s">
        <v>35</v>
      </c>
      <c r="AV5" s="10" t="s">
        <v>36</v>
      </c>
      <c r="AW5" s="10" t="s">
        <v>37</v>
      </c>
      <c r="AX5" s="11" t="s">
        <v>38</v>
      </c>
      <c r="AY5" s="10" t="s">
        <v>15</v>
      </c>
      <c r="AZ5" s="10" t="s">
        <v>16</v>
      </c>
      <c r="BA5" s="10" t="s">
        <v>17</v>
      </c>
      <c r="BB5" s="10" t="s">
        <v>18</v>
      </c>
      <c r="BC5" s="10" t="s">
        <v>19</v>
      </c>
      <c r="BD5" s="10" t="s">
        <v>20</v>
      </c>
      <c r="BE5" s="10" t="s">
        <v>21</v>
      </c>
      <c r="BF5" s="10" t="s">
        <v>22</v>
      </c>
      <c r="BG5" s="10" t="s">
        <v>23</v>
      </c>
      <c r="BH5" s="10" t="s">
        <v>24</v>
      </c>
      <c r="BI5" s="10" t="s">
        <v>25</v>
      </c>
      <c r="BJ5" s="10" t="s">
        <v>26</v>
      </c>
      <c r="BK5" s="10" t="s">
        <v>27</v>
      </c>
      <c r="BL5" s="10" t="s">
        <v>28</v>
      </c>
      <c r="BM5" s="10" t="s">
        <v>29</v>
      </c>
      <c r="BN5" s="10" t="s">
        <v>30</v>
      </c>
      <c r="BO5" s="10" t="s">
        <v>31</v>
      </c>
      <c r="BP5" s="10" t="s">
        <v>32</v>
      </c>
      <c r="BQ5" s="10" t="s">
        <v>33</v>
      </c>
      <c r="BR5" s="10" t="s">
        <v>34</v>
      </c>
      <c r="BS5" s="10" t="s">
        <v>35</v>
      </c>
      <c r="BT5" s="10" t="s">
        <v>36</v>
      </c>
      <c r="BU5" s="10" t="s">
        <v>37</v>
      </c>
      <c r="BV5" s="11" t="s">
        <v>38</v>
      </c>
      <c r="BW5" s="10" t="s">
        <v>15</v>
      </c>
      <c r="BX5" s="10" t="s">
        <v>16</v>
      </c>
      <c r="BY5" s="10" t="s">
        <v>17</v>
      </c>
      <c r="BZ5" s="10" t="s">
        <v>18</v>
      </c>
      <c r="CA5" s="10" t="s">
        <v>19</v>
      </c>
      <c r="CB5" s="10" t="s">
        <v>20</v>
      </c>
      <c r="CC5" s="10" t="s">
        <v>21</v>
      </c>
      <c r="CD5" s="10" t="s">
        <v>22</v>
      </c>
      <c r="CE5" s="10" t="s">
        <v>23</v>
      </c>
      <c r="CF5" s="10" t="s">
        <v>24</v>
      </c>
      <c r="CG5" s="10" t="s">
        <v>25</v>
      </c>
      <c r="CH5" s="10" t="s">
        <v>26</v>
      </c>
      <c r="CI5" s="10" t="s">
        <v>27</v>
      </c>
      <c r="CJ5" s="10" t="s">
        <v>28</v>
      </c>
      <c r="CK5" s="10" t="s">
        <v>29</v>
      </c>
      <c r="CL5" s="10" t="s">
        <v>30</v>
      </c>
      <c r="CM5" s="10" t="s">
        <v>31</v>
      </c>
      <c r="CN5" s="10" t="s">
        <v>32</v>
      </c>
      <c r="CO5" s="10" t="s">
        <v>33</v>
      </c>
      <c r="CP5" s="10" t="s">
        <v>34</v>
      </c>
      <c r="CQ5" s="10" t="s">
        <v>35</v>
      </c>
      <c r="CR5" s="10" t="s">
        <v>36</v>
      </c>
      <c r="CS5" s="10" t="s">
        <v>37</v>
      </c>
      <c r="CT5" s="11" t="s">
        <v>38</v>
      </c>
    </row>
    <row r="6" spans="2:98" s="1" customFormat="1" ht="29.25" customHeight="1">
      <c r="B6" s="12" t="s">
        <v>9</v>
      </c>
      <c r="C6" s="13">
        <f aca="true" t="shared" si="0" ref="C6:Z6">SUM(C7:C9)</f>
        <v>23.869148000000003</v>
      </c>
      <c r="D6" s="13">
        <f t="shared" si="0"/>
        <v>14.150344</v>
      </c>
      <c r="E6" s="13">
        <f t="shared" si="0"/>
        <v>19.026928</v>
      </c>
      <c r="F6" s="13">
        <f t="shared" si="0"/>
        <v>15.436898</v>
      </c>
      <c r="G6" s="13">
        <f t="shared" si="0"/>
        <v>13.097551</v>
      </c>
      <c r="H6" s="13">
        <f t="shared" si="0"/>
        <v>13.90131</v>
      </c>
      <c r="I6" s="13">
        <f t="shared" si="0"/>
        <v>12.722021000000002</v>
      </c>
      <c r="J6" s="13">
        <f t="shared" si="0"/>
        <v>13.255294999999998</v>
      </c>
      <c r="K6" s="13">
        <f t="shared" si="0"/>
        <v>12.993288999999999</v>
      </c>
      <c r="L6" s="13">
        <f t="shared" si="0"/>
        <v>13.302862000000001</v>
      </c>
      <c r="M6" s="13">
        <f t="shared" si="0"/>
        <v>13.270221</v>
      </c>
      <c r="N6" s="13">
        <f t="shared" si="0"/>
        <v>13.749348000000001</v>
      </c>
      <c r="O6" s="13">
        <f t="shared" si="0"/>
        <v>15.067979</v>
      </c>
      <c r="P6" s="13">
        <f t="shared" si="0"/>
        <v>12.418842999999999</v>
      </c>
      <c r="Q6" s="13">
        <f t="shared" si="0"/>
        <v>13.607191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3">
        <f t="shared" si="0"/>
        <v>0</v>
      </c>
      <c r="V6" s="13">
        <f t="shared" si="0"/>
        <v>0</v>
      </c>
      <c r="W6" s="13">
        <f t="shared" si="0"/>
        <v>0</v>
      </c>
      <c r="X6" s="13">
        <f t="shared" si="0"/>
        <v>0</v>
      </c>
      <c r="Y6" s="13">
        <f t="shared" si="0"/>
        <v>0</v>
      </c>
      <c r="Z6" s="87">
        <f t="shared" si="0"/>
        <v>0</v>
      </c>
      <c r="AA6" s="13">
        <f aca="true" t="shared" si="1" ref="AA6:BD6">SUM(AA7:AA9)</f>
        <v>147.394149</v>
      </c>
      <c r="AB6" s="13">
        <f t="shared" si="1"/>
        <v>148.52057</v>
      </c>
      <c r="AC6" s="13">
        <f t="shared" si="1"/>
        <v>151.83444500000002</v>
      </c>
      <c r="AD6" s="13">
        <f t="shared" si="1"/>
        <v>158.039526</v>
      </c>
      <c r="AE6" s="13">
        <f t="shared" si="1"/>
        <v>168.70682600000004</v>
      </c>
      <c r="AF6" s="13">
        <f t="shared" si="1"/>
        <v>184.299165</v>
      </c>
      <c r="AG6" s="13">
        <f t="shared" si="1"/>
        <v>203.67199499999998</v>
      </c>
      <c r="AH6" s="13">
        <f t="shared" si="1"/>
        <v>286.872419</v>
      </c>
      <c r="AI6" s="13">
        <f t="shared" si="1"/>
        <v>294.20563000000004</v>
      </c>
      <c r="AJ6" s="13">
        <f t="shared" si="1"/>
        <v>328.234864</v>
      </c>
      <c r="AK6" s="13">
        <f t="shared" si="1"/>
        <v>329.025579</v>
      </c>
      <c r="AL6" s="13">
        <f t="shared" si="1"/>
        <v>262.980923</v>
      </c>
      <c r="AM6" s="13">
        <f t="shared" si="1"/>
        <v>271.83987</v>
      </c>
      <c r="AN6" s="13">
        <f t="shared" si="1"/>
        <v>278.278047</v>
      </c>
      <c r="AO6" s="13">
        <f t="shared" si="1"/>
        <v>282.460618</v>
      </c>
      <c r="AP6" s="13">
        <f t="shared" si="1"/>
        <v>0</v>
      </c>
      <c r="AQ6" s="13">
        <f t="shared" si="1"/>
        <v>0</v>
      </c>
      <c r="AR6" s="13">
        <f t="shared" si="1"/>
        <v>0</v>
      </c>
      <c r="AS6" s="13">
        <f t="shared" si="1"/>
        <v>0</v>
      </c>
      <c r="AT6" s="13">
        <f t="shared" si="1"/>
        <v>0</v>
      </c>
      <c r="AU6" s="13">
        <f t="shared" si="1"/>
        <v>0</v>
      </c>
      <c r="AV6" s="13">
        <f t="shared" si="1"/>
        <v>0</v>
      </c>
      <c r="AW6" s="13">
        <f t="shared" si="1"/>
        <v>0</v>
      </c>
      <c r="AX6" s="14">
        <f t="shared" si="1"/>
        <v>0</v>
      </c>
      <c r="AY6" s="14">
        <f t="shared" si="1"/>
        <v>0</v>
      </c>
      <c r="AZ6" s="14">
        <f t="shared" si="1"/>
        <v>0</v>
      </c>
      <c r="BA6" s="14">
        <f t="shared" si="1"/>
        <v>0</v>
      </c>
      <c r="BB6" s="14">
        <f t="shared" si="1"/>
        <v>0</v>
      </c>
      <c r="BC6" s="14">
        <f t="shared" si="1"/>
        <v>0</v>
      </c>
      <c r="BD6" s="14">
        <f t="shared" si="1"/>
        <v>0</v>
      </c>
      <c r="BE6" s="16">
        <f aca="true" t="shared" si="2" ref="BE6:BV6">SUM(BE7:BE9)</f>
        <v>0</v>
      </c>
      <c r="BF6" s="16">
        <f t="shared" si="2"/>
        <v>0</v>
      </c>
      <c r="BG6" s="16">
        <f t="shared" si="2"/>
        <v>0</v>
      </c>
      <c r="BH6" s="16">
        <f t="shared" si="2"/>
        <v>0</v>
      </c>
      <c r="BI6" s="15">
        <f t="shared" si="2"/>
        <v>0</v>
      </c>
      <c r="BJ6" s="18">
        <f t="shared" si="2"/>
        <v>0</v>
      </c>
      <c r="BK6" s="16">
        <f t="shared" si="2"/>
        <v>0</v>
      </c>
      <c r="BL6" s="16">
        <f t="shared" si="2"/>
        <v>0</v>
      </c>
      <c r="BM6" s="16">
        <f t="shared" si="2"/>
        <v>0</v>
      </c>
      <c r="BN6" s="16">
        <f t="shared" si="2"/>
        <v>0</v>
      </c>
      <c r="BO6" s="16">
        <f t="shared" si="2"/>
        <v>0</v>
      </c>
      <c r="BP6" s="16">
        <f t="shared" si="2"/>
        <v>0</v>
      </c>
      <c r="BQ6" s="16">
        <f t="shared" si="2"/>
        <v>0</v>
      </c>
      <c r="BR6" s="16">
        <f t="shared" si="2"/>
        <v>0</v>
      </c>
      <c r="BS6" s="16">
        <f t="shared" si="2"/>
        <v>0</v>
      </c>
      <c r="BT6" s="16">
        <f t="shared" si="2"/>
        <v>0</v>
      </c>
      <c r="BU6" s="16">
        <f t="shared" si="2"/>
        <v>0</v>
      </c>
      <c r="BV6" s="82">
        <f t="shared" si="2"/>
        <v>0</v>
      </c>
      <c r="BW6" s="17">
        <f>SUM(BW7:BW9)</f>
        <v>171.26329700000002</v>
      </c>
      <c r="BX6" s="17">
        <f>SUM(BX7:BX9)</f>
        <v>162.67091399999998</v>
      </c>
      <c r="BY6" s="17">
        <f>SUM(BY7:BY9)</f>
        <v>170.86137300000001</v>
      </c>
      <c r="BZ6" s="17">
        <f>SUM(BZ7:BZ9)</f>
        <v>173.47642399999998</v>
      </c>
      <c r="CA6" s="17">
        <f>SUM(CA7:CA9)</f>
        <v>181.80437700000002</v>
      </c>
      <c r="CB6" s="17">
        <f aca="true" t="shared" si="3" ref="CB6:CG6">SUM(CB7:CB9)</f>
        <v>198.20047499999998</v>
      </c>
      <c r="CC6" s="17">
        <f t="shared" si="3"/>
        <v>216.39401600000002</v>
      </c>
      <c r="CD6" s="17">
        <f t="shared" si="3"/>
        <v>300.127714</v>
      </c>
      <c r="CE6" s="16">
        <f t="shared" si="3"/>
        <v>307.19891900000005</v>
      </c>
      <c r="CF6" s="16">
        <f t="shared" si="3"/>
        <v>341.537726</v>
      </c>
      <c r="CG6" s="16">
        <f t="shared" si="3"/>
        <v>342.2958</v>
      </c>
      <c r="CH6" s="17">
        <f>SUM(CH7:CH9)</f>
        <v>276.730271</v>
      </c>
      <c r="CI6" s="17">
        <f aca="true" t="shared" si="4" ref="CI6:CT6">SUM(CI7:CI9)</f>
        <v>286.907849</v>
      </c>
      <c r="CJ6" s="17">
        <f t="shared" si="4"/>
        <v>290.69689</v>
      </c>
      <c r="CK6" s="17">
        <f t="shared" si="4"/>
        <v>296.067809</v>
      </c>
      <c r="CL6" s="17">
        <f t="shared" si="4"/>
        <v>0</v>
      </c>
      <c r="CM6" s="17">
        <f t="shared" si="4"/>
        <v>0</v>
      </c>
      <c r="CN6" s="17">
        <f t="shared" si="4"/>
        <v>0</v>
      </c>
      <c r="CO6" s="17">
        <f t="shared" si="4"/>
        <v>0</v>
      </c>
      <c r="CP6" s="17">
        <f t="shared" si="4"/>
        <v>0</v>
      </c>
      <c r="CQ6" s="17">
        <f t="shared" si="4"/>
        <v>0</v>
      </c>
      <c r="CR6" s="17">
        <f t="shared" si="4"/>
        <v>0</v>
      </c>
      <c r="CS6" s="17">
        <f t="shared" si="4"/>
        <v>0</v>
      </c>
      <c r="CT6" s="82">
        <f t="shared" si="4"/>
        <v>0</v>
      </c>
    </row>
    <row r="7" spans="1:98" ht="12.75">
      <c r="A7" s="19"/>
      <c r="B7" s="20" t="s">
        <v>2</v>
      </c>
      <c r="C7" s="21">
        <v>4.638474</v>
      </c>
      <c r="D7" s="21">
        <v>2.6657</v>
      </c>
      <c r="E7" s="21">
        <v>6.753198</v>
      </c>
      <c r="F7" s="21">
        <v>2.700063</v>
      </c>
      <c r="G7" s="21">
        <v>2.853153</v>
      </c>
      <c r="H7" s="21">
        <v>2.118503</v>
      </c>
      <c r="I7" s="21">
        <v>2.036133</v>
      </c>
      <c r="J7" s="21">
        <v>2.602649</v>
      </c>
      <c r="K7" s="21">
        <v>2.178742</v>
      </c>
      <c r="L7" s="21">
        <v>2.466739</v>
      </c>
      <c r="M7" s="21">
        <v>1.93517</v>
      </c>
      <c r="N7" s="21">
        <v>3.606894</v>
      </c>
      <c r="O7" s="21">
        <v>4.40935</v>
      </c>
      <c r="P7" s="21">
        <v>1.867137</v>
      </c>
      <c r="Q7" s="21">
        <v>3.598413</v>
      </c>
      <c r="R7" s="21"/>
      <c r="S7" s="21"/>
      <c r="T7" s="21"/>
      <c r="U7" s="21"/>
      <c r="V7" s="21"/>
      <c r="W7" s="21"/>
      <c r="X7" s="21"/>
      <c r="Y7" s="21"/>
      <c r="Z7" s="24"/>
      <c r="AA7" s="23">
        <v>53.719193</v>
      </c>
      <c r="AB7" s="23">
        <v>48.525754</v>
      </c>
      <c r="AC7" s="23">
        <v>56.863281</v>
      </c>
      <c r="AD7" s="23">
        <v>60.728375</v>
      </c>
      <c r="AE7" s="23">
        <v>64.247462</v>
      </c>
      <c r="AF7" s="23">
        <v>69.526504</v>
      </c>
      <c r="AG7" s="23">
        <v>80.785249</v>
      </c>
      <c r="AH7" s="23">
        <v>141.388333</v>
      </c>
      <c r="AI7" s="23">
        <v>120.397991</v>
      </c>
      <c r="AJ7" s="23">
        <v>62.167907</v>
      </c>
      <c r="AK7" s="23">
        <v>69.921446</v>
      </c>
      <c r="AL7" s="23">
        <v>61.922697</v>
      </c>
      <c r="AM7" s="23">
        <v>50.517228</v>
      </c>
      <c r="AN7" s="23">
        <v>64.386666</v>
      </c>
      <c r="AO7" s="23">
        <v>68.306375</v>
      </c>
      <c r="AP7" s="23"/>
      <c r="AQ7" s="23"/>
      <c r="AR7" s="23"/>
      <c r="AS7" s="23"/>
      <c r="AT7" s="23"/>
      <c r="AU7" s="23"/>
      <c r="AV7" s="23"/>
      <c r="AW7" s="23"/>
      <c r="AX7" s="24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4"/>
      <c r="BW7" s="21">
        <f aca="true" t="shared" si="5" ref="BW7:CF9">C7+AA7+AY7</f>
        <v>58.357667</v>
      </c>
      <c r="BX7" s="21">
        <f t="shared" si="5"/>
        <v>51.191454</v>
      </c>
      <c r="BY7" s="21">
        <f t="shared" si="5"/>
        <v>63.616479</v>
      </c>
      <c r="BZ7" s="21">
        <f t="shared" si="5"/>
        <v>63.428438</v>
      </c>
      <c r="CA7" s="21">
        <f t="shared" si="5"/>
        <v>67.100615</v>
      </c>
      <c r="CB7" s="21">
        <f t="shared" si="5"/>
        <v>71.645007</v>
      </c>
      <c r="CC7" s="21">
        <f t="shared" si="5"/>
        <v>82.821382</v>
      </c>
      <c r="CD7" s="21">
        <f t="shared" si="5"/>
        <v>143.990982</v>
      </c>
      <c r="CE7" s="23">
        <f t="shared" si="5"/>
        <v>122.576733</v>
      </c>
      <c r="CF7" s="23">
        <f t="shared" si="5"/>
        <v>64.634646</v>
      </c>
      <c r="CG7" s="23">
        <f aca="true" t="shared" si="6" ref="CG7:CP9">M7+AK7+BI7</f>
        <v>71.856616</v>
      </c>
      <c r="CH7" s="21">
        <f t="shared" si="6"/>
        <v>65.529591</v>
      </c>
      <c r="CI7" s="21">
        <f t="shared" si="6"/>
        <v>54.926578000000006</v>
      </c>
      <c r="CJ7" s="21">
        <f t="shared" si="6"/>
        <v>66.253803</v>
      </c>
      <c r="CK7" s="21">
        <f t="shared" si="6"/>
        <v>71.904788</v>
      </c>
      <c r="CL7" s="21">
        <f t="shared" si="6"/>
        <v>0</v>
      </c>
      <c r="CM7" s="21">
        <f t="shared" si="6"/>
        <v>0</v>
      </c>
      <c r="CN7" s="21">
        <f t="shared" si="6"/>
        <v>0</v>
      </c>
      <c r="CO7" s="21">
        <f t="shared" si="6"/>
        <v>0</v>
      </c>
      <c r="CP7" s="21">
        <f t="shared" si="6"/>
        <v>0</v>
      </c>
      <c r="CQ7" s="21">
        <f aca="true" t="shared" si="7" ref="CQ7:CT9">W7+AU7+BS7</f>
        <v>0</v>
      </c>
      <c r="CR7" s="21">
        <f t="shared" si="7"/>
        <v>0</v>
      </c>
      <c r="CS7" s="21">
        <f t="shared" si="7"/>
        <v>0</v>
      </c>
      <c r="CT7" s="24">
        <f t="shared" si="7"/>
        <v>0</v>
      </c>
    </row>
    <row r="8" spans="1:98" ht="12.75">
      <c r="A8" s="19"/>
      <c r="B8" s="20" t="s">
        <v>3</v>
      </c>
      <c r="C8" s="21">
        <v>11.60181</v>
      </c>
      <c r="D8" s="21">
        <v>4.065557</v>
      </c>
      <c r="E8" s="21">
        <v>5.075875</v>
      </c>
      <c r="F8" s="21">
        <v>4.597104</v>
      </c>
      <c r="G8" s="21">
        <v>2.114109</v>
      </c>
      <c r="H8" s="21">
        <v>3.502303</v>
      </c>
      <c r="I8" s="21">
        <v>2.362689</v>
      </c>
      <c r="J8" s="21">
        <v>2.246739</v>
      </c>
      <c r="K8" s="21">
        <v>2.548133</v>
      </c>
      <c r="L8" s="21">
        <v>2.257643</v>
      </c>
      <c r="M8" s="21">
        <v>2.766467</v>
      </c>
      <c r="N8" s="21">
        <v>2.906316</v>
      </c>
      <c r="O8" s="21">
        <v>3.466009</v>
      </c>
      <c r="P8" s="21">
        <v>3.380782</v>
      </c>
      <c r="Q8" s="21">
        <v>2.958087</v>
      </c>
      <c r="R8" s="21"/>
      <c r="S8" s="21"/>
      <c r="T8" s="21"/>
      <c r="U8" s="21"/>
      <c r="V8" s="21"/>
      <c r="W8" s="21"/>
      <c r="X8" s="21"/>
      <c r="Y8" s="21"/>
      <c r="Z8" s="24"/>
      <c r="AA8" s="23">
        <v>54.049649</v>
      </c>
      <c r="AB8" s="23">
        <v>56.218472</v>
      </c>
      <c r="AC8" s="23">
        <v>54.224263</v>
      </c>
      <c r="AD8" s="23">
        <v>57.747966</v>
      </c>
      <c r="AE8" s="23">
        <v>64.116971</v>
      </c>
      <c r="AF8" s="23">
        <v>68.655583</v>
      </c>
      <c r="AG8" s="23">
        <v>75.3328</v>
      </c>
      <c r="AH8" s="23">
        <v>100.627119</v>
      </c>
      <c r="AI8" s="23">
        <v>130.786818</v>
      </c>
      <c r="AJ8" s="23">
        <v>219.770314</v>
      </c>
      <c r="AK8" s="23">
        <v>219.576993</v>
      </c>
      <c r="AL8" s="23">
        <v>163.111229</v>
      </c>
      <c r="AM8" s="23">
        <v>171.880554</v>
      </c>
      <c r="AN8" s="23">
        <v>160.094198</v>
      </c>
      <c r="AO8" s="23">
        <v>166.531178</v>
      </c>
      <c r="AP8" s="23"/>
      <c r="AQ8" s="23"/>
      <c r="AR8" s="23"/>
      <c r="AS8" s="23"/>
      <c r="AT8" s="23"/>
      <c r="AU8" s="23"/>
      <c r="AV8" s="23"/>
      <c r="AW8" s="23"/>
      <c r="AX8" s="24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4"/>
      <c r="BW8" s="21">
        <f t="shared" si="5"/>
        <v>65.651459</v>
      </c>
      <c r="BX8" s="21">
        <f t="shared" si="5"/>
        <v>60.284029</v>
      </c>
      <c r="BY8" s="21">
        <f t="shared" si="5"/>
        <v>59.300138000000004</v>
      </c>
      <c r="BZ8" s="21">
        <f t="shared" si="5"/>
        <v>62.34507</v>
      </c>
      <c r="CA8" s="21">
        <f t="shared" si="5"/>
        <v>66.23108</v>
      </c>
      <c r="CB8" s="21">
        <f t="shared" si="5"/>
        <v>72.15788599999999</v>
      </c>
      <c r="CC8" s="21">
        <f t="shared" si="5"/>
        <v>77.69548900000001</v>
      </c>
      <c r="CD8" s="21">
        <f t="shared" si="5"/>
        <v>102.873858</v>
      </c>
      <c r="CE8" s="23">
        <f t="shared" si="5"/>
        <v>133.33495100000002</v>
      </c>
      <c r="CF8" s="23">
        <f t="shared" si="5"/>
        <v>222.02795700000001</v>
      </c>
      <c r="CG8" s="23">
        <f t="shared" si="6"/>
        <v>222.34346</v>
      </c>
      <c r="CH8" s="21">
        <f t="shared" si="6"/>
        <v>166.017545</v>
      </c>
      <c r="CI8" s="21">
        <f t="shared" si="6"/>
        <v>175.346563</v>
      </c>
      <c r="CJ8" s="21">
        <f t="shared" si="6"/>
        <v>163.47498000000002</v>
      </c>
      <c r="CK8" s="21">
        <f t="shared" si="6"/>
        <v>169.48926500000002</v>
      </c>
      <c r="CL8" s="21">
        <f t="shared" si="6"/>
        <v>0</v>
      </c>
      <c r="CM8" s="21">
        <f t="shared" si="6"/>
        <v>0</v>
      </c>
      <c r="CN8" s="21">
        <f t="shared" si="6"/>
        <v>0</v>
      </c>
      <c r="CO8" s="21">
        <f t="shared" si="6"/>
        <v>0</v>
      </c>
      <c r="CP8" s="21">
        <f t="shared" si="6"/>
        <v>0</v>
      </c>
      <c r="CQ8" s="21">
        <f t="shared" si="7"/>
        <v>0</v>
      </c>
      <c r="CR8" s="21">
        <f t="shared" si="7"/>
        <v>0</v>
      </c>
      <c r="CS8" s="21">
        <f t="shared" si="7"/>
        <v>0</v>
      </c>
      <c r="CT8" s="24">
        <f t="shared" si="7"/>
        <v>0</v>
      </c>
    </row>
    <row r="9" spans="1:98" ht="12.75">
      <c r="A9" s="19"/>
      <c r="B9" s="20" t="s">
        <v>4</v>
      </c>
      <c r="C9" s="21">
        <v>7.628864</v>
      </c>
      <c r="D9" s="21">
        <v>7.419087</v>
      </c>
      <c r="E9" s="21">
        <v>7.197855</v>
      </c>
      <c r="F9" s="21">
        <v>8.139731</v>
      </c>
      <c r="G9" s="21">
        <v>8.130289</v>
      </c>
      <c r="H9" s="21">
        <v>8.280504</v>
      </c>
      <c r="I9" s="21">
        <v>8.323199</v>
      </c>
      <c r="J9" s="21">
        <v>8.405907</v>
      </c>
      <c r="K9" s="21">
        <v>8.266414</v>
      </c>
      <c r="L9" s="21">
        <v>8.57848</v>
      </c>
      <c r="M9" s="21">
        <v>8.568584</v>
      </c>
      <c r="N9" s="21">
        <v>7.236138</v>
      </c>
      <c r="O9" s="21">
        <v>7.19262</v>
      </c>
      <c r="P9" s="21">
        <v>7.170924</v>
      </c>
      <c r="Q9" s="21">
        <v>7.050691</v>
      </c>
      <c r="R9" s="21"/>
      <c r="S9" s="21"/>
      <c r="T9" s="21"/>
      <c r="U9" s="21"/>
      <c r="V9" s="21"/>
      <c r="W9" s="21"/>
      <c r="X9" s="21"/>
      <c r="Y9" s="21"/>
      <c r="Z9" s="24"/>
      <c r="AA9" s="23">
        <v>39.625307</v>
      </c>
      <c r="AB9" s="23">
        <v>43.776344</v>
      </c>
      <c r="AC9" s="23">
        <v>40.746901</v>
      </c>
      <c r="AD9" s="23">
        <v>39.563185</v>
      </c>
      <c r="AE9" s="23">
        <v>40.342393</v>
      </c>
      <c r="AF9" s="23">
        <v>46.117078</v>
      </c>
      <c r="AG9" s="23">
        <v>47.553946</v>
      </c>
      <c r="AH9" s="23">
        <v>44.856967</v>
      </c>
      <c r="AI9" s="23">
        <v>43.020821</v>
      </c>
      <c r="AJ9" s="23">
        <v>46.296643</v>
      </c>
      <c r="AK9" s="23">
        <v>39.52714</v>
      </c>
      <c r="AL9" s="23">
        <v>37.946997</v>
      </c>
      <c r="AM9" s="23">
        <v>49.442088</v>
      </c>
      <c r="AN9" s="23">
        <v>53.797183</v>
      </c>
      <c r="AO9" s="23">
        <v>47.623065</v>
      </c>
      <c r="AP9" s="23"/>
      <c r="AQ9" s="23"/>
      <c r="AR9" s="23"/>
      <c r="AS9" s="23"/>
      <c r="AT9" s="23"/>
      <c r="AU9" s="23"/>
      <c r="AV9" s="23"/>
      <c r="AW9" s="23"/>
      <c r="AX9" s="24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4"/>
      <c r="BW9" s="21">
        <f t="shared" si="5"/>
        <v>47.254171</v>
      </c>
      <c r="BX9" s="21">
        <f t="shared" si="5"/>
        <v>51.195431</v>
      </c>
      <c r="BY9" s="21">
        <f t="shared" si="5"/>
        <v>47.944756</v>
      </c>
      <c r="BZ9" s="21">
        <f t="shared" si="5"/>
        <v>47.702915999999995</v>
      </c>
      <c r="CA9" s="21">
        <f t="shared" si="5"/>
        <v>48.472682</v>
      </c>
      <c r="CB9" s="21">
        <f t="shared" si="5"/>
        <v>54.397582</v>
      </c>
      <c r="CC9" s="21">
        <f t="shared" si="5"/>
        <v>55.877145000000006</v>
      </c>
      <c r="CD9" s="21">
        <f t="shared" si="5"/>
        <v>53.262874</v>
      </c>
      <c r="CE9" s="23">
        <f t="shared" si="5"/>
        <v>51.287234999999995</v>
      </c>
      <c r="CF9" s="23">
        <f t="shared" si="5"/>
        <v>54.875123</v>
      </c>
      <c r="CG9" s="23">
        <f t="shared" si="6"/>
        <v>48.095724000000004</v>
      </c>
      <c r="CH9" s="21">
        <f t="shared" si="6"/>
        <v>45.18313500000001</v>
      </c>
      <c r="CI9" s="21">
        <f t="shared" si="6"/>
        <v>56.634707999999996</v>
      </c>
      <c r="CJ9" s="21">
        <f t="shared" si="6"/>
        <v>60.968106999999996</v>
      </c>
      <c r="CK9" s="21">
        <f t="shared" si="6"/>
        <v>54.673756</v>
      </c>
      <c r="CL9" s="21">
        <f t="shared" si="6"/>
        <v>0</v>
      </c>
      <c r="CM9" s="21">
        <f t="shared" si="6"/>
        <v>0</v>
      </c>
      <c r="CN9" s="21">
        <f t="shared" si="6"/>
        <v>0</v>
      </c>
      <c r="CO9" s="21">
        <f t="shared" si="6"/>
        <v>0</v>
      </c>
      <c r="CP9" s="21">
        <f t="shared" si="6"/>
        <v>0</v>
      </c>
      <c r="CQ9" s="21">
        <f t="shared" si="7"/>
        <v>0</v>
      </c>
      <c r="CR9" s="21">
        <f t="shared" si="7"/>
        <v>0</v>
      </c>
      <c r="CS9" s="21">
        <f t="shared" si="7"/>
        <v>0</v>
      </c>
      <c r="CT9" s="24">
        <f t="shared" si="7"/>
        <v>0</v>
      </c>
    </row>
    <row r="10" spans="2:98" s="1" customFormat="1" ht="25.5">
      <c r="B10" s="25" t="s">
        <v>5</v>
      </c>
      <c r="C10" s="26">
        <f aca="true" t="shared" si="8" ref="C10:Z10">SUM(C11:C13)</f>
        <v>2.685102</v>
      </c>
      <c r="D10" s="26">
        <f t="shared" si="8"/>
        <v>2.859512</v>
      </c>
      <c r="E10" s="26">
        <f t="shared" si="8"/>
        <v>3.534493</v>
      </c>
      <c r="F10" s="26">
        <f t="shared" si="8"/>
        <v>3.5012209999999997</v>
      </c>
      <c r="G10" s="26">
        <f t="shared" si="8"/>
        <v>3.296444</v>
      </c>
      <c r="H10" s="26">
        <f t="shared" si="8"/>
        <v>2.2623699999999998</v>
      </c>
      <c r="I10" s="26">
        <f t="shared" si="8"/>
        <v>3.962029</v>
      </c>
      <c r="J10" s="26">
        <f t="shared" si="8"/>
        <v>4.115183</v>
      </c>
      <c r="K10" s="26">
        <f t="shared" si="8"/>
        <v>3.83372</v>
      </c>
      <c r="L10" s="26">
        <f t="shared" si="8"/>
        <v>3.747093</v>
      </c>
      <c r="M10" s="26">
        <f t="shared" si="8"/>
        <v>3.773691</v>
      </c>
      <c r="N10" s="26">
        <f t="shared" si="8"/>
        <v>3.735062</v>
      </c>
      <c r="O10" s="26">
        <f t="shared" si="8"/>
        <v>3.658976</v>
      </c>
      <c r="P10" s="26">
        <f t="shared" si="8"/>
        <v>2.60677</v>
      </c>
      <c r="Q10" s="26">
        <f t="shared" si="8"/>
        <v>2.529453</v>
      </c>
      <c r="R10" s="26">
        <f t="shared" si="8"/>
        <v>0</v>
      </c>
      <c r="S10" s="26">
        <f t="shared" si="8"/>
        <v>0</v>
      </c>
      <c r="T10" s="26">
        <f t="shared" si="8"/>
        <v>0</v>
      </c>
      <c r="U10" s="26">
        <f t="shared" si="8"/>
        <v>0</v>
      </c>
      <c r="V10" s="26">
        <f t="shared" si="8"/>
        <v>0</v>
      </c>
      <c r="W10" s="26">
        <f t="shared" si="8"/>
        <v>0</v>
      </c>
      <c r="X10" s="26">
        <f t="shared" si="8"/>
        <v>0</v>
      </c>
      <c r="Y10" s="26">
        <f t="shared" si="8"/>
        <v>0</v>
      </c>
      <c r="Z10" s="27">
        <f t="shared" si="8"/>
        <v>0</v>
      </c>
      <c r="AA10" s="26">
        <f aca="true" t="shared" si="9" ref="AA10:AO10">SUM(AA11:AA13)</f>
        <v>0.233149</v>
      </c>
      <c r="AB10" s="26">
        <f t="shared" si="9"/>
        <v>0.207515</v>
      </c>
      <c r="AC10" s="26">
        <f t="shared" si="9"/>
        <v>0.382907</v>
      </c>
      <c r="AD10" s="26">
        <f t="shared" si="9"/>
        <v>0.531148</v>
      </c>
      <c r="AE10" s="26">
        <f t="shared" si="9"/>
        <v>0.36245099999999997</v>
      </c>
      <c r="AF10" s="26">
        <f t="shared" si="9"/>
        <v>0.534938</v>
      </c>
      <c r="AG10" s="26">
        <f t="shared" si="9"/>
        <v>0.399906</v>
      </c>
      <c r="AH10" s="26">
        <f t="shared" si="9"/>
        <v>0.34669</v>
      </c>
      <c r="AI10" s="26">
        <f t="shared" si="9"/>
        <v>0.424134</v>
      </c>
      <c r="AJ10" s="26">
        <f t="shared" si="9"/>
        <v>0.469767</v>
      </c>
      <c r="AK10" s="26">
        <f t="shared" si="9"/>
        <v>0.537074</v>
      </c>
      <c r="AL10" s="26">
        <f t="shared" si="9"/>
        <v>0.548473</v>
      </c>
      <c r="AM10" s="26">
        <f t="shared" si="9"/>
        <v>0.6201369999999999</v>
      </c>
      <c r="AN10" s="26">
        <f t="shared" si="9"/>
        <v>0.998258</v>
      </c>
      <c r="AO10" s="26">
        <f t="shared" si="9"/>
        <v>0.835554</v>
      </c>
      <c r="AP10" s="26"/>
      <c r="AQ10" s="26"/>
      <c r="AR10" s="26"/>
      <c r="AS10" s="26"/>
      <c r="AT10" s="26"/>
      <c r="AU10" s="26"/>
      <c r="AV10" s="26"/>
      <c r="AW10" s="26"/>
      <c r="AX10" s="27"/>
      <c r="AY10" s="79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7"/>
      <c r="BW10" s="28">
        <f>SUM(BW11:BW13)</f>
        <v>2.918251</v>
      </c>
      <c r="BX10" s="28">
        <f>SUM(BX11:BX13)</f>
        <v>3.0670270000000004</v>
      </c>
      <c r="BY10" s="28">
        <f>SUM(BY11:BY13)</f>
        <v>3.9173999999999998</v>
      </c>
      <c r="BZ10" s="28">
        <f>SUM(BZ11:BZ13)</f>
        <v>4.032368999999999</v>
      </c>
      <c r="CA10" s="28">
        <f>SUM(CA11:CA13)</f>
        <v>3.6588950000000002</v>
      </c>
      <c r="CB10" s="28">
        <f aca="true" t="shared" si="10" ref="CB10:CG10">SUM(CB11:CB13)</f>
        <v>2.797308</v>
      </c>
      <c r="CC10" s="28">
        <f t="shared" si="10"/>
        <v>4.361935</v>
      </c>
      <c r="CD10" s="28">
        <f t="shared" si="10"/>
        <v>4.461873000000001</v>
      </c>
      <c r="CE10" s="29">
        <f t="shared" si="10"/>
        <v>4.257854</v>
      </c>
      <c r="CF10" s="29">
        <f t="shared" si="10"/>
        <v>4.2168600000000005</v>
      </c>
      <c r="CG10" s="29">
        <f t="shared" si="10"/>
        <v>4.310765</v>
      </c>
      <c r="CH10" s="28">
        <f>SUM(CH11:CH13)</f>
        <v>4.283535</v>
      </c>
      <c r="CI10" s="28">
        <f aca="true" t="shared" si="11" ref="CI10:CT10">SUM(CI11:CI13)</f>
        <v>4.279113000000001</v>
      </c>
      <c r="CJ10" s="28">
        <f t="shared" si="11"/>
        <v>3.605028</v>
      </c>
      <c r="CK10" s="28">
        <f t="shared" si="11"/>
        <v>3.3650070000000003</v>
      </c>
      <c r="CL10" s="28">
        <f t="shared" si="11"/>
        <v>0</v>
      </c>
      <c r="CM10" s="28">
        <f t="shared" si="11"/>
        <v>0</v>
      </c>
      <c r="CN10" s="28">
        <f t="shared" si="11"/>
        <v>0</v>
      </c>
      <c r="CO10" s="28">
        <f t="shared" si="11"/>
        <v>0</v>
      </c>
      <c r="CP10" s="28">
        <f t="shared" si="11"/>
        <v>0</v>
      </c>
      <c r="CQ10" s="28">
        <f t="shared" si="11"/>
        <v>0</v>
      </c>
      <c r="CR10" s="28">
        <f t="shared" si="11"/>
        <v>0</v>
      </c>
      <c r="CS10" s="28">
        <f t="shared" si="11"/>
        <v>0</v>
      </c>
      <c r="CT10" s="80">
        <f t="shared" si="11"/>
        <v>0</v>
      </c>
    </row>
    <row r="11" spans="2:98" ht="12.75">
      <c r="B11" s="20" t="s">
        <v>2</v>
      </c>
      <c r="C11" s="21">
        <v>0.216647</v>
      </c>
      <c r="D11" s="21">
        <v>0.220324</v>
      </c>
      <c r="E11" s="21">
        <v>0.137591</v>
      </c>
      <c r="F11" s="21">
        <v>0.141705</v>
      </c>
      <c r="G11" s="21">
        <v>0.219433</v>
      </c>
      <c r="H11" s="21">
        <v>0.117458</v>
      </c>
      <c r="I11" s="21">
        <v>0.93973</v>
      </c>
      <c r="J11" s="21">
        <v>0.958205</v>
      </c>
      <c r="K11" s="21">
        <v>0.951672</v>
      </c>
      <c r="L11" s="21">
        <v>0.972806</v>
      </c>
      <c r="M11" s="21">
        <v>0.30906</v>
      </c>
      <c r="N11" s="21">
        <v>0.151059</v>
      </c>
      <c r="O11" s="21">
        <v>0.092349</v>
      </c>
      <c r="P11" s="21">
        <v>0.056436</v>
      </c>
      <c r="Q11" s="94">
        <v>0.040389</v>
      </c>
      <c r="R11" s="21"/>
      <c r="S11" s="21"/>
      <c r="T11" s="21"/>
      <c r="U11" s="21"/>
      <c r="V11" s="21"/>
      <c r="W11" s="21"/>
      <c r="X11" s="21"/>
      <c r="Y11" s="21"/>
      <c r="Z11" s="24"/>
      <c r="AA11" s="23">
        <v>0.056979</v>
      </c>
      <c r="AB11" s="23">
        <v>0.032126</v>
      </c>
      <c r="AC11" s="23">
        <v>0.197529</v>
      </c>
      <c r="AD11" s="23">
        <v>0.242727</v>
      </c>
      <c r="AE11" s="23">
        <v>0.170273</v>
      </c>
      <c r="AF11" s="23">
        <v>0.116474</v>
      </c>
      <c r="AG11" s="23">
        <v>0.059652</v>
      </c>
      <c r="AH11" s="23">
        <v>0.056847</v>
      </c>
      <c r="AI11" s="23">
        <v>0.139939</v>
      </c>
      <c r="AJ11" s="23">
        <v>0.15055</v>
      </c>
      <c r="AK11" s="23">
        <v>0.150302</v>
      </c>
      <c r="AL11" s="23">
        <v>0.077175</v>
      </c>
      <c r="AM11" s="23">
        <v>0.072108</v>
      </c>
      <c r="AN11" s="23">
        <v>0.513166</v>
      </c>
      <c r="AO11" s="23">
        <v>0.145825</v>
      </c>
      <c r="AP11" s="23"/>
      <c r="AQ11" s="23"/>
      <c r="AR11" s="23"/>
      <c r="AS11" s="23"/>
      <c r="AT11" s="23"/>
      <c r="AU11" s="23"/>
      <c r="AV11" s="23"/>
      <c r="AW11" s="23"/>
      <c r="AX11" s="24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4"/>
      <c r="BW11" s="21">
        <f aca="true" t="shared" si="12" ref="BW11:CF13">C11+AA11+AY11</f>
        <v>0.27362600000000004</v>
      </c>
      <c r="BX11" s="21">
        <f t="shared" si="12"/>
        <v>0.25245</v>
      </c>
      <c r="BY11" s="21">
        <f t="shared" si="12"/>
        <v>0.33512</v>
      </c>
      <c r="BZ11" s="21">
        <f t="shared" si="12"/>
        <v>0.384432</v>
      </c>
      <c r="CA11" s="21">
        <f t="shared" si="12"/>
        <v>0.389706</v>
      </c>
      <c r="CB11" s="21">
        <f t="shared" si="12"/>
        <v>0.233932</v>
      </c>
      <c r="CC11" s="21">
        <f t="shared" si="12"/>
        <v>0.999382</v>
      </c>
      <c r="CD11" s="21">
        <f t="shared" si="12"/>
        <v>1.015052</v>
      </c>
      <c r="CE11" s="21">
        <f t="shared" si="12"/>
        <v>1.0916109999999999</v>
      </c>
      <c r="CF11" s="21">
        <f t="shared" si="12"/>
        <v>1.123356</v>
      </c>
      <c r="CG11" s="21">
        <f aca="true" t="shared" si="13" ref="CG11:CP13">M11+AK11+BI11</f>
        <v>0.459362</v>
      </c>
      <c r="CH11" s="21">
        <f t="shared" si="13"/>
        <v>0.228234</v>
      </c>
      <c r="CI11" s="21">
        <f t="shared" si="13"/>
        <v>0.16445700000000002</v>
      </c>
      <c r="CJ11" s="21">
        <f t="shared" si="13"/>
        <v>0.569602</v>
      </c>
      <c r="CK11" s="21">
        <f t="shared" si="13"/>
        <v>0.18621400000000002</v>
      </c>
      <c r="CL11" s="21">
        <f t="shared" si="13"/>
        <v>0</v>
      </c>
      <c r="CM11" s="21">
        <f t="shared" si="13"/>
        <v>0</v>
      </c>
      <c r="CN11" s="21">
        <f t="shared" si="13"/>
        <v>0</v>
      </c>
      <c r="CO11" s="21">
        <f t="shared" si="13"/>
        <v>0</v>
      </c>
      <c r="CP11" s="21">
        <f t="shared" si="13"/>
        <v>0</v>
      </c>
      <c r="CQ11" s="21">
        <f aca="true" t="shared" si="14" ref="CQ11:CT13">W11+AU11+BS11</f>
        <v>0</v>
      </c>
      <c r="CR11" s="21">
        <f t="shared" si="14"/>
        <v>0</v>
      </c>
      <c r="CS11" s="21">
        <f t="shared" si="14"/>
        <v>0</v>
      </c>
      <c r="CT11" s="24">
        <f t="shared" si="14"/>
        <v>0</v>
      </c>
    </row>
    <row r="12" spans="2:98" ht="12.75">
      <c r="B12" s="20" t="s">
        <v>3</v>
      </c>
      <c r="C12" s="21">
        <v>1.207993</v>
      </c>
      <c r="D12" s="21">
        <v>1.375002</v>
      </c>
      <c r="E12" s="21">
        <v>1.371636</v>
      </c>
      <c r="F12" s="21">
        <v>1.195833</v>
      </c>
      <c r="G12" s="21">
        <v>1.022205</v>
      </c>
      <c r="H12" s="21">
        <v>0.728529</v>
      </c>
      <c r="I12" s="21">
        <v>0.665028</v>
      </c>
      <c r="J12" s="21">
        <v>0.710774</v>
      </c>
      <c r="K12" s="21">
        <v>0.818979</v>
      </c>
      <c r="L12" s="21">
        <v>0.718563</v>
      </c>
      <c r="M12" s="21">
        <v>1.409007</v>
      </c>
      <c r="N12" s="21">
        <v>1.543413</v>
      </c>
      <c r="O12" s="21">
        <v>1.526037</v>
      </c>
      <c r="P12" s="21">
        <v>1.317744</v>
      </c>
      <c r="Q12" s="94">
        <v>1.260019</v>
      </c>
      <c r="R12" s="21"/>
      <c r="S12" s="21"/>
      <c r="T12" s="21"/>
      <c r="U12" s="21"/>
      <c r="V12" s="21"/>
      <c r="W12" s="21"/>
      <c r="X12" s="21"/>
      <c r="Y12" s="21"/>
      <c r="Z12" s="24"/>
      <c r="AA12" s="23">
        <v>0.066268</v>
      </c>
      <c r="AB12" s="23">
        <v>0.065487</v>
      </c>
      <c r="AC12" s="23">
        <v>0.084166</v>
      </c>
      <c r="AD12" s="23">
        <v>0.187209</v>
      </c>
      <c r="AE12" s="23">
        <v>0.090966</v>
      </c>
      <c r="AF12" s="23">
        <v>0.227026</v>
      </c>
      <c r="AG12" s="23">
        <v>0.148816</v>
      </c>
      <c r="AH12" s="23">
        <v>0.08305</v>
      </c>
      <c r="AI12" s="23">
        <v>0.090975</v>
      </c>
      <c r="AJ12" s="23">
        <v>0.125997</v>
      </c>
      <c r="AK12" s="23">
        <v>0.20433</v>
      </c>
      <c r="AL12" s="23">
        <v>0.288856</v>
      </c>
      <c r="AM12" s="23">
        <v>0.365587</v>
      </c>
      <c r="AN12" s="23">
        <v>0.379511</v>
      </c>
      <c r="AO12" s="23">
        <v>0.608954</v>
      </c>
      <c r="AP12" s="23"/>
      <c r="AQ12" s="23"/>
      <c r="AR12" s="23"/>
      <c r="AS12" s="23"/>
      <c r="AT12" s="23"/>
      <c r="AU12" s="23"/>
      <c r="AV12" s="23"/>
      <c r="AW12" s="23"/>
      <c r="AX12" s="24"/>
      <c r="AY12" s="33"/>
      <c r="AZ12" s="3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4"/>
      <c r="BW12" s="21">
        <f t="shared" si="12"/>
        <v>1.274261</v>
      </c>
      <c r="BX12" s="21">
        <f t="shared" si="12"/>
        <v>1.4404890000000001</v>
      </c>
      <c r="BY12" s="21">
        <f t="shared" si="12"/>
        <v>1.455802</v>
      </c>
      <c r="BZ12" s="21">
        <f t="shared" si="12"/>
        <v>1.3830419999999999</v>
      </c>
      <c r="CA12" s="21">
        <f t="shared" si="12"/>
        <v>1.1131710000000001</v>
      </c>
      <c r="CB12" s="21">
        <f t="shared" si="12"/>
        <v>0.9555549999999999</v>
      </c>
      <c r="CC12" s="21">
        <f t="shared" si="12"/>
        <v>0.813844</v>
      </c>
      <c r="CD12" s="21">
        <f t="shared" si="12"/>
        <v>0.793824</v>
      </c>
      <c r="CE12" s="21">
        <f t="shared" si="12"/>
        <v>0.909954</v>
      </c>
      <c r="CF12" s="21">
        <f t="shared" si="12"/>
        <v>0.84456</v>
      </c>
      <c r="CG12" s="21">
        <f t="shared" si="13"/>
        <v>1.613337</v>
      </c>
      <c r="CH12" s="21">
        <f t="shared" si="13"/>
        <v>1.832269</v>
      </c>
      <c r="CI12" s="21">
        <f t="shared" si="13"/>
        <v>1.8916240000000002</v>
      </c>
      <c r="CJ12" s="21">
        <f t="shared" si="13"/>
        <v>1.697255</v>
      </c>
      <c r="CK12" s="21">
        <f t="shared" si="13"/>
        <v>1.868973</v>
      </c>
      <c r="CL12" s="21">
        <f t="shared" si="13"/>
        <v>0</v>
      </c>
      <c r="CM12" s="21">
        <f t="shared" si="13"/>
        <v>0</v>
      </c>
      <c r="CN12" s="21">
        <f t="shared" si="13"/>
        <v>0</v>
      </c>
      <c r="CO12" s="21">
        <f t="shared" si="13"/>
        <v>0</v>
      </c>
      <c r="CP12" s="21">
        <f t="shared" si="13"/>
        <v>0</v>
      </c>
      <c r="CQ12" s="21">
        <f t="shared" si="14"/>
        <v>0</v>
      </c>
      <c r="CR12" s="21">
        <f t="shared" si="14"/>
        <v>0</v>
      </c>
      <c r="CS12" s="21">
        <f t="shared" si="14"/>
        <v>0</v>
      </c>
      <c r="CT12" s="24">
        <f t="shared" si="14"/>
        <v>0</v>
      </c>
    </row>
    <row r="13" spans="2:98" ht="12.75">
      <c r="B13" s="20" t="s">
        <v>4</v>
      </c>
      <c r="C13" s="21">
        <v>1.260462</v>
      </c>
      <c r="D13" s="21">
        <v>1.264186</v>
      </c>
      <c r="E13" s="21">
        <v>2.025266</v>
      </c>
      <c r="F13" s="21">
        <v>2.163683</v>
      </c>
      <c r="G13" s="21">
        <v>2.054806</v>
      </c>
      <c r="H13" s="21">
        <v>1.416383</v>
      </c>
      <c r="I13" s="21">
        <v>2.357271</v>
      </c>
      <c r="J13" s="21">
        <v>2.446204</v>
      </c>
      <c r="K13" s="21">
        <v>2.063069</v>
      </c>
      <c r="L13" s="21">
        <v>2.055724</v>
      </c>
      <c r="M13" s="21">
        <v>2.055624</v>
      </c>
      <c r="N13" s="21">
        <v>2.04059</v>
      </c>
      <c r="O13" s="21">
        <v>2.04059</v>
      </c>
      <c r="P13" s="21">
        <v>1.23259</v>
      </c>
      <c r="Q13" s="94">
        <v>1.229045</v>
      </c>
      <c r="R13" s="21"/>
      <c r="S13" s="21"/>
      <c r="T13" s="21"/>
      <c r="U13" s="21"/>
      <c r="V13" s="21"/>
      <c r="W13" s="21"/>
      <c r="X13" s="21"/>
      <c r="Y13" s="21"/>
      <c r="Z13" s="24"/>
      <c r="AA13" s="23">
        <v>0.109902</v>
      </c>
      <c r="AB13" s="23">
        <v>0.109902</v>
      </c>
      <c r="AC13" s="23">
        <v>0.101212</v>
      </c>
      <c r="AD13" s="23">
        <v>0.101212</v>
      </c>
      <c r="AE13" s="23">
        <v>0.101212</v>
      </c>
      <c r="AF13" s="23">
        <v>0.191438</v>
      </c>
      <c r="AG13" s="23">
        <v>0.191438</v>
      </c>
      <c r="AH13" s="23">
        <v>0.206793</v>
      </c>
      <c r="AI13" s="23">
        <v>0.19322</v>
      </c>
      <c r="AJ13" s="23">
        <v>0.19322</v>
      </c>
      <c r="AK13" s="23">
        <v>0.182442</v>
      </c>
      <c r="AL13" s="23">
        <v>0.182442</v>
      </c>
      <c r="AM13" s="23">
        <v>0.182442</v>
      </c>
      <c r="AN13" s="23">
        <v>0.105581</v>
      </c>
      <c r="AO13" s="23">
        <v>0.080775</v>
      </c>
      <c r="AP13" s="23"/>
      <c r="AQ13" s="23"/>
      <c r="AR13" s="23"/>
      <c r="AS13" s="23"/>
      <c r="AT13" s="23"/>
      <c r="AU13" s="23"/>
      <c r="AV13" s="23"/>
      <c r="AW13" s="23"/>
      <c r="AX13" s="24"/>
      <c r="AY13" s="33"/>
      <c r="AZ13" s="3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4"/>
      <c r="BW13" s="21">
        <f t="shared" si="12"/>
        <v>1.370364</v>
      </c>
      <c r="BX13" s="21">
        <f t="shared" si="12"/>
        <v>1.374088</v>
      </c>
      <c r="BY13" s="21">
        <f t="shared" si="12"/>
        <v>2.1264779999999996</v>
      </c>
      <c r="BZ13" s="21">
        <f t="shared" si="12"/>
        <v>2.2648949999999997</v>
      </c>
      <c r="CA13" s="21">
        <f t="shared" si="12"/>
        <v>2.156018</v>
      </c>
      <c r="CB13" s="21">
        <f t="shared" si="12"/>
        <v>1.607821</v>
      </c>
      <c r="CC13" s="21">
        <f t="shared" si="12"/>
        <v>2.5487089999999997</v>
      </c>
      <c r="CD13" s="21">
        <f t="shared" si="12"/>
        <v>2.652997</v>
      </c>
      <c r="CE13" s="21">
        <f t="shared" si="12"/>
        <v>2.256289</v>
      </c>
      <c r="CF13" s="21">
        <f t="shared" si="12"/>
        <v>2.2489440000000003</v>
      </c>
      <c r="CG13" s="21">
        <f t="shared" si="13"/>
        <v>2.238066</v>
      </c>
      <c r="CH13" s="21">
        <f t="shared" si="13"/>
        <v>2.223032</v>
      </c>
      <c r="CI13" s="21">
        <f t="shared" si="13"/>
        <v>2.223032</v>
      </c>
      <c r="CJ13" s="21">
        <f t="shared" si="13"/>
        <v>1.338171</v>
      </c>
      <c r="CK13" s="21">
        <f t="shared" si="13"/>
        <v>1.30982</v>
      </c>
      <c r="CL13" s="21">
        <f t="shared" si="13"/>
        <v>0</v>
      </c>
      <c r="CM13" s="21">
        <f t="shared" si="13"/>
        <v>0</v>
      </c>
      <c r="CN13" s="21">
        <f t="shared" si="13"/>
        <v>0</v>
      </c>
      <c r="CO13" s="21">
        <f t="shared" si="13"/>
        <v>0</v>
      </c>
      <c r="CP13" s="21">
        <f t="shared" si="13"/>
        <v>0</v>
      </c>
      <c r="CQ13" s="21">
        <f t="shared" si="14"/>
        <v>0</v>
      </c>
      <c r="CR13" s="21">
        <f t="shared" si="14"/>
        <v>0</v>
      </c>
      <c r="CS13" s="21">
        <f t="shared" si="14"/>
        <v>0</v>
      </c>
      <c r="CT13" s="24">
        <f t="shared" si="14"/>
        <v>0</v>
      </c>
    </row>
    <row r="14" spans="2:98" s="1" customFormat="1" ht="25.5">
      <c r="B14" s="25" t="s">
        <v>8</v>
      </c>
      <c r="C14" s="28">
        <f aca="true" t="shared" si="15" ref="C14:Z14">SUM(C15:C17)</f>
        <v>0</v>
      </c>
      <c r="D14" s="28">
        <f t="shared" si="15"/>
        <v>0</v>
      </c>
      <c r="E14" s="28">
        <f t="shared" si="15"/>
        <v>0.412847</v>
      </c>
      <c r="F14" s="28">
        <f t="shared" si="15"/>
        <v>0.412847</v>
      </c>
      <c r="G14" s="28">
        <f t="shared" si="15"/>
        <v>0.412847</v>
      </c>
      <c r="H14" s="28">
        <f t="shared" si="15"/>
        <v>0</v>
      </c>
      <c r="I14" s="28">
        <f t="shared" si="15"/>
        <v>0.412847</v>
      </c>
      <c r="J14" s="28">
        <f t="shared" si="15"/>
        <v>0.412847</v>
      </c>
      <c r="K14" s="28">
        <f t="shared" si="15"/>
        <v>0.412847</v>
      </c>
      <c r="L14" s="28">
        <f t="shared" si="15"/>
        <v>0.412847</v>
      </c>
      <c r="M14" s="28">
        <f t="shared" si="15"/>
        <v>0.412847</v>
      </c>
      <c r="N14" s="28">
        <f t="shared" si="15"/>
        <v>0.412847</v>
      </c>
      <c r="O14" s="28">
        <f t="shared" si="15"/>
        <v>0.412847</v>
      </c>
      <c r="P14" s="28">
        <f t="shared" si="15"/>
        <v>0</v>
      </c>
      <c r="Q14" s="28">
        <f t="shared" si="15"/>
        <v>0</v>
      </c>
      <c r="R14" s="28">
        <f t="shared" si="15"/>
        <v>0</v>
      </c>
      <c r="S14" s="28">
        <f t="shared" si="15"/>
        <v>0</v>
      </c>
      <c r="T14" s="28">
        <f t="shared" si="15"/>
        <v>0</v>
      </c>
      <c r="U14" s="28">
        <f t="shared" si="15"/>
        <v>0</v>
      </c>
      <c r="V14" s="28">
        <f t="shared" si="15"/>
        <v>0</v>
      </c>
      <c r="W14" s="28">
        <f t="shared" si="15"/>
        <v>0</v>
      </c>
      <c r="X14" s="28">
        <f t="shared" si="15"/>
        <v>0</v>
      </c>
      <c r="Y14" s="28">
        <f t="shared" si="15"/>
        <v>0</v>
      </c>
      <c r="Z14" s="80">
        <f t="shared" si="15"/>
        <v>0</v>
      </c>
      <c r="AA14" s="26">
        <f aca="true" t="shared" si="16" ref="AA14:AO14">SUM(AA15:AA17)</f>
        <v>0.210657</v>
      </c>
      <c r="AB14" s="26">
        <f t="shared" si="16"/>
        <v>0.179157</v>
      </c>
      <c r="AC14" s="26">
        <f t="shared" si="16"/>
        <v>0.054868</v>
      </c>
      <c r="AD14" s="26">
        <f t="shared" si="16"/>
        <v>0.162306</v>
      </c>
      <c r="AE14" s="26">
        <f t="shared" si="16"/>
        <v>0.150806</v>
      </c>
      <c r="AF14" s="26">
        <f t="shared" si="16"/>
        <v>0.09801499999999999</v>
      </c>
      <c r="AG14" s="26">
        <f t="shared" si="16"/>
        <v>0.096515</v>
      </c>
      <c r="AH14" s="26">
        <f t="shared" si="16"/>
        <v>0.175257</v>
      </c>
      <c r="AI14" s="26">
        <f t="shared" si="16"/>
        <v>0.093515</v>
      </c>
      <c r="AJ14" s="26">
        <f t="shared" si="16"/>
        <v>0.092015</v>
      </c>
      <c r="AK14" s="26">
        <f t="shared" si="16"/>
        <v>0.090515</v>
      </c>
      <c r="AL14" s="26">
        <f t="shared" si="16"/>
        <v>0.0125</v>
      </c>
      <c r="AM14" s="26">
        <f t="shared" si="16"/>
        <v>0.0125</v>
      </c>
      <c r="AN14" s="26">
        <f t="shared" si="16"/>
        <v>0.011</v>
      </c>
      <c r="AO14" s="26">
        <f t="shared" si="16"/>
        <v>0.0095</v>
      </c>
      <c r="AP14" s="26"/>
      <c r="AQ14" s="26"/>
      <c r="AR14" s="26"/>
      <c r="AS14" s="26"/>
      <c r="AT14" s="26"/>
      <c r="AU14" s="26"/>
      <c r="AV14" s="26"/>
      <c r="AW14" s="26"/>
      <c r="AX14" s="27"/>
      <c r="AY14" s="79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7"/>
      <c r="BW14" s="28">
        <f>SUM(BW15:BW17)</f>
        <v>0.210657</v>
      </c>
      <c r="BX14" s="28">
        <f>SUM(BX15:BX17)</f>
        <v>0.179157</v>
      </c>
      <c r="BY14" s="28">
        <f>SUM(BY15:BY17)</f>
        <v>0.467715</v>
      </c>
      <c r="BZ14" s="28">
        <f>SUM(BZ15:BZ17)</f>
        <v>0.575153</v>
      </c>
      <c r="CA14" s="28">
        <f>SUM(CA15:CA17)</f>
        <v>0.5636530000000001</v>
      </c>
      <c r="CB14" s="28">
        <f aca="true" t="shared" si="17" ref="CB14:CG14">SUM(CB15:CB17)</f>
        <v>0.09801499999999999</v>
      </c>
      <c r="CC14" s="28">
        <f t="shared" si="17"/>
        <v>0.5093620000000001</v>
      </c>
      <c r="CD14" s="28">
        <f t="shared" si="17"/>
        <v>0.5881040000000001</v>
      </c>
      <c r="CE14" s="28">
        <f t="shared" si="17"/>
        <v>0.506362</v>
      </c>
      <c r="CF14" s="28">
        <f t="shared" si="17"/>
        <v>0.504862</v>
      </c>
      <c r="CG14" s="28">
        <f t="shared" si="17"/>
        <v>0.503362</v>
      </c>
      <c r="CH14" s="28">
        <f>SUM(CH15:CH17)</f>
        <v>0.42534700000000003</v>
      </c>
      <c r="CI14" s="28">
        <f aca="true" t="shared" si="18" ref="CI14:CT14">SUM(CI15:CI17)</f>
        <v>0.42534700000000003</v>
      </c>
      <c r="CJ14" s="28">
        <f t="shared" si="18"/>
        <v>0.011</v>
      </c>
      <c r="CK14" s="28">
        <f t="shared" si="18"/>
        <v>0.0095</v>
      </c>
      <c r="CL14" s="28">
        <f t="shared" si="18"/>
        <v>0</v>
      </c>
      <c r="CM14" s="28">
        <f t="shared" si="18"/>
        <v>0</v>
      </c>
      <c r="CN14" s="28">
        <f t="shared" si="18"/>
        <v>0</v>
      </c>
      <c r="CO14" s="28">
        <f t="shared" si="18"/>
        <v>0</v>
      </c>
      <c r="CP14" s="28">
        <f t="shared" si="18"/>
        <v>0</v>
      </c>
      <c r="CQ14" s="28">
        <f t="shared" si="18"/>
        <v>0</v>
      </c>
      <c r="CR14" s="28">
        <f t="shared" si="18"/>
        <v>0</v>
      </c>
      <c r="CS14" s="28">
        <f t="shared" si="18"/>
        <v>0</v>
      </c>
      <c r="CT14" s="80">
        <f t="shared" si="18"/>
        <v>0</v>
      </c>
    </row>
    <row r="15" spans="2:98" ht="12.75">
      <c r="B15" s="20" t="s">
        <v>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4"/>
      <c r="AA15" s="23"/>
      <c r="AB15" s="23"/>
      <c r="AC15" s="23"/>
      <c r="AD15" s="31">
        <v>0.076515</v>
      </c>
      <c r="AE15" s="31">
        <v>0.076515</v>
      </c>
      <c r="AF15" s="23">
        <v>0.076515</v>
      </c>
      <c r="AG15" s="23">
        <v>0.076515</v>
      </c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4"/>
      <c r="AY15" s="33"/>
      <c r="AZ15" s="3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4"/>
      <c r="BW15" s="21">
        <f aca="true" t="shared" si="19" ref="BW15:CF17">C15+AA15+AY15</f>
        <v>0</v>
      </c>
      <c r="BX15" s="21">
        <f t="shared" si="19"/>
        <v>0</v>
      </c>
      <c r="BY15" s="21">
        <f t="shared" si="19"/>
        <v>0</v>
      </c>
      <c r="BZ15" s="21">
        <f t="shared" si="19"/>
        <v>0.076515</v>
      </c>
      <c r="CA15" s="21">
        <f t="shared" si="19"/>
        <v>0.076515</v>
      </c>
      <c r="CB15" s="21">
        <f t="shared" si="19"/>
        <v>0.076515</v>
      </c>
      <c r="CC15" s="21">
        <f t="shared" si="19"/>
        <v>0.076515</v>
      </c>
      <c r="CD15" s="21">
        <f t="shared" si="19"/>
        <v>0</v>
      </c>
      <c r="CE15" s="21">
        <f t="shared" si="19"/>
        <v>0</v>
      </c>
      <c r="CF15" s="21">
        <f t="shared" si="19"/>
        <v>0</v>
      </c>
      <c r="CG15" s="21">
        <f aca="true" t="shared" si="20" ref="CG15:CP17">M15+AK15+BI15</f>
        <v>0</v>
      </c>
      <c r="CH15" s="21">
        <f t="shared" si="20"/>
        <v>0</v>
      </c>
      <c r="CI15" s="21">
        <f t="shared" si="20"/>
        <v>0</v>
      </c>
      <c r="CJ15" s="21">
        <f t="shared" si="20"/>
        <v>0</v>
      </c>
      <c r="CK15" s="21">
        <f t="shared" si="20"/>
        <v>0</v>
      </c>
      <c r="CL15" s="21">
        <f t="shared" si="20"/>
        <v>0</v>
      </c>
      <c r="CM15" s="21">
        <f t="shared" si="20"/>
        <v>0</v>
      </c>
      <c r="CN15" s="21">
        <f t="shared" si="20"/>
        <v>0</v>
      </c>
      <c r="CO15" s="21">
        <f t="shared" si="20"/>
        <v>0</v>
      </c>
      <c r="CP15" s="21">
        <f t="shared" si="20"/>
        <v>0</v>
      </c>
      <c r="CQ15" s="21">
        <f aca="true" t="shared" si="21" ref="CQ15:CT17">W15+AU15+BS15</f>
        <v>0</v>
      </c>
      <c r="CR15" s="21">
        <f t="shared" si="21"/>
        <v>0</v>
      </c>
      <c r="CS15" s="21">
        <f t="shared" si="21"/>
        <v>0</v>
      </c>
      <c r="CT15" s="24">
        <f t="shared" si="21"/>
        <v>0</v>
      </c>
    </row>
    <row r="16" spans="2:98" ht="12.75">
      <c r="B16" s="20" t="s">
        <v>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35"/>
      <c r="AA16" s="33"/>
      <c r="AB16" s="33"/>
      <c r="AC16" s="33"/>
      <c r="AD16" s="34">
        <v>0.039423</v>
      </c>
      <c r="AE16" s="34">
        <v>0.039423</v>
      </c>
      <c r="AF16" s="33"/>
      <c r="AG16" s="33"/>
      <c r="AH16" s="33">
        <v>0.076515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5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5"/>
      <c r="BW16" s="32">
        <f t="shared" si="19"/>
        <v>0</v>
      </c>
      <c r="BX16" s="32">
        <f t="shared" si="19"/>
        <v>0</v>
      </c>
      <c r="BY16" s="32">
        <f t="shared" si="19"/>
        <v>0</v>
      </c>
      <c r="BZ16" s="32">
        <f t="shared" si="19"/>
        <v>0.039423</v>
      </c>
      <c r="CA16" s="32">
        <f t="shared" si="19"/>
        <v>0.039423</v>
      </c>
      <c r="CB16" s="32">
        <f t="shared" si="19"/>
        <v>0</v>
      </c>
      <c r="CC16" s="32">
        <f t="shared" si="19"/>
        <v>0</v>
      </c>
      <c r="CD16" s="32">
        <f t="shared" si="19"/>
        <v>0.076515</v>
      </c>
      <c r="CE16" s="32">
        <f t="shared" si="19"/>
        <v>0</v>
      </c>
      <c r="CF16" s="32">
        <f t="shared" si="19"/>
        <v>0</v>
      </c>
      <c r="CG16" s="32">
        <f t="shared" si="20"/>
        <v>0</v>
      </c>
      <c r="CH16" s="32">
        <f t="shared" si="20"/>
        <v>0</v>
      </c>
      <c r="CI16" s="32">
        <f t="shared" si="20"/>
        <v>0</v>
      </c>
      <c r="CJ16" s="32">
        <f t="shared" si="20"/>
        <v>0</v>
      </c>
      <c r="CK16" s="32">
        <f t="shared" si="20"/>
        <v>0</v>
      </c>
      <c r="CL16" s="32">
        <f t="shared" si="20"/>
        <v>0</v>
      </c>
      <c r="CM16" s="32">
        <f t="shared" si="20"/>
        <v>0</v>
      </c>
      <c r="CN16" s="32">
        <f t="shared" si="20"/>
        <v>0</v>
      </c>
      <c r="CO16" s="32">
        <f t="shared" si="20"/>
        <v>0</v>
      </c>
      <c r="CP16" s="32">
        <f t="shared" si="20"/>
        <v>0</v>
      </c>
      <c r="CQ16" s="32">
        <f t="shared" si="21"/>
        <v>0</v>
      </c>
      <c r="CR16" s="32">
        <f t="shared" si="21"/>
        <v>0</v>
      </c>
      <c r="CS16" s="32">
        <f t="shared" si="21"/>
        <v>0</v>
      </c>
      <c r="CT16" s="35">
        <f t="shared" si="21"/>
        <v>0</v>
      </c>
    </row>
    <row r="17" spans="2:98" ht="12.75">
      <c r="B17" s="20" t="s">
        <v>4</v>
      </c>
      <c r="C17" s="21"/>
      <c r="D17" s="21"/>
      <c r="E17" s="21">
        <v>0.412847</v>
      </c>
      <c r="F17" s="21">
        <v>0.412847</v>
      </c>
      <c r="G17" s="21">
        <v>0.412847</v>
      </c>
      <c r="H17" s="21"/>
      <c r="I17" s="21">
        <v>0.412847</v>
      </c>
      <c r="J17" s="21">
        <v>0.412847</v>
      </c>
      <c r="K17" s="21">
        <v>0.412847</v>
      </c>
      <c r="L17" s="21">
        <v>0.412847</v>
      </c>
      <c r="M17" s="21">
        <v>0.412847</v>
      </c>
      <c r="N17" s="21">
        <v>0.412847</v>
      </c>
      <c r="O17" s="21">
        <v>0.412847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35"/>
      <c r="AA17" s="33">
        <v>0.210657</v>
      </c>
      <c r="AB17" s="33">
        <v>0.179157</v>
      </c>
      <c r="AC17" s="33">
        <v>0.054868</v>
      </c>
      <c r="AD17" s="34">
        <v>0.046368</v>
      </c>
      <c r="AE17" s="34">
        <v>0.034868</v>
      </c>
      <c r="AF17" s="34">
        <v>0.0215</v>
      </c>
      <c r="AG17" s="34">
        <v>0.02</v>
      </c>
      <c r="AH17" s="33">
        <v>0.098742</v>
      </c>
      <c r="AI17" s="33">
        <v>0.093515</v>
      </c>
      <c r="AJ17" s="33">
        <v>0.092015</v>
      </c>
      <c r="AK17" s="34">
        <v>0.090515</v>
      </c>
      <c r="AL17" s="34">
        <v>0.0125</v>
      </c>
      <c r="AM17" s="34">
        <v>0.0125</v>
      </c>
      <c r="AN17" s="34">
        <v>0.011</v>
      </c>
      <c r="AO17" s="34">
        <v>0.0095</v>
      </c>
      <c r="AP17" s="34"/>
      <c r="AQ17" s="33"/>
      <c r="AR17" s="33"/>
      <c r="AS17" s="34"/>
      <c r="AT17" s="34"/>
      <c r="AU17" s="34"/>
      <c r="AV17" s="34"/>
      <c r="AW17" s="33"/>
      <c r="AX17" s="35"/>
      <c r="AY17" s="79"/>
      <c r="AZ17" s="33"/>
      <c r="BA17" s="26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5"/>
      <c r="BW17" s="32">
        <f t="shared" si="19"/>
        <v>0.210657</v>
      </c>
      <c r="BX17" s="32">
        <f t="shared" si="19"/>
        <v>0.179157</v>
      </c>
      <c r="BY17" s="32">
        <f t="shared" si="19"/>
        <v>0.467715</v>
      </c>
      <c r="BZ17" s="32">
        <f t="shared" si="19"/>
        <v>0.45921500000000004</v>
      </c>
      <c r="CA17" s="32">
        <f t="shared" si="19"/>
        <v>0.44771500000000003</v>
      </c>
      <c r="CB17" s="32">
        <f t="shared" si="19"/>
        <v>0.0215</v>
      </c>
      <c r="CC17" s="32">
        <f t="shared" si="19"/>
        <v>0.43284700000000004</v>
      </c>
      <c r="CD17" s="32">
        <f t="shared" si="19"/>
        <v>0.5115890000000001</v>
      </c>
      <c r="CE17" s="32">
        <f t="shared" si="19"/>
        <v>0.506362</v>
      </c>
      <c r="CF17" s="32">
        <f t="shared" si="19"/>
        <v>0.504862</v>
      </c>
      <c r="CG17" s="32">
        <f t="shared" si="20"/>
        <v>0.503362</v>
      </c>
      <c r="CH17" s="32">
        <f t="shared" si="20"/>
        <v>0.42534700000000003</v>
      </c>
      <c r="CI17" s="32">
        <f t="shared" si="20"/>
        <v>0.42534700000000003</v>
      </c>
      <c r="CJ17" s="32">
        <f t="shared" si="20"/>
        <v>0.011</v>
      </c>
      <c r="CK17" s="32">
        <f t="shared" si="20"/>
        <v>0.0095</v>
      </c>
      <c r="CL17" s="32">
        <f t="shared" si="20"/>
        <v>0</v>
      </c>
      <c r="CM17" s="32">
        <f t="shared" si="20"/>
        <v>0</v>
      </c>
      <c r="CN17" s="32">
        <f t="shared" si="20"/>
        <v>0</v>
      </c>
      <c r="CO17" s="32">
        <f t="shared" si="20"/>
        <v>0</v>
      </c>
      <c r="CP17" s="32">
        <f t="shared" si="20"/>
        <v>0</v>
      </c>
      <c r="CQ17" s="32">
        <f t="shared" si="21"/>
        <v>0</v>
      </c>
      <c r="CR17" s="32">
        <f t="shared" si="21"/>
        <v>0</v>
      </c>
      <c r="CS17" s="32">
        <f t="shared" si="21"/>
        <v>0</v>
      </c>
      <c r="CT17" s="35">
        <f t="shared" si="21"/>
        <v>0</v>
      </c>
    </row>
    <row r="18" spans="2:98" s="1" customFormat="1" ht="23.25" customHeight="1">
      <c r="B18" s="25" t="s">
        <v>6</v>
      </c>
      <c r="C18" s="28">
        <f aca="true" t="shared" si="22" ref="C18:Z18">SUM(C19:C21)</f>
        <v>0</v>
      </c>
      <c r="D18" s="28">
        <f t="shared" si="22"/>
        <v>0</v>
      </c>
      <c r="E18" s="28">
        <f t="shared" si="22"/>
        <v>0</v>
      </c>
      <c r="F18" s="28">
        <f t="shared" si="22"/>
        <v>0</v>
      </c>
      <c r="G18" s="28">
        <f t="shared" si="22"/>
        <v>0</v>
      </c>
      <c r="H18" s="28">
        <f t="shared" si="22"/>
        <v>0</v>
      </c>
      <c r="I18" s="28">
        <f t="shared" si="22"/>
        <v>0</v>
      </c>
      <c r="J18" s="28">
        <f t="shared" si="22"/>
        <v>0</v>
      </c>
      <c r="K18" s="28">
        <f t="shared" si="22"/>
        <v>0</v>
      </c>
      <c r="L18" s="28">
        <f t="shared" si="22"/>
        <v>0</v>
      </c>
      <c r="M18" s="28">
        <f t="shared" si="22"/>
        <v>0</v>
      </c>
      <c r="N18" s="28">
        <f t="shared" si="22"/>
        <v>0</v>
      </c>
      <c r="O18" s="28">
        <f t="shared" si="22"/>
        <v>0</v>
      </c>
      <c r="P18" s="28">
        <f t="shared" si="22"/>
        <v>0</v>
      </c>
      <c r="Q18" s="28">
        <f t="shared" si="22"/>
        <v>0</v>
      </c>
      <c r="R18" s="28">
        <f t="shared" si="22"/>
        <v>0</v>
      </c>
      <c r="S18" s="28">
        <f t="shared" si="22"/>
        <v>0</v>
      </c>
      <c r="T18" s="28">
        <f t="shared" si="22"/>
        <v>0</v>
      </c>
      <c r="U18" s="28">
        <f t="shared" si="22"/>
        <v>0</v>
      </c>
      <c r="V18" s="28">
        <f t="shared" si="22"/>
        <v>0</v>
      </c>
      <c r="W18" s="28">
        <f t="shared" si="22"/>
        <v>0</v>
      </c>
      <c r="X18" s="28">
        <f t="shared" si="22"/>
        <v>0</v>
      </c>
      <c r="Y18" s="28">
        <f t="shared" si="22"/>
        <v>0</v>
      </c>
      <c r="Z18" s="80">
        <f t="shared" si="22"/>
        <v>0</v>
      </c>
      <c r="AA18" s="26">
        <f aca="true" t="shared" si="23" ref="AA18:AO18">SUM(AA19:AA21)</f>
        <v>0</v>
      </c>
      <c r="AB18" s="26">
        <f t="shared" si="23"/>
        <v>0</v>
      </c>
      <c r="AC18" s="26">
        <f t="shared" si="23"/>
        <v>0.009734999999999999</v>
      </c>
      <c r="AD18" s="26">
        <f t="shared" si="23"/>
        <v>0</v>
      </c>
      <c r="AE18" s="26">
        <f t="shared" si="23"/>
        <v>0.51</v>
      </c>
      <c r="AF18" s="26">
        <f t="shared" si="23"/>
        <v>0.484</v>
      </c>
      <c r="AG18" s="26">
        <f t="shared" si="23"/>
        <v>0.459</v>
      </c>
      <c r="AH18" s="26">
        <f t="shared" si="23"/>
        <v>0.434</v>
      </c>
      <c r="AI18" s="26">
        <f t="shared" si="23"/>
        <v>0.409</v>
      </c>
      <c r="AJ18" s="26">
        <f t="shared" si="23"/>
        <v>0.419662</v>
      </c>
      <c r="AK18" s="26">
        <f t="shared" si="23"/>
        <v>0.389662</v>
      </c>
      <c r="AL18" s="26">
        <f t="shared" si="23"/>
        <v>0.344</v>
      </c>
      <c r="AM18" s="26">
        <f t="shared" si="23"/>
        <v>0.324</v>
      </c>
      <c r="AN18" s="26">
        <f t="shared" si="23"/>
        <v>0.306</v>
      </c>
      <c r="AO18" s="26">
        <f t="shared" si="23"/>
        <v>0.29</v>
      </c>
      <c r="AP18" s="26"/>
      <c r="AQ18" s="26"/>
      <c r="AR18" s="26"/>
      <c r="AS18" s="26"/>
      <c r="AT18" s="26"/>
      <c r="AU18" s="26"/>
      <c r="AV18" s="26"/>
      <c r="AW18" s="26"/>
      <c r="AX18" s="27"/>
      <c r="AY18" s="33"/>
      <c r="AZ18" s="37"/>
      <c r="BA18" s="33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7"/>
      <c r="BW18" s="28">
        <f>SUM(BW19:BW21)</f>
        <v>0</v>
      </c>
      <c r="BX18" s="28">
        <f>SUM(BX19:BX21)</f>
        <v>0</v>
      </c>
      <c r="BY18" s="28">
        <f>SUM(BY19:BY21)</f>
        <v>0.009734999999999999</v>
      </c>
      <c r="BZ18" s="28">
        <f>SUM(BZ19:BZ21)</f>
        <v>0</v>
      </c>
      <c r="CA18" s="28">
        <f>SUM(CA19:CA21)</f>
        <v>0.51</v>
      </c>
      <c r="CB18" s="28">
        <f aca="true" t="shared" si="24" ref="CB18:CG18">SUM(CB19:CB21)</f>
        <v>0.484</v>
      </c>
      <c r="CC18" s="28">
        <f t="shared" si="24"/>
        <v>0.459</v>
      </c>
      <c r="CD18" s="28">
        <f t="shared" si="24"/>
        <v>0.434</v>
      </c>
      <c r="CE18" s="28">
        <f t="shared" si="24"/>
        <v>0.409</v>
      </c>
      <c r="CF18" s="28">
        <f t="shared" si="24"/>
        <v>0.419662</v>
      </c>
      <c r="CG18" s="28">
        <f t="shared" si="24"/>
        <v>0.389662</v>
      </c>
      <c r="CH18" s="28">
        <f>SUM(CH19:CH21)</f>
        <v>0.344</v>
      </c>
      <c r="CI18" s="28">
        <f aca="true" t="shared" si="25" ref="CI18:CT18">SUM(CI19:CI21)</f>
        <v>0.324</v>
      </c>
      <c r="CJ18" s="28">
        <f t="shared" si="25"/>
        <v>0.306</v>
      </c>
      <c r="CK18" s="28">
        <f t="shared" si="25"/>
        <v>0.29</v>
      </c>
      <c r="CL18" s="28">
        <f t="shared" si="25"/>
        <v>0</v>
      </c>
      <c r="CM18" s="28">
        <f t="shared" si="25"/>
        <v>0</v>
      </c>
      <c r="CN18" s="28">
        <f t="shared" si="25"/>
        <v>0</v>
      </c>
      <c r="CO18" s="28">
        <f t="shared" si="25"/>
        <v>0</v>
      </c>
      <c r="CP18" s="28">
        <f t="shared" si="25"/>
        <v>0</v>
      </c>
      <c r="CQ18" s="28">
        <f t="shared" si="25"/>
        <v>0</v>
      </c>
      <c r="CR18" s="28">
        <f t="shared" si="25"/>
        <v>0</v>
      </c>
      <c r="CS18" s="28">
        <f t="shared" si="25"/>
        <v>0</v>
      </c>
      <c r="CT18" s="80">
        <f t="shared" si="25"/>
        <v>0</v>
      </c>
    </row>
    <row r="19" spans="2:98" ht="12.75">
      <c r="B19" s="20" t="s">
        <v>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35"/>
      <c r="AA19" s="33"/>
      <c r="AB19" s="33"/>
      <c r="AC19" s="36">
        <v>0.00035</v>
      </c>
      <c r="AD19" s="33"/>
      <c r="AE19" s="33"/>
      <c r="AF19" s="33"/>
      <c r="AG19" s="33"/>
      <c r="AH19" s="33"/>
      <c r="AI19" s="33"/>
      <c r="AJ19" s="33">
        <v>0.035662</v>
      </c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5"/>
      <c r="AY19" s="33"/>
      <c r="AZ19" s="31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5"/>
      <c r="BW19" s="32">
        <f aca="true" t="shared" si="26" ref="BW19:CF21">C19+AA19+AY19</f>
        <v>0</v>
      </c>
      <c r="BX19" s="32">
        <f t="shared" si="26"/>
        <v>0</v>
      </c>
      <c r="BY19" s="32">
        <f t="shared" si="26"/>
        <v>0.00035</v>
      </c>
      <c r="BZ19" s="32">
        <f t="shared" si="26"/>
        <v>0</v>
      </c>
      <c r="CA19" s="32">
        <f t="shared" si="26"/>
        <v>0</v>
      </c>
      <c r="CB19" s="32">
        <f t="shared" si="26"/>
        <v>0</v>
      </c>
      <c r="CC19" s="32">
        <f t="shared" si="26"/>
        <v>0</v>
      </c>
      <c r="CD19" s="32">
        <f t="shared" si="26"/>
        <v>0</v>
      </c>
      <c r="CE19" s="32">
        <f t="shared" si="26"/>
        <v>0</v>
      </c>
      <c r="CF19" s="32">
        <f t="shared" si="26"/>
        <v>0.035662</v>
      </c>
      <c r="CG19" s="32">
        <f aca="true" t="shared" si="27" ref="CG19:CP21">M19+AK19+BI19</f>
        <v>0</v>
      </c>
      <c r="CH19" s="32">
        <f t="shared" si="27"/>
        <v>0</v>
      </c>
      <c r="CI19" s="32">
        <f t="shared" si="27"/>
        <v>0</v>
      </c>
      <c r="CJ19" s="32">
        <f t="shared" si="27"/>
        <v>0</v>
      </c>
      <c r="CK19" s="32">
        <f t="shared" si="27"/>
        <v>0</v>
      </c>
      <c r="CL19" s="32">
        <f t="shared" si="27"/>
        <v>0</v>
      </c>
      <c r="CM19" s="32">
        <f t="shared" si="27"/>
        <v>0</v>
      </c>
      <c r="CN19" s="32">
        <f t="shared" si="27"/>
        <v>0</v>
      </c>
      <c r="CO19" s="32">
        <f t="shared" si="27"/>
        <v>0</v>
      </c>
      <c r="CP19" s="32">
        <f t="shared" si="27"/>
        <v>0</v>
      </c>
      <c r="CQ19" s="32">
        <f aca="true" t="shared" si="28" ref="CQ19:CT21">W19+AU19+BS19</f>
        <v>0</v>
      </c>
      <c r="CR19" s="32">
        <f t="shared" si="28"/>
        <v>0</v>
      </c>
      <c r="CS19" s="32">
        <f t="shared" si="28"/>
        <v>0</v>
      </c>
      <c r="CT19" s="35">
        <f t="shared" si="28"/>
        <v>0</v>
      </c>
    </row>
    <row r="20" spans="2:98" ht="12.75">
      <c r="B20" s="20" t="s">
        <v>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35"/>
      <c r="AA20" s="33"/>
      <c r="AB20" s="33"/>
      <c r="AC20" s="36">
        <v>0.009385</v>
      </c>
      <c r="AD20" s="33"/>
      <c r="AE20" s="33"/>
      <c r="AF20" s="33"/>
      <c r="AG20" s="33"/>
      <c r="AH20" s="33"/>
      <c r="AI20" s="33"/>
      <c r="AJ20" s="33"/>
      <c r="AK20" s="33">
        <v>0.025662</v>
      </c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5"/>
      <c r="AY20" s="33"/>
      <c r="AZ20" s="2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5"/>
      <c r="BW20" s="32">
        <f t="shared" si="26"/>
        <v>0</v>
      </c>
      <c r="BX20" s="32">
        <f t="shared" si="26"/>
        <v>0</v>
      </c>
      <c r="BY20" s="32">
        <f t="shared" si="26"/>
        <v>0.009385</v>
      </c>
      <c r="BZ20" s="32">
        <f t="shared" si="26"/>
        <v>0</v>
      </c>
      <c r="CA20" s="32">
        <f t="shared" si="26"/>
        <v>0</v>
      </c>
      <c r="CB20" s="32">
        <f t="shared" si="26"/>
        <v>0</v>
      </c>
      <c r="CC20" s="32">
        <f t="shared" si="26"/>
        <v>0</v>
      </c>
      <c r="CD20" s="32">
        <f t="shared" si="26"/>
        <v>0</v>
      </c>
      <c r="CE20" s="32">
        <f t="shared" si="26"/>
        <v>0</v>
      </c>
      <c r="CF20" s="32">
        <f t="shared" si="26"/>
        <v>0</v>
      </c>
      <c r="CG20" s="32">
        <f t="shared" si="27"/>
        <v>0.025662</v>
      </c>
      <c r="CH20" s="32">
        <f t="shared" si="27"/>
        <v>0</v>
      </c>
      <c r="CI20" s="32">
        <f t="shared" si="27"/>
        <v>0</v>
      </c>
      <c r="CJ20" s="32">
        <f t="shared" si="27"/>
        <v>0</v>
      </c>
      <c r="CK20" s="32">
        <f t="shared" si="27"/>
        <v>0</v>
      </c>
      <c r="CL20" s="32">
        <f t="shared" si="27"/>
        <v>0</v>
      </c>
      <c r="CM20" s="32">
        <f t="shared" si="27"/>
        <v>0</v>
      </c>
      <c r="CN20" s="32">
        <f t="shared" si="27"/>
        <v>0</v>
      </c>
      <c r="CO20" s="32">
        <f t="shared" si="27"/>
        <v>0</v>
      </c>
      <c r="CP20" s="32">
        <f t="shared" si="27"/>
        <v>0</v>
      </c>
      <c r="CQ20" s="32">
        <f t="shared" si="28"/>
        <v>0</v>
      </c>
      <c r="CR20" s="21">
        <f t="shared" si="28"/>
        <v>0</v>
      </c>
      <c r="CS20" s="21">
        <f t="shared" si="28"/>
        <v>0</v>
      </c>
      <c r="CT20" s="35">
        <f t="shared" si="28"/>
        <v>0</v>
      </c>
    </row>
    <row r="21" spans="2:98" ht="12.75">
      <c r="B21" s="20" t="s">
        <v>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35"/>
      <c r="AA21" s="33"/>
      <c r="AB21" s="33"/>
      <c r="AC21" s="33"/>
      <c r="AD21" s="33"/>
      <c r="AE21" s="33">
        <v>0.51</v>
      </c>
      <c r="AF21" s="33">
        <v>0.484</v>
      </c>
      <c r="AG21" s="33">
        <v>0.459</v>
      </c>
      <c r="AH21" s="33">
        <v>0.434</v>
      </c>
      <c r="AI21" s="33">
        <v>0.409</v>
      </c>
      <c r="AJ21" s="33">
        <v>0.384</v>
      </c>
      <c r="AK21" s="33">
        <v>0.364</v>
      </c>
      <c r="AL21" s="33">
        <v>0.344</v>
      </c>
      <c r="AM21" s="33">
        <v>0.324</v>
      </c>
      <c r="AN21" s="33">
        <v>0.306</v>
      </c>
      <c r="AO21" s="33">
        <v>0.29</v>
      </c>
      <c r="AP21" s="33"/>
      <c r="AQ21" s="33"/>
      <c r="AR21" s="33"/>
      <c r="AS21" s="33"/>
      <c r="AT21" s="33"/>
      <c r="AU21" s="33"/>
      <c r="AV21" s="33"/>
      <c r="AW21" s="33"/>
      <c r="AX21" s="35"/>
      <c r="AY21" s="83"/>
      <c r="AZ21" s="23"/>
      <c r="BA21" s="37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5"/>
      <c r="BW21" s="32">
        <f t="shared" si="26"/>
        <v>0</v>
      </c>
      <c r="BX21" s="32">
        <f t="shared" si="26"/>
        <v>0</v>
      </c>
      <c r="BY21" s="32">
        <f t="shared" si="26"/>
        <v>0</v>
      </c>
      <c r="BZ21" s="32">
        <f t="shared" si="26"/>
        <v>0</v>
      </c>
      <c r="CA21" s="32">
        <f t="shared" si="26"/>
        <v>0.51</v>
      </c>
      <c r="CB21" s="32">
        <f t="shared" si="26"/>
        <v>0.484</v>
      </c>
      <c r="CC21" s="32">
        <f t="shared" si="26"/>
        <v>0.459</v>
      </c>
      <c r="CD21" s="32">
        <f t="shared" si="26"/>
        <v>0.434</v>
      </c>
      <c r="CE21" s="32">
        <f t="shared" si="26"/>
        <v>0.409</v>
      </c>
      <c r="CF21" s="32">
        <f t="shared" si="26"/>
        <v>0.384</v>
      </c>
      <c r="CG21" s="32">
        <f t="shared" si="27"/>
        <v>0.364</v>
      </c>
      <c r="CH21" s="32">
        <f t="shared" si="27"/>
        <v>0.344</v>
      </c>
      <c r="CI21" s="32">
        <f t="shared" si="27"/>
        <v>0.324</v>
      </c>
      <c r="CJ21" s="32">
        <f t="shared" si="27"/>
        <v>0.306</v>
      </c>
      <c r="CK21" s="32">
        <f t="shared" si="27"/>
        <v>0.29</v>
      </c>
      <c r="CL21" s="32">
        <f t="shared" si="27"/>
        <v>0</v>
      </c>
      <c r="CM21" s="32">
        <f t="shared" si="27"/>
        <v>0</v>
      </c>
      <c r="CN21" s="32">
        <f t="shared" si="27"/>
        <v>0</v>
      </c>
      <c r="CO21" s="32">
        <f t="shared" si="27"/>
        <v>0</v>
      </c>
      <c r="CP21" s="32">
        <f t="shared" si="27"/>
        <v>0</v>
      </c>
      <c r="CQ21" s="32">
        <f t="shared" si="28"/>
        <v>0</v>
      </c>
      <c r="CR21" s="21">
        <f t="shared" si="28"/>
        <v>0</v>
      </c>
      <c r="CS21" s="21">
        <f t="shared" si="28"/>
        <v>0</v>
      </c>
      <c r="CT21" s="35">
        <f t="shared" si="28"/>
        <v>0</v>
      </c>
    </row>
    <row r="22" spans="2:98" s="1" customFormat="1" ht="25.5">
      <c r="B22" s="25" t="s">
        <v>10</v>
      </c>
      <c r="C22" s="26">
        <f aca="true" t="shared" si="29" ref="C22:Z22">SUM(C23:C25)</f>
        <v>0.138487</v>
      </c>
      <c r="D22" s="26">
        <f t="shared" si="29"/>
        <v>0.138037</v>
      </c>
      <c r="E22" s="26">
        <f t="shared" si="29"/>
        <v>0.137587</v>
      </c>
      <c r="F22" s="26">
        <f t="shared" si="29"/>
        <v>1.216924</v>
      </c>
      <c r="G22" s="26">
        <f t="shared" si="29"/>
        <v>1.216474</v>
      </c>
      <c r="H22" s="26">
        <f t="shared" si="29"/>
        <v>1.216024</v>
      </c>
      <c r="I22" s="26">
        <f t="shared" si="29"/>
        <v>0.424808</v>
      </c>
      <c r="J22" s="26">
        <f t="shared" si="29"/>
        <v>0.135487</v>
      </c>
      <c r="K22" s="26">
        <f t="shared" si="29"/>
        <v>0.135037</v>
      </c>
      <c r="L22" s="26">
        <f t="shared" si="29"/>
        <v>0.134587</v>
      </c>
      <c r="M22" s="26">
        <f t="shared" si="29"/>
        <v>0.141482</v>
      </c>
      <c r="N22" s="26">
        <f t="shared" si="29"/>
        <v>0.141032</v>
      </c>
      <c r="O22" s="26">
        <f t="shared" si="29"/>
        <v>0.140582</v>
      </c>
      <c r="P22" s="26">
        <f t="shared" si="29"/>
        <v>0.133074</v>
      </c>
      <c r="Q22" s="26">
        <f t="shared" si="29"/>
        <v>0.041462</v>
      </c>
      <c r="R22" s="26">
        <f t="shared" si="29"/>
        <v>0</v>
      </c>
      <c r="S22" s="26">
        <f t="shared" si="29"/>
        <v>0</v>
      </c>
      <c r="T22" s="26">
        <f t="shared" si="29"/>
        <v>0</v>
      </c>
      <c r="U22" s="26">
        <f t="shared" si="29"/>
        <v>0</v>
      </c>
      <c r="V22" s="26">
        <f t="shared" si="29"/>
        <v>0</v>
      </c>
      <c r="W22" s="26">
        <f t="shared" si="29"/>
        <v>0</v>
      </c>
      <c r="X22" s="26">
        <f t="shared" si="29"/>
        <v>0</v>
      </c>
      <c r="Y22" s="26">
        <f t="shared" si="29"/>
        <v>0</v>
      </c>
      <c r="Z22" s="27">
        <f t="shared" si="29"/>
        <v>0</v>
      </c>
      <c r="AA22" s="28">
        <f aca="true" t="shared" si="30" ref="AA22:AW22">SUM(AA23:AA25)</f>
        <v>0.100161</v>
      </c>
      <c r="AB22" s="28">
        <f t="shared" si="30"/>
        <v>0.261591</v>
      </c>
      <c r="AC22" s="28">
        <f t="shared" si="30"/>
        <v>0.00522</v>
      </c>
      <c r="AD22" s="28">
        <f t="shared" si="30"/>
        <v>0.00522</v>
      </c>
      <c r="AE22" s="28">
        <f t="shared" si="30"/>
        <v>0.028389</v>
      </c>
      <c r="AF22" s="28">
        <f t="shared" si="30"/>
        <v>0.028389</v>
      </c>
      <c r="AG22" s="37">
        <f t="shared" si="30"/>
        <v>0.028389</v>
      </c>
      <c r="AH22" s="37">
        <f t="shared" si="30"/>
        <v>0.028389</v>
      </c>
      <c r="AI22" s="37">
        <f t="shared" si="30"/>
        <v>0.025887</v>
      </c>
      <c r="AJ22" s="37">
        <f t="shared" si="30"/>
        <v>0.025887</v>
      </c>
      <c r="AK22" s="28">
        <f t="shared" si="30"/>
        <v>0.062343</v>
      </c>
      <c r="AL22" s="37">
        <f t="shared" si="30"/>
        <v>0.667171</v>
      </c>
      <c r="AM22" s="37">
        <f t="shared" si="30"/>
        <v>0.030817</v>
      </c>
      <c r="AN22" s="37">
        <f t="shared" si="30"/>
        <v>0.054984000000000005</v>
      </c>
      <c r="AO22" s="37">
        <f t="shared" si="30"/>
        <v>0.00522</v>
      </c>
      <c r="AP22" s="37">
        <f t="shared" si="30"/>
        <v>0</v>
      </c>
      <c r="AQ22" s="37">
        <f t="shared" si="30"/>
        <v>0</v>
      </c>
      <c r="AR22" s="37">
        <f t="shared" si="30"/>
        <v>0</v>
      </c>
      <c r="AS22" s="37">
        <f t="shared" si="30"/>
        <v>0</v>
      </c>
      <c r="AT22" s="37">
        <f t="shared" si="30"/>
        <v>0</v>
      </c>
      <c r="AU22" s="37">
        <f t="shared" si="30"/>
        <v>0</v>
      </c>
      <c r="AV22" s="37">
        <f t="shared" si="30"/>
        <v>0</v>
      </c>
      <c r="AW22" s="37">
        <f t="shared" si="30"/>
        <v>0</v>
      </c>
      <c r="AX22" s="88"/>
      <c r="AY22" s="33"/>
      <c r="AZ22" s="23"/>
      <c r="BA22" s="33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88"/>
      <c r="BW22" s="28">
        <f>SUM(BW23:BW25)</f>
        <v>0.238648</v>
      </c>
      <c r="BX22" s="28">
        <f>SUM(BX23:BX25)</f>
        <v>0.399628</v>
      </c>
      <c r="BY22" s="28">
        <f>SUM(BY23:BY25)</f>
        <v>0.142807</v>
      </c>
      <c r="BZ22" s="28">
        <f>SUM(BZ23:BZ25)</f>
        <v>1.222144</v>
      </c>
      <c r="CA22" s="28">
        <f>SUM(CA23:CA25)</f>
        <v>1.244863</v>
      </c>
      <c r="CB22" s="28">
        <f aca="true" t="shared" si="31" ref="CB22:CG22">SUM(CB23:CB25)</f>
        <v>1.244413</v>
      </c>
      <c r="CC22" s="28">
        <f t="shared" si="31"/>
        <v>0.453197</v>
      </c>
      <c r="CD22" s="28">
        <f t="shared" si="31"/>
        <v>0.163876</v>
      </c>
      <c r="CE22" s="28">
        <f t="shared" si="31"/>
        <v>0.16092399999999998</v>
      </c>
      <c r="CF22" s="28">
        <f t="shared" si="31"/>
        <v>0.160474</v>
      </c>
      <c r="CG22" s="28">
        <f t="shared" si="31"/>
        <v>0.203825</v>
      </c>
      <c r="CH22" s="28">
        <f>SUM(CH23:CH25)</f>
        <v>0.808203</v>
      </c>
      <c r="CI22" s="28">
        <f aca="true" t="shared" si="32" ref="CI22:CQ22">SUM(CI23:CI25)</f>
        <v>0.17139900000000002</v>
      </c>
      <c r="CJ22" s="28">
        <f t="shared" si="32"/>
        <v>0.188058</v>
      </c>
      <c r="CK22" s="28">
        <f t="shared" si="32"/>
        <v>0.046682</v>
      </c>
      <c r="CL22" s="28">
        <f t="shared" si="32"/>
        <v>0</v>
      </c>
      <c r="CM22" s="28">
        <f t="shared" si="32"/>
        <v>0</v>
      </c>
      <c r="CN22" s="28">
        <f t="shared" si="32"/>
        <v>0</v>
      </c>
      <c r="CO22" s="28">
        <f t="shared" si="32"/>
        <v>0</v>
      </c>
      <c r="CP22" s="28">
        <f t="shared" si="32"/>
        <v>0</v>
      </c>
      <c r="CQ22" s="28">
        <f t="shared" si="32"/>
        <v>0</v>
      </c>
      <c r="CR22" s="28">
        <f>SUM(CR23:CR25)</f>
        <v>0</v>
      </c>
      <c r="CS22" s="28">
        <f>SUM(CS23:CS25)</f>
        <v>0</v>
      </c>
      <c r="CT22" s="80">
        <f>SUM(CT23:CT25)</f>
        <v>0</v>
      </c>
    </row>
    <row r="23" spans="2:98" ht="12.75">
      <c r="B23" s="20" t="s">
        <v>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4"/>
      <c r="AA23" s="31">
        <v>0.100161</v>
      </c>
      <c r="AB23" s="31">
        <v>0.261591</v>
      </c>
      <c r="AC23" s="31">
        <v>0.00522</v>
      </c>
      <c r="AD23" s="31">
        <v>0.00522</v>
      </c>
      <c r="AE23" s="31">
        <v>0.028389</v>
      </c>
      <c r="AF23" s="31">
        <v>0.028389</v>
      </c>
      <c r="AG23" s="31">
        <v>0.028389</v>
      </c>
      <c r="AH23" s="31">
        <v>0.028389</v>
      </c>
      <c r="AI23" s="31">
        <v>0.025887</v>
      </c>
      <c r="AJ23" s="31">
        <v>0.025887</v>
      </c>
      <c r="AK23" s="31">
        <v>0.062343</v>
      </c>
      <c r="AL23" s="31">
        <v>0.667171</v>
      </c>
      <c r="AM23" s="31">
        <v>0.030817</v>
      </c>
      <c r="AN23" s="31">
        <v>0.029387</v>
      </c>
      <c r="AO23" s="31">
        <v>0.00522</v>
      </c>
      <c r="AP23" s="31"/>
      <c r="AQ23" s="31"/>
      <c r="AR23" s="31"/>
      <c r="AS23" s="31"/>
      <c r="AT23" s="31"/>
      <c r="AU23" s="31"/>
      <c r="AV23" s="31"/>
      <c r="AW23" s="31"/>
      <c r="AX23" s="89"/>
      <c r="AY23" s="31"/>
      <c r="AZ23" s="23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89"/>
      <c r="BW23" s="21">
        <f aca="true" t="shared" si="33" ref="BW23:CF25">C23+AA23+AY23</f>
        <v>0.100161</v>
      </c>
      <c r="BX23" s="21">
        <f t="shared" si="33"/>
        <v>0.261591</v>
      </c>
      <c r="BY23" s="21">
        <f t="shared" si="33"/>
        <v>0.00522</v>
      </c>
      <c r="BZ23" s="21">
        <f t="shared" si="33"/>
        <v>0.00522</v>
      </c>
      <c r="CA23" s="21">
        <f t="shared" si="33"/>
        <v>0.028389</v>
      </c>
      <c r="CB23" s="21">
        <f t="shared" si="33"/>
        <v>0.028389</v>
      </c>
      <c r="CC23" s="21">
        <f t="shared" si="33"/>
        <v>0.028389</v>
      </c>
      <c r="CD23" s="21">
        <f t="shared" si="33"/>
        <v>0.028389</v>
      </c>
      <c r="CE23" s="21">
        <f t="shared" si="33"/>
        <v>0.025887</v>
      </c>
      <c r="CF23" s="21">
        <f t="shared" si="33"/>
        <v>0.025887</v>
      </c>
      <c r="CG23" s="21">
        <f aca="true" t="shared" si="34" ref="CG23:CP25">M23+AK23+BI23</f>
        <v>0.062343</v>
      </c>
      <c r="CH23" s="21">
        <f t="shared" si="34"/>
        <v>0.667171</v>
      </c>
      <c r="CI23" s="21">
        <f t="shared" si="34"/>
        <v>0.030817</v>
      </c>
      <c r="CJ23" s="21">
        <f t="shared" si="34"/>
        <v>0.029387</v>
      </c>
      <c r="CK23" s="21">
        <f t="shared" si="34"/>
        <v>0.00522</v>
      </c>
      <c r="CL23" s="21">
        <f t="shared" si="34"/>
        <v>0</v>
      </c>
      <c r="CM23" s="21">
        <f t="shared" si="34"/>
        <v>0</v>
      </c>
      <c r="CN23" s="21">
        <f t="shared" si="34"/>
        <v>0</v>
      </c>
      <c r="CO23" s="21">
        <f t="shared" si="34"/>
        <v>0</v>
      </c>
      <c r="CP23" s="21">
        <f t="shared" si="34"/>
        <v>0</v>
      </c>
      <c r="CQ23" s="21">
        <f aca="true" t="shared" si="35" ref="CQ23:CT25">W23+AU23+BS23</f>
        <v>0</v>
      </c>
      <c r="CR23" s="21">
        <f t="shared" si="35"/>
        <v>0</v>
      </c>
      <c r="CS23" s="21">
        <f t="shared" si="35"/>
        <v>0</v>
      </c>
      <c r="CT23" s="24">
        <f t="shared" si="35"/>
        <v>0</v>
      </c>
    </row>
    <row r="24" spans="2:98" ht="12.75">
      <c r="B24" s="20" t="s">
        <v>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4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>
        <v>0.025597</v>
      </c>
      <c r="AO24" s="23"/>
      <c r="AP24" s="23"/>
      <c r="AQ24" s="23"/>
      <c r="AR24" s="23"/>
      <c r="AS24" s="23"/>
      <c r="AT24" s="23"/>
      <c r="AU24" s="23"/>
      <c r="AV24" s="23"/>
      <c r="AW24" s="23"/>
      <c r="AX24" s="24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4"/>
      <c r="BW24" s="21">
        <f t="shared" si="33"/>
        <v>0</v>
      </c>
      <c r="BX24" s="21">
        <f t="shared" si="33"/>
        <v>0</v>
      </c>
      <c r="BY24" s="21">
        <f t="shared" si="33"/>
        <v>0</v>
      </c>
      <c r="BZ24" s="21">
        <f t="shared" si="33"/>
        <v>0</v>
      </c>
      <c r="CA24" s="21">
        <f t="shared" si="33"/>
        <v>0</v>
      </c>
      <c r="CB24" s="21">
        <f t="shared" si="33"/>
        <v>0</v>
      </c>
      <c r="CC24" s="21">
        <f t="shared" si="33"/>
        <v>0</v>
      </c>
      <c r="CD24" s="21">
        <f t="shared" si="33"/>
        <v>0</v>
      </c>
      <c r="CE24" s="21">
        <f t="shared" si="33"/>
        <v>0</v>
      </c>
      <c r="CF24" s="21">
        <f t="shared" si="33"/>
        <v>0</v>
      </c>
      <c r="CG24" s="21">
        <f t="shared" si="34"/>
        <v>0</v>
      </c>
      <c r="CH24" s="21">
        <f t="shared" si="34"/>
        <v>0</v>
      </c>
      <c r="CI24" s="21">
        <f t="shared" si="34"/>
        <v>0</v>
      </c>
      <c r="CJ24" s="21">
        <f t="shared" si="34"/>
        <v>0.025597</v>
      </c>
      <c r="CK24" s="21">
        <f t="shared" si="34"/>
        <v>0</v>
      </c>
      <c r="CL24" s="21">
        <f t="shared" si="34"/>
        <v>0</v>
      </c>
      <c r="CM24" s="21">
        <f t="shared" si="34"/>
        <v>0</v>
      </c>
      <c r="CN24" s="21">
        <f t="shared" si="34"/>
        <v>0</v>
      </c>
      <c r="CO24" s="21">
        <f t="shared" si="34"/>
        <v>0</v>
      </c>
      <c r="CP24" s="21">
        <f t="shared" si="34"/>
        <v>0</v>
      </c>
      <c r="CQ24" s="21">
        <f t="shared" si="35"/>
        <v>0</v>
      </c>
      <c r="CR24" s="21">
        <f t="shared" si="35"/>
        <v>0</v>
      </c>
      <c r="CS24" s="21">
        <f t="shared" si="35"/>
        <v>0</v>
      </c>
      <c r="CT24" s="24">
        <f t="shared" si="35"/>
        <v>0</v>
      </c>
    </row>
    <row r="25" spans="2:98" ht="13.5" thickBot="1">
      <c r="B25" s="20" t="s">
        <v>4</v>
      </c>
      <c r="C25" s="21">
        <v>0.138487</v>
      </c>
      <c r="D25" s="21">
        <v>0.138037</v>
      </c>
      <c r="E25" s="21">
        <v>0.137587</v>
      </c>
      <c r="F25" s="21">
        <v>1.216924</v>
      </c>
      <c r="G25" s="21">
        <v>1.216474</v>
      </c>
      <c r="H25" s="21">
        <v>1.216024</v>
      </c>
      <c r="I25" s="21">
        <v>0.424808</v>
      </c>
      <c r="J25" s="21">
        <v>0.135487</v>
      </c>
      <c r="K25" s="21">
        <v>0.135037</v>
      </c>
      <c r="L25" s="21">
        <v>0.134587</v>
      </c>
      <c r="M25" s="21">
        <v>0.141482</v>
      </c>
      <c r="N25" s="21">
        <v>0.141032</v>
      </c>
      <c r="O25" s="21">
        <v>0.140582</v>
      </c>
      <c r="P25" s="21">
        <v>0.133074</v>
      </c>
      <c r="Q25" s="21">
        <v>0.041462</v>
      </c>
      <c r="R25" s="21"/>
      <c r="S25" s="21"/>
      <c r="T25" s="21"/>
      <c r="U25" s="21"/>
      <c r="V25" s="21"/>
      <c r="W25" s="21"/>
      <c r="X25" s="21"/>
      <c r="Y25" s="21"/>
      <c r="Z25" s="92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81"/>
      <c r="AY25" s="39"/>
      <c r="AZ25" s="26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81"/>
      <c r="BW25" s="38">
        <f t="shared" si="33"/>
        <v>0.138487</v>
      </c>
      <c r="BX25" s="38">
        <f t="shared" si="33"/>
        <v>0.138037</v>
      </c>
      <c r="BY25" s="38">
        <f t="shared" si="33"/>
        <v>0.137587</v>
      </c>
      <c r="BZ25" s="38">
        <f t="shared" si="33"/>
        <v>1.216924</v>
      </c>
      <c r="CA25" s="38">
        <f t="shared" si="33"/>
        <v>1.216474</v>
      </c>
      <c r="CB25" s="38">
        <f t="shared" si="33"/>
        <v>1.216024</v>
      </c>
      <c r="CC25" s="38">
        <f t="shared" si="33"/>
        <v>0.424808</v>
      </c>
      <c r="CD25" s="38">
        <f t="shared" si="33"/>
        <v>0.135487</v>
      </c>
      <c r="CE25" s="38">
        <f t="shared" si="33"/>
        <v>0.135037</v>
      </c>
      <c r="CF25" s="38">
        <f t="shared" si="33"/>
        <v>0.134587</v>
      </c>
      <c r="CG25" s="38">
        <f t="shared" si="34"/>
        <v>0.141482</v>
      </c>
      <c r="CH25" s="38">
        <f t="shared" si="34"/>
        <v>0.141032</v>
      </c>
      <c r="CI25" s="38">
        <f t="shared" si="34"/>
        <v>0.140582</v>
      </c>
      <c r="CJ25" s="38">
        <f t="shared" si="34"/>
        <v>0.133074</v>
      </c>
      <c r="CK25" s="38">
        <f t="shared" si="34"/>
        <v>0.041462</v>
      </c>
      <c r="CL25" s="38">
        <f t="shared" si="34"/>
        <v>0</v>
      </c>
      <c r="CM25" s="38">
        <f t="shared" si="34"/>
        <v>0</v>
      </c>
      <c r="CN25" s="38">
        <f t="shared" si="34"/>
        <v>0</v>
      </c>
      <c r="CO25" s="38">
        <f t="shared" si="34"/>
        <v>0</v>
      </c>
      <c r="CP25" s="38">
        <f t="shared" si="34"/>
        <v>0</v>
      </c>
      <c r="CQ25" s="38">
        <f t="shared" si="35"/>
        <v>0</v>
      </c>
      <c r="CR25" s="38">
        <f t="shared" si="35"/>
        <v>0</v>
      </c>
      <c r="CS25" s="38">
        <f t="shared" si="35"/>
        <v>0</v>
      </c>
      <c r="CT25" s="81">
        <f t="shared" si="35"/>
        <v>0</v>
      </c>
    </row>
    <row r="26" spans="2:98" ht="15.75" customHeight="1">
      <c r="B26" s="40" t="s">
        <v>7</v>
      </c>
      <c r="C26" s="41">
        <f aca="true" t="shared" si="36" ref="C26:K26">SUM(C27:C29)</f>
        <v>26.692737</v>
      </c>
      <c r="D26" s="41">
        <f t="shared" si="36"/>
        <v>17.147893000000003</v>
      </c>
      <c r="E26" s="41">
        <f t="shared" si="36"/>
        <v>23.111855</v>
      </c>
      <c r="F26" s="41">
        <f t="shared" si="36"/>
        <v>20.56789</v>
      </c>
      <c r="G26" s="41">
        <f t="shared" si="36"/>
        <v>18.023316</v>
      </c>
      <c r="H26" s="41">
        <f t="shared" si="36"/>
        <v>17.379704</v>
      </c>
      <c r="I26" s="41">
        <f t="shared" si="36"/>
        <v>17.521704999999997</v>
      </c>
      <c r="J26" s="41">
        <f t="shared" si="36"/>
        <v>17.918811999999996</v>
      </c>
      <c r="K26" s="41">
        <f t="shared" si="36"/>
        <v>17.374893</v>
      </c>
      <c r="L26" s="41">
        <f aca="true" t="shared" si="37" ref="L26:Z26">SUM(L27:L29)</f>
        <v>17.597389</v>
      </c>
      <c r="M26" s="41">
        <f t="shared" si="37"/>
        <v>17.598240999999998</v>
      </c>
      <c r="N26" s="41">
        <f t="shared" si="37"/>
        <v>18.038289</v>
      </c>
      <c r="O26" s="41">
        <f t="shared" si="37"/>
        <v>19.280383999999998</v>
      </c>
      <c r="P26" s="41">
        <f t="shared" si="37"/>
        <v>15.158687000000002</v>
      </c>
      <c r="Q26" s="86">
        <f t="shared" si="37"/>
        <v>16.178106</v>
      </c>
      <c r="R26" s="41">
        <f t="shared" si="37"/>
        <v>0</v>
      </c>
      <c r="S26" s="41">
        <f t="shared" si="37"/>
        <v>0</v>
      </c>
      <c r="T26" s="41">
        <f t="shared" si="37"/>
        <v>0</v>
      </c>
      <c r="U26" s="41">
        <f t="shared" si="37"/>
        <v>0</v>
      </c>
      <c r="V26" s="41">
        <f t="shared" si="37"/>
        <v>0</v>
      </c>
      <c r="W26" s="41">
        <f t="shared" si="37"/>
        <v>0</v>
      </c>
      <c r="X26" s="41">
        <f t="shared" si="37"/>
        <v>0</v>
      </c>
      <c r="Y26" s="41">
        <f t="shared" si="37"/>
        <v>0</v>
      </c>
      <c r="Z26" s="90">
        <f t="shared" si="37"/>
        <v>0</v>
      </c>
      <c r="AA26" s="41">
        <f>SUM(AA27:AA29)</f>
        <v>147.93811599999998</v>
      </c>
      <c r="AB26" s="41">
        <f aca="true" t="shared" si="38" ref="AB26:AI26">SUM(AB27:AB29)</f>
        <v>149.168833</v>
      </c>
      <c r="AC26" s="41">
        <f t="shared" si="38"/>
        <v>152.287175</v>
      </c>
      <c r="AD26" s="41">
        <f t="shared" si="38"/>
        <v>158.7382</v>
      </c>
      <c r="AE26" s="41">
        <f t="shared" si="38"/>
        <v>169.75847199999998</v>
      </c>
      <c r="AF26" s="41">
        <f t="shared" si="38"/>
        <v>185.44450700000002</v>
      </c>
      <c r="AG26" s="41">
        <f t="shared" si="38"/>
        <v>204.65580500000002</v>
      </c>
      <c r="AH26" s="41">
        <f t="shared" si="38"/>
        <v>287.85675499999996</v>
      </c>
      <c r="AI26" s="41">
        <f t="shared" si="38"/>
        <v>295.158166</v>
      </c>
      <c r="AJ26" s="41">
        <f>SUM(AJ27:AJ29)</f>
        <v>329.24219500000004</v>
      </c>
      <c r="AK26" s="41">
        <f>SUM(AK27:AK29)</f>
        <v>330.10517300000004</v>
      </c>
      <c r="AL26" s="41">
        <f aca="true" t="shared" si="39" ref="AL26:AX26">SUM(AL27:AL29)</f>
        <v>264.55306700000006</v>
      </c>
      <c r="AM26" s="41">
        <f t="shared" si="39"/>
        <v>272.827324</v>
      </c>
      <c r="AN26" s="41">
        <f t="shared" si="39"/>
        <v>279.64828900000003</v>
      </c>
      <c r="AO26" s="86">
        <f t="shared" si="39"/>
        <v>283.600892</v>
      </c>
      <c r="AP26" s="41">
        <f t="shared" si="39"/>
        <v>0</v>
      </c>
      <c r="AQ26" s="41">
        <f t="shared" si="39"/>
        <v>0</v>
      </c>
      <c r="AR26" s="41">
        <f t="shared" si="39"/>
        <v>0</v>
      </c>
      <c r="AS26" s="41">
        <f t="shared" si="39"/>
        <v>0</v>
      </c>
      <c r="AT26" s="41">
        <f t="shared" si="39"/>
        <v>0</v>
      </c>
      <c r="AU26" s="41">
        <f t="shared" si="39"/>
        <v>0</v>
      </c>
      <c r="AV26" s="41">
        <f t="shared" si="39"/>
        <v>0</v>
      </c>
      <c r="AW26" s="41">
        <f t="shared" si="39"/>
        <v>0</v>
      </c>
      <c r="AX26" s="90">
        <f t="shared" si="39"/>
        <v>0</v>
      </c>
      <c r="AY26" s="41">
        <f aca="true" t="shared" si="40" ref="AY26:BG26">SUM(AY27:AY29)</f>
        <v>0</v>
      </c>
      <c r="AZ26" s="42">
        <f t="shared" si="40"/>
        <v>0</v>
      </c>
      <c r="BA26" s="41">
        <f t="shared" si="40"/>
        <v>0</v>
      </c>
      <c r="BB26" s="41">
        <f t="shared" si="40"/>
        <v>0</v>
      </c>
      <c r="BC26" s="41">
        <f t="shared" si="40"/>
        <v>0</v>
      </c>
      <c r="BD26" s="41">
        <f t="shared" si="40"/>
        <v>0</v>
      </c>
      <c r="BE26" s="41">
        <f t="shared" si="40"/>
        <v>0</v>
      </c>
      <c r="BF26" s="41">
        <f t="shared" si="40"/>
        <v>0</v>
      </c>
      <c r="BG26" s="41">
        <f t="shared" si="40"/>
        <v>0</v>
      </c>
      <c r="BH26" s="41">
        <f>SUM(BH27:BH29)</f>
        <v>0</v>
      </c>
      <c r="BI26" s="41">
        <f>SUM(BI27:BI29)</f>
        <v>0</v>
      </c>
      <c r="BJ26" s="41">
        <f>SUM(BJ27:BJ29)</f>
        <v>0</v>
      </c>
      <c r="BK26" s="41">
        <f>SUM(BK27:BK29)</f>
        <v>0</v>
      </c>
      <c r="BL26" s="41">
        <f>SUM(BL27:BL29)</f>
        <v>0</v>
      </c>
      <c r="BM26" s="86">
        <f aca="true" t="shared" si="41" ref="BM26:BV26">SUM(BM27:BM29)</f>
        <v>0</v>
      </c>
      <c r="BN26" s="86">
        <f t="shared" si="41"/>
        <v>0</v>
      </c>
      <c r="BO26" s="86">
        <f t="shared" si="41"/>
        <v>0</v>
      </c>
      <c r="BP26" s="86">
        <f t="shared" si="41"/>
        <v>0</v>
      </c>
      <c r="BQ26" s="86">
        <f t="shared" si="41"/>
        <v>0</v>
      </c>
      <c r="BR26" s="86">
        <f t="shared" si="41"/>
        <v>0</v>
      </c>
      <c r="BS26" s="86">
        <f t="shared" si="41"/>
        <v>0</v>
      </c>
      <c r="BT26" s="86">
        <f t="shared" si="41"/>
        <v>0</v>
      </c>
      <c r="BU26" s="86">
        <f t="shared" si="41"/>
        <v>0</v>
      </c>
      <c r="BV26" s="90">
        <f t="shared" si="41"/>
        <v>0</v>
      </c>
      <c r="BW26" s="41">
        <f aca="true" t="shared" si="42" ref="BW26:CG26">SUM(BW27:BW29)</f>
        <v>174.630853</v>
      </c>
      <c r="BX26" s="42">
        <f t="shared" si="42"/>
        <v>166.31672600000002</v>
      </c>
      <c r="BY26" s="41">
        <f t="shared" si="42"/>
        <v>175.39903</v>
      </c>
      <c r="BZ26" s="41">
        <f t="shared" si="42"/>
        <v>179.30608999999998</v>
      </c>
      <c r="CA26" s="41">
        <f t="shared" si="42"/>
        <v>187.781788</v>
      </c>
      <c r="CB26" s="41">
        <f t="shared" si="42"/>
        <v>202.824211</v>
      </c>
      <c r="CC26" s="41">
        <f t="shared" si="42"/>
        <v>222.17751</v>
      </c>
      <c r="CD26" s="41">
        <f t="shared" si="42"/>
        <v>305.77556699999997</v>
      </c>
      <c r="CE26" s="41">
        <f t="shared" si="42"/>
        <v>312.53305900000004</v>
      </c>
      <c r="CF26" s="41">
        <f t="shared" si="42"/>
        <v>346.839584</v>
      </c>
      <c r="CG26" s="41">
        <f t="shared" si="42"/>
        <v>347.703414</v>
      </c>
      <c r="CH26" s="41">
        <f aca="true" t="shared" si="43" ref="CH26:CS26">SUM(CH27:CH29)</f>
        <v>282.591356</v>
      </c>
      <c r="CI26" s="41">
        <f t="shared" si="43"/>
        <v>292.107708</v>
      </c>
      <c r="CJ26" s="41">
        <f t="shared" si="43"/>
        <v>294.806976</v>
      </c>
      <c r="CK26" s="86">
        <f t="shared" si="43"/>
        <v>299.77899800000006</v>
      </c>
      <c r="CL26" s="41">
        <f t="shared" si="43"/>
        <v>0</v>
      </c>
      <c r="CM26" s="41">
        <f t="shared" si="43"/>
        <v>0</v>
      </c>
      <c r="CN26" s="41">
        <f t="shared" si="43"/>
        <v>0</v>
      </c>
      <c r="CO26" s="41">
        <f t="shared" si="43"/>
        <v>0</v>
      </c>
      <c r="CP26" s="41">
        <f t="shared" si="43"/>
        <v>0</v>
      </c>
      <c r="CQ26" s="41">
        <f t="shared" si="43"/>
        <v>0</v>
      </c>
      <c r="CR26" s="41">
        <f t="shared" si="43"/>
        <v>0</v>
      </c>
      <c r="CS26" s="41">
        <f t="shared" si="43"/>
        <v>0</v>
      </c>
      <c r="CT26" s="93">
        <f>SUM(CT27:CT29)</f>
        <v>0</v>
      </c>
    </row>
    <row r="27" spans="2:98" ht="12.75">
      <c r="B27" s="20" t="s">
        <v>2</v>
      </c>
      <c r="C27" s="43">
        <f aca="true" t="shared" si="44" ref="C27:D29">C7+C11+C15+C19+C23</f>
        <v>4.8551210000000005</v>
      </c>
      <c r="D27" s="43">
        <f t="shared" si="44"/>
        <v>2.8860240000000004</v>
      </c>
      <c r="E27" s="43">
        <f aca="true" t="shared" si="45" ref="E27:F29">E7+E11+E15+E19+E23</f>
        <v>6.890789</v>
      </c>
      <c r="F27" s="43">
        <f t="shared" si="45"/>
        <v>2.841768</v>
      </c>
      <c r="G27" s="43">
        <f aca="true" t="shared" si="46" ref="G27:H29">G7+G11+G15+G19+G23</f>
        <v>3.072586</v>
      </c>
      <c r="H27" s="43">
        <f t="shared" si="46"/>
        <v>2.235961</v>
      </c>
      <c r="I27" s="43">
        <f aca="true" t="shared" si="47" ref="I27:J29">I7+I11+I15+I19+I23</f>
        <v>2.975863</v>
      </c>
      <c r="J27" s="43">
        <f t="shared" si="47"/>
        <v>3.560854</v>
      </c>
      <c r="K27" s="43">
        <f aca="true" t="shared" si="48" ref="K27:M29">K7+K11+K15+K19+K23</f>
        <v>3.130414</v>
      </c>
      <c r="L27" s="43">
        <f t="shared" si="48"/>
        <v>3.439545</v>
      </c>
      <c r="M27" s="43">
        <f t="shared" si="48"/>
        <v>2.24423</v>
      </c>
      <c r="N27" s="43">
        <f aca="true" t="shared" si="49" ref="N27:Z27">N7+N11+N15+N19+N23</f>
        <v>3.757953</v>
      </c>
      <c r="O27" s="43">
        <f t="shared" si="49"/>
        <v>4.5016989999999995</v>
      </c>
      <c r="P27" s="43">
        <f t="shared" si="49"/>
        <v>1.923573</v>
      </c>
      <c r="Q27" s="43">
        <f t="shared" si="49"/>
        <v>3.6388019999999996</v>
      </c>
      <c r="R27" s="43">
        <f t="shared" si="49"/>
        <v>0</v>
      </c>
      <c r="S27" s="43">
        <f t="shared" si="49"/>
        <v>0</v>
      </c>
      <c r="T27" s="43">
        <f t="shared" si="49"/>
        <v>0</v>
      </c>
      <c r="U27" s="43">
        <f t="shared" si="49"/>
        <v>0</v>
      </c>
      <c r="V27" s="43">
        <f t="shared" si="49"/>
        <v>0</v>
      </c>
      <c r="W27" s="43">
        <f t="shared" si="49"/>
        <v>0</v>
      </c>
      <c r="X27" s="43">
        <f t="shared" si="49"/>
        <v>0</v>
      </c>
      <c r="Y27" s="43">
        <f t="shared" si="49"/>
        <v>0</v>
      </c>
      <c r="Z27" s="44">
        <f t="shared" si="49"/>
        <v>0</v>
      </c>
      <c r="AA27" s="43">
        <f aca="true" t="shared" si="50" ref="AA27:AB29">AA7+AA11+AA15+AA19+AA23</f>
        <v>53.876332999999995</v>
      </c>
      <c r="AB27" s="43">
        <f t="shared" si="50"/>
        <v>48.819471</v>
      </c>
      <c r="AC27" s="43">
        <f>AC7+AC11+AC15+AC19+AC23</f>
        <v>57.06638</v>
      </c>
      <c r="AD27" s="43">
        <f aca="true" t="shared" si="51" ref="AD27:AE29">AD7+AD11+AD15+AD19+AD23</f>
        <v>61.052837000000004</v>
      </c>
      <c r="AE27" s="43">
        <f t="shared" si="51"/>
        <v>64.522639</v>
      </c>
      <c r="AF27" s="43">
        <f aca="true" t="shared" si="52" ref="AF27:AG29">AF7+AF11+AF15+AF19+AF23</f>
        <v>69.747882</v>
      </c>
      <c r="AG27" s="43">
        <f t="shared" si="52"/>
        <v>80.949805</v>
      </c>
      <c r="AH27" s="43">
        <f aca="true" t="shared" si="53" ref="AH27:AI29">AH7+AH11+AH15+AH19+AH23</f>
        <v>141.473569</v>
      </c>
      <c r="AI27" s="43">
        <f t="shared" si="53"/>
        <v>120.563817</v>
      </c>
      <c r="AJ27" s="43">
        <f aca="true" t="shared" si="54" ref="AJ27:AK29">AJ7+AJ11+AJ15+AJ19+AJ23</f>
        <v>62.380006</v>
      </c>
      <c r="AK27" s="43">
        <f t="shared" si="54"/>
        <v>70.134091</v>
      </c>
      <c r="AL27" s="43">
        <f>AL7+AL11+AL15+AL19+AL23</f>
        <v>62.667043</v>
      </c>
      <c r="AM27" s="43">
        <f aca="true" t="shared" si="55" ref="AM27:AX27">AM7+AM11+AM15+AM19+AM23</f>
        <v>50.620153</v>
      </c>
      <c r="AN27" s="43">
        <f t="shared" si="55"/>
        <v>64.929219</v>
      </c>
      <c r="AO27" s="43">
        <f t="shared" si="55"/>
        <v>68.45742</v>
      </c>
      <c r="AP27" s="43">
        <f t="shared" si="55"/>
        <v>0</v>
      </c>
      <c r="AQ27" s="43">
        <f t="shared" si="55"/>
        <v>0</v>
      </c>
      <c r="AR27" s="43">
        <f t="shared" si="55"/>
        <v>0</v>
      </c>
      <c r="AS27" s="43">
        <f t="shared" si="55"/>
        <v>0</v>
      </c>
      <c r="AT27" s="43">
        <f t="shared" si="55"/>
        <v>0</v>
      </c>
      <c r="AU27" s="43">
        <f t="shared" si="55"/>
        <v>0</v>
      </c>
      <c r="AV27" s="43">
        <f t="shared" si="55"/>
        <v>0</v>
      </c>
      <c r="AW27" s="43">
        <f t="shared" si="55"/>
        <v>0</v>
      </c>
      <c r="AX27" s="91">
        <f t="shared" si="55"/>
        <v>0</v>
      </c>
      <c r="AY27" s="43">
        <f aca="true" t="shared" si="56" ref="AY27:BA29">AY7+AY11+AY15+AY19+AY23</f>
        <v>0</v>
      </c>
      <c r="AZ27" s="43">
        <f t="shared" si="56"/>
        <v>0</v>
      </c>
      <c r="BA27" s="43">
        <f t="shared" si="56"/>
        <v>0</v>
      </c>
      <c r="BB27" s="43">
        <f aca="true" t="shared" si="57" ref="BB27:BC29">BB7+BB11+BB15+BB19+BB23</f>
        <v>0</v>
      </c>
      <c r="BC27" s="43">
        <f t="shared" si="57"/>
        <v>0</v>
      </c>
      <c r="BD27" s="43">
        <f aca="true" t="shared" si="58" ref="BD27:BE29">BD7+BD11+BD15+BD19+BD23</f>
        <v>0</v>
      </c>
      <c r="BE27" s="43">
        <f t="shared" si="58"/>
        <v>0</v>
      </c>
      <c r="BF27" s="43">
        <f aca="true" t="shared" si="59" ref="BF27:BI29">BF7+BF11+BF15+BF19+BF23</f>
        <v>0</v>
      </c>
      <c r="BG27" s="43">
        <f t="shared" si="59"/>
        <v>0</v>
      </c>
      <c r="BH27" s="43">
        <f t="shared" si="59"/>
        <v>0</v>
      </c>
      <c r="BI27" s="43">
        <f t="shared" si="59"/>
        <v>0</v>
      </c>
      <c r="BJ27" s="43">
        <f>BJ7+BJ11+BJ15+BJ19+BJ23</f>
        <v>0</v>
      </c>
      <c r="BK27" s="43">
        <f aca="true" t="shared" si="60" ref="BK27:BV27">BK7+BK11+BK15+BK19+BK23</f>
        <v>0</v>
      </c>
      <c r="BL27" s="43">
        <f t="shared" si="60"/>
        <v>0</v>
      </c>
      <c r="BM27" s="43">
        <f t="shared" si="60"/>
        <v>0</v>
      </c>
      <c r="BN27" s="43">
        <f t="shared" si="60"/>
        <v>0</v>
      </c>
      <c r="BO27" s="43">
        <f t="shared" si="60"/>
        <v>0</v>
      </c>
      <c r="BP27" s="43">
        <f t="shared" si="60"/>
        <v>0</v>
      </c>
      <c r="BQ27" s="43">
        <f t="shared" si="60"/>
        <v>0</v>
      </c>
      <c r="BR27" s="43">
        <f t="shared" si="60"/>
        <v>0</v>
      </c>
      <c r="BS27" s="43">
        <f t="shared" si="60"/>
        <v>0</v>
      </c>
      <c r="BT27" s="43">
        <f t="shared" si="60"/>
        <v>0</v>
      </c>
      <c r="BU27" s="43">
        <f t="shared" si="60"/>
        <v>0</v>
      </c>
      <c r="BV27" s="44">
        <f t="shared" si="60"/>
        <v>0</v>
      </c>
      <c r="BW27" s="43">
        <f aca="true" t="shared" si="61" ref="BW27:BY29">BW7+BW11+BW15+BW19+BW23</f>
        <v>58.731454</v>
      </c>
      <c r="BX27" s="43">
        <f t="shared" si="61"/>
        <v>51.705495000000006</v>
      </c>
      <c r="BY27" s="43">
        <f t="shared" si="61"/>
        <v>63.957169</v>
      </c>
      <c r="BZ27" s="43">
        <f aca="true" t="shared" si="62" ref="BZ27:CG27">BZ7+BZ11+BZ15+BZ19+BZ23</f>
        <v>63.894605</v>
      </c>
      <c r="CA27" s="43">
        <f t="shared" si="62"/>
        <v>67.59522500000001</v>
      </c>
      <c r="CB27" s="43">
        <f t="shared" si="62"/>
        <v>71.98384300000001</v>
      </c>
      <c r="CC27" s="43">
        <f t="shared" si="62"/>
        <v>83.925668</v>
      </c>
      <c r="CD27" s="43">
        <f t="shared" si="62"/>
        <v>145.034423</v>
      </c>
      <c r="CE27" s="43">
        <f t="shared" si="62"/>
        <v>123.694231</v>
      </c>
      <c r="CF27" s="43">
        <f t="shared" si="62"/>
        <v>65.819551</v>
      </c>
      <c r="CG27" s="43">
        <f t="shared" si="62"/>
        <v>72.378321</v>
      </c>
      <c r="CH27" s="43">
        <f aca="true" t="shared" si="63" ref="CH27:CS27">CH7+CH11+CH15+CH19+CH23</f>
        <v>66.424996</v>
      </c>
      <c r="CI27" s="43">
        <f t="shared" si="63"/>
        <v>55.121852000000004</v>
      </c>
      <c r="CJ27" s="43">
        <f t="shared" si="63"/>
        <v>66.85279200000001</v>
      </c>
      <c r="CK27" s="43">
        <f t="shared" si="63"/>
        <v>72.096222</v>
      </c>
      <c r="CL27" s="43">
        <f t="shared" si="63"/>
        <v>0</v>
      </c>
      <c r="CM27" s="43">
        <f t="shared" si="63"/>
        <v>0</v>
      </c>
      <c r="CN27" s="43">
        <f t="shared" si="63"/>
        <v>0</v>
      </c>
      <c r="CO27" s="43">
        <f t="shared" si="63"/>
        <v>0</v>
      </c>
      <c r="CP27" s="43">
        <f t="shared" si="63"/>
        <v>0</v>
      </c>
      <c r="CQ27" s="43">
        <f t="shared" si="63"/>
        <v>0</v>
      </c>
      <c r="CR27" s="43">
        <f t="shared" si="63"/>
        <v>0</v>
      </c>
      <c r="CS27" s="43">
        <f t="shared" si="63"/>
        <v>0</v>
      </c>
      <c r="CT27" s="44">
        <f>CT7+CT11+CT15+CT19+CT23</f>
        <v>0</v>
      </c>
    </row>
    <row r="28" spans="2:98" ht="12.75">
      <c r="B28" s="20" t="s">
        <v>3</v>
      </c>
      <c r="C28" s="43">
        <f t="shared" si="44"/>
        <v>12.809803</v>
      </c>
      <c r="D28" s="43">
        <f t="shared" si="44"/>
        <v>5.440559</v>
      </c>
      <c r="E28" s="43">
        <f t="shared" si="45"/>
        <v>6.447511</v>
      </c>
      <c r="F28" s="43">
        <f t="shared" si="45"/>
        <v>5.792937</v>
      </c>
      <c r="G28" s="43">
        <f t="shared" si="46"/>
        <v>3.136314</v>
      </c>
      <c r="H28" s="43">
        <f t="shared" si="46"/>
        <v>4.2308319999999995</v>
      </c>
      <c r="I28" s="43">
        <f t="shared" si="47"/>
        <v>3.027717</v>
      </c>
      <c r="J28" s="43">
        <f t="shared" si="47"/>
        <v>2.9575129999999996</v>
      </c>
      <c r="K28" s="43">
        <f t="shared" si="48"/>
        <v>3.367112</v>
      </c>
      <c r="L28" s="43">
        <f t="shared" si="48"/>
        <v>2.976206</v>
      </c>
      <c r="M28" s="43">
        <f t="shared" si="48"/>
        <v>4.1754739999999995</v>
      </c>
      <c r="N28" s="43">
        <f aca="true" t="shared" si="64" ref="N28:Z28">N8+N12+N16+N20+N24</f>
        <v>4.449729</v>
      </c>
      <c r="O28" s="43">
        <f t="shared" si="64"/>
        <v>4.992046</v>
      </c>
      <c r="P28" s="43">
        <f t="shared" si="64"/>
        <v>4.698526</v>
      </c>
      <c r="Q28" s="43">
        <f t="shared" si="64"/>
        <v>4.218106</v>
      </c>
      <c r="R28" s="43">
        <f t="shared" si="64"/>
        <v>0</v>
      </c>
      <c r="S28" s="43">
        <f t="shared" si="64"/>
        <v>0</v>
      </c>
      <c r="T28" s="43">
        <f t="shared" si="64"/>
        <v>0</v>
      </c>
      <c r="U28" s="43">
        <f t="shared" si="64"/>
        <v>0</v>
      </c>
      <c r="V28" s="43">
        <f t="shared" si="64"/>
        <v>0</v>
      </c>
      <c r="W28" s="43">
        <f t="shared" si="64"/>
        <v>0</v>
      </c>
      <c r="X28" s="43">
        <f t="shared" si="64"/>
        <v>0</v>
      </c>
      <c r="Y28" s="43">
        <f t="shared" si="64"/>
        <v>0</v>
      </c>
      <c r="Z28" s="44">
        <f t="shared" si="64"/>
        <v>0</v>
      </c>
      <c r="AA28" s="43">
        <f t="shared" si="50"/>
        <v>54.115917</v>
      </c>
      <c r="AB28" s="43">
        <f t="shared" si="50"/>
        <v>56.283958999999996</v>
      </c>
      <c r="AC28" s="43">
        <f>AC8+AC12+AC16+AC20+AC24</f>
        <v>54.317814000000006</v>
      </c>
      <c r="AD28" s="43">
        <f t="shared" si="51"/>
        <v>57.974598</v>
      </c>
      <c r="AE28" s="43">
        <f t="shared" si="51"/>
        <v>64.24736</v>
      </c>
      <c r="AF28" s="43">
        <f t="shared" si="52"/>
        <v>68.88260899999999</v>
      </c>
      <c r="AG28" s="43">
        <f t="shared" si="52"/>
        <v>75.481616</v>
      </c>
      <c r="AH28" s="43">
        <f t="shared" si="53"/>
        <v>100.786684</v>
      </c>
      <c r="AI28" s="43">
        <f t="shared" si="53"/>
        <v>130.877793</v>
      </c>
      <c r="AJ28" s="43">
        <f t="shared" si="54"/>
        <v>219.89631100000003</v>
      </c>
      <c r="AK28" s="43">
        <f t="shared" si="54"/>
        <v>219.806985</v>
      </c>
      <c r="AL28" s="43">
        <f>AL8+AL12+AL16+AL20+AL24</f>
        <v>163.40008500000002</v>
      </c>
      <c r="AM28" s="43">
        <f aca="true" t="shared" si="65" ref="AM28:AX28">AM8+AM12+AM16+AM20+AM24</f>
        <v>172.246141</v>
      </c>
      <c r="AN28" s="43">
        <f t="shared" si="65"/>
        <v>160.49930600000002</v>
      </c>
      <c r="AO28" s="43">
        <f t="shared" si="65"/>
        <v>167.14013200000002</v>
      </c>
      <c r="AP28" s="43">
        <f t="shared" si="65"/>
        <v>0</v>
      </c>
      <c r="AQ28" s="43">
        <f t="shared" si="65"/>
        <v>0</v>
      </c>
      <c r="AR28" s="43">
        <f t="shared" si="65"/>
        <v>0</v>
      </c>
      <c r="AS28" s="43">
        <f t="shared" si="65"/>
        <v>0</v>
      </c>
      <c r="AT28" s="43">
        <f t="shared" si="65"/>
        <v>0</v>
      </c>
      <c r="AU28" s="43">
        <f t="shared" si="65"/>
        <v>0</v>
      </c>
      <c r="AV28" s="43">
        <f t="shared" si="65"/>
        <v>0</v>
      </c>
      <c r="AW28" s="43">
        <f t="shared" si="65"/>
        <v>0</v>
      </c>
      <c r="AX28" s="44">
        <f t="shared" si="65"/>
        <v>0</v>
      </c>
      <c r="AY28" s="43">
        <f t="shared" si="56"/>
        <v>0</v>
      </c>
      <c r="AZ28" s="43">
        <f t="shared" si="56"/>
        <v>0</v>
      </c>
      <c r="BA28" s="43">
        <f t="shared" si="56"/>
        <v>0</v>
      </c>
      <c r="BB28" s="43">
        <f t="shared" si="57"/>
        <v>0</v>
      </c>
      <c r="BC28" s="43">
        <f t="shared" si="57"/>
        <v>0</v>
      </c>
      <c r="BD28" s="43">
        <f t="shared" si="58"/>
        <v>0</v>
      </c>
      <c r="BE28" s="43">
        <f t="shared" si="58"/>
        <v>0</v>
      </c>
      <c r="BF28" s="43">
        <f t="shared" si="59"/>
        <v>0</v>
      </c>
      <c r="BG28" s="43">
        <f t="shared" si="59"/>
        <v>0</v>
      </c>
      <c r="BH28" s="43">
        <f t="shared" si="59"/>
        <v>0</v>
      </c>
      <c r="BI28" s="43">
        <f t="shared" si="59"/>
        <v>0</v>
      </c>
      <c r="BJ28" s="43">
        <f>BJ8+BJ12+BJ16+BJ20+BJ24</f>
        <v>0</v>
      </c>
      <c r="BK28" s="43">
        <f aca="true" t="shared" si="66" ref="BK28:BV28">BK8+BK12+BK16+BK20+BK24</f>
        <v>0</v>
      </c>
      <c r="BL28" s="43">
        <f t="shared" si="66"/>
        <v>0</v>
      </c>
      <c r="BM28" s="43">
        <f t="shared" si="66"/>
        <v>0</v>
      </c>
      <c r="BN28" s="43">
        <f t="shared" si="66"/>
        <v>0</v>
      </c>
      <c r="BO28" s="43">
        <f t="shared" si="66"/>
        <v>0</v>
      </c>
      <c r="BP28" s="43">
        <f t="shared" si="66"/>
        <v>0</v>
      </c>
      <c r="BQ28" s="43">
        <f t="shared" si="66"/>
        <v>0</v>
      </c>
      <c r="BR28" s="43">
        <f t="shared" si="66"/>
        <v>0</v>
      </c>
      <c r="BS28" s="43">
        <f t="shared" si="66"/>
        <v>0</v>
      </c>
      <c r="BT28" s="43">
        <f t="shared" si="66"/>
        <v>0</v>
      </c>
      <c r="BU28" s="43">
        <f t="shared" si="66"/>
        <v>0</v>
      </c>
      <c r="BV28" s="44">
        <f t="shared" si="66"/>
        <v>0</v>
      </c>
      <c r="BW28" s="43">
        <f t="shared" si="61"/>
        <v>66.92572</v>
      </c>
      <c r="BX28" s="43">
        <f t="shared" si="61"/>
        <v>61.724517999999996</v>
      </c>
      <c r="BY28" s="43">
        <f t="shared" si="61"/>
        <v>60.765325000000004</v>
      </c>
      <c r="BZ28" s="43">
        <f aca="true" t="shared" si="67" ref="BZ28:CG28">BZ8+BZ12+BZ16+BZ20+BZ24</f>
        <v>63.767535</v>
      </c>
      <c r="CA28" s="43">
        <f t="shared" si="67"/>
        <v>67.383674</v>
      </c>
      <c r="CB28" s="43">
        <f t="shared" si="67"/>
        <v>73.113441</v>
      </c>
      <c r="CC28" s="43">
        <f t="shared" si="67"/>
        <v>78.50933300000001</v>
      </c>
      <c r="CD28" s="43">
        <f t="shared" si="67"/>
        <v>103.744197</v>
      </c>
      <c r="CE28" s="43">
        <f t="shared" si="67"/>
        <v>134.24490500000002</v>
      </c>
      <c r="CF28" s="43">
        <f t="shared" si="67"/>
        <v>222.87251700000002</v>
      </c>
      <c r="CG28" s="43">
        <f t="shared" si="67"/>
        <v>223.982459</v>
      </c>
      <c r="CH28" s="43">
        <f aca="true" t="shared" si="68" ref="CH28:CS28">CH8+CH12+CH16+CH20+CH24</f>
        <v>167.849814</v>
      </c>
      <c r="CI28" s="43">
        <f t="shared" si="68"/>
        <v>177.238187</v>
      </c>
      <c r="CJ28" s="43">
        <f t="shared" si="68"/>
        <v>165.19783200000003</v>
      </c>
      <c r="CK28" s="43">
        <f t="shared" si="68"/>
        <v>171.35823800000003</v>
      </c>
      <c r="CL28" s="43">
        <f t="shared" si="68"/>
        <v>0</v>
      </c>
      <c r="CM28" s="43">
        <f t="shared" si="68"/>
        <v>0</v>
      </c>
      <c r="CN28" s="43">
        <f t="shared" si="68"/>
        <v>0</v>
      </c>
      <c r="CO28" s="43">
        <f t="shared" si="68"/>
        <v>0</v>
      </c>
      <c r="CP28" s="43">
        <f t="shared" si="68"/>
        <v>0</v>
      </c>
      <c r="CQ28" s="43">
        <f t="shared" si="68"/>
        <v>0</v>
      </c>
      <c r="CR28" s="43">
        <f t="shared" si="68"/>
        <v>0</v>
      </c>
      <c r="CS28" s="43">
        <f t="shared" si="68"/>
        <v>0</v>
      </c>
      <c r="CT28" s="44">
        <f>CT8+CT12+CT16+CT20+CT24</f>
        <v>0</v>
      </c>
    </row>
    <row r="29" spans="2:98" ht="13.5" thickBot="1">
      <c r="B29" s="45" t="s">
        <v>4</v>
      </c>
      <c r="C29" s="46">
        <f t="shared" si="44"/>
        <v>9.027813</v>
      </c>
      <c r="D29" s="46">
        <f t="shared" si="44"/>
        <v>8.82131</v>
      </c>
      <c r="E29" s="46">
        <f t="shared" si="45"/>
        <v>9.773554999999998</v>
      </c>
      <c r="F29" s="46">
        <f t="shared" si="45"/>
        <v>11.933185</v>
      </c>
      <c r="G29" s="46">
        <f t="shared" si="46"/>
        <v>11.814416</v>
      </c>
      <c r="H29" s="46">
        <f t="shared" si="46"/>
        <v>10.912911000000001</v>
      </c>
      <c r="I29" s="46">
        <f t="shared" si="47"/>
        <v>11.518125</v>
      </c>
      <c r="J29" s="46">
        <f t="shared" si="47"/>
        <v>11.400444999999998</v>
      </c>
      <c r="K29" s="46">
        <f t="shared" si="48"/>
        <v>10.877367</v>
      </c>
      <c r="L29" s="46">
        <f t="shared" si="48"/>
        <v>11.181638</v>
      </c>
      <c r="M29" s="46">
        <f t="shared" si="48"/>
        <v>11.178536999999999</v>
      </c>
      <c r="N29" s="46">
        <f aca="true" t="shared" si="69" ref="N29:Z29">N9+N13+N17+N21+N25</f>
        <v>9.830606999999999</v>
      </c>
      <c r="O29" s="46">
        <f t="shared" si="69"/>
        <v>9.786639</v>
      </c>
      <c r="P29" s="46">
        <f t="shared" si="69"/>
        <v>8.536588000000002</v>
      </c>
      <c r="Q29" s="46">
        <f t="shared" si="69"/>
        <v>8.321197999999999</v>
      </c>
      <c r="R29" s="46">
        <f t="shared" si="69"/>
        <v>0</v>
      </c>
      <c r="S29" s="46">
        <f t="shared" si="69"/>
        <v>0</v>
      </c>
      <c r="T29" s="46">
        <f t="shared" si="69"/>
        <v>0</v>
      </c>
      <c r="U29" s="46">
        <f t="shared" si="69"/>
        <v>0</v>
      </c>
      <c r="V29" s="46">
        <f t="shared" si="69"/>
        <v>0</v>
      </c>
      <c r="W29" s="46">
        <f t="shared" si="69"/>
        <v>0</v>
      </c>
      <c r="X29" s="46">
        <f t="shared" si="69"/>
        <v>0</v>
      </c>
      <c r="Y29" s="46">
        <f t="shared" si="69"/>
        <v>0</v>
      </c>
      <c r="Z29" s="47">
        <f t="shared" si="69"/>
        <v>0</v>
      </c>
      <c r="AA29" s="46">
        <f t="shared" si="50"/>
        <v>39.945865999999995</v>
      </c>
      <c r="AB29" s="46">
        <f t="shared" si="50"/>
        <v>44.065403</v>
      </c>
      <c r="AC29" s="46">
        <f>AC9+AC13+AC17+AC21+AC25</f>
        <v>40.902981</v>
      </c>
      <c r="AD29" s="46">
        <f t="shared" si="51"/>
        <v>39.710764999999995</v>
      </c>
      <c r="AE29" s="46">
        <f t="shared" si="51"/>
        <v>40.988473</v>
      </c>
      <c r="AF29" s="46">
        <f t="shared" si="52"/>
        <v>46.814016</v>
      </c>
      <c r="AG29" s="46">
        <f t="shared" si="52"/>
        <v>48.22438400000001</v>
      </c>
      <c r="AH29" s="46">
        <f t="shared" si="53"/>
        <v>45.596501999999994</v>
      </c>
      <c r="AI29" s="46">
        <f t="shared" si="53"/>
        <v>43.71655599999999</v>
      </c>
      <c r="AJ29" s="46">
        <f t="shared" si="54"/>
        <v>46.965878000000004</v>
      </c>
      <c r="AK29" s="46">
        <f t="shared" si="54"/>
        <v>40.164097000000005</v>
      </c>
      <c r="AL29" s="46">
        <f>AL9+AL13+AL17+AL21+AL25</f>
        <v>38.48593900000001</v>
      </c>
      <c r="AM29" s="46">
        <f aca="true" t="shared" si="70" ref="AM29:AX29">AM9+AM13+AM17+AM21+AM25</f>
        <v>49.96103</v>
      </c>
      <c r="AN29" s="46">
        <f t="shared" si="70"/>
        <v>54.219764</v>
      </c>
      <c r="AO29" s="46">
        <f t="shared" si="70"/>
        <v>48.00334</v>
      </c>
      <c r="AP29" s="46">
        <f t="shared" si="70"/>
        <v>0</v>
      </c>
      <c r="AQ29" s="46">
        <f t="shared" si="70"/>
        <v>0</v>
      </c>
      <c r="AR29" s="46">
        <f t="shared" si="70"/>
        <v>0</v>
      </c>
      <c r="AS29" s="46">
        <f t="shared" si="70"/>
        <v>0</v>
      </c>
      <c r="AT29" s="46">
        <f t="shared" si="70"/>
        <v>0</v>
      </c>
      <c r="AU29" s="46">
        <f t="shared" si="70"/>
        <v>0</v>
      </c>
      <c r="AV29" s="46">
        <f t="shared" si="70"/>
        <v>0</v>
      </c>
      <c r="AW29" s="46">
        <f t="shared" si="70"/>
        <v>0</v>
      </c>
      <c r="AX29" s="47">
        <f t="shared" si="70"/>
        <v>0</v>
      </c>
      <c r="AY29" s="46">
        <f t="shared" si="56"/>
        <v>0</v>
      </c>
      <c r="AZ29" s="46">
        <f t="shared" si="56"/>
        <v>0</v>
      </c>
      <c r="BA29" s="43">
        <f t="shared" si="56"/>
        <v>0</v>
      </c>
      <c r="BB29" s="46">
        <f t="shared" si="57"/>
        <v>0</v>
      </c>
      <c r="BC29" s="46">
        <f t="shared" si="57"/>
        <v>0</v>
      </c>
      <c r="BD29" s="46">
        <f t="shared" si="58"/>
        <v>0</v>
      </c>
      <c r="BE29" s="46">
        <f t="shared" si="58"/>
        <v>0</v>
      </c>
      <c r="BF29" s="46">
        <f t="shared" si="59"/>
        <v>0</v>
      </c>
      <c r="BG29" s="46">
        <f t="shared" si="59"/>
        <v>0</v>
      </c>
      <c r="BH29" s="46">
        <f t="shared" si="59"/>
        <v>0</v>
      </c>
      <c r="BI29" s="46">
        <f t="shared" si="59"/>
        <v>0</v>
      </c>
      <c r="BJ29" s="46">
        <f>BJ9+BJ13+BJ17+BJ21+BJ25</f>
        <v>0</v>
      </c>
      <c r="BK29" s="46">
        <f aca="true" t="shared" si="71" ref="BK29:BV29">BK9+BK13+BK17+BK21+BK25</f>
        <v>0</v>
      </c>
      <c r="BL29" s="46">
        <f t="shared" si="71"/>
        <v>0</v>
      </c>
      <c r="BM29" s="46">
        <f t="shared" si="71"/>
        <v>0</v>
      </c>
      <c r="BN29" s="46">
        <f t="shared" si="71"/>
        <v>0</v>
      </c>
      <c r="BO29" s="46">
        <f t="shared" si="71"/>
        <v>0</v>
      </c>
      <c r="BP29" s="46">
        <f t="shared" si="71"/>
        <v>0</v>
      </c>
      <c r="BQ29" s="46">
        <f t="shared" si="71"/>
        <v>0</v>
      </c>
      <c r="BR29" s="46">
        <f t="shared" si="71"/>
        <v>0</v>
      </c>
      <c r="BS29" s="46">
        <f t="shared" si="71"/>
        <v>0</v>
      </c>
      <c r="BT29" s="46">
        <f t="shared" si="71"/>
        <v>0</v>
      </c>
      <c r="BU29" s="46">
        <f t="shared" si="71"/>
        <v>0</v>
      </c>
      <c r="BV29" s="47">
        <f t="shared" si="71"/>
        <v>0</v>
      </c>
      <c r="BW29" s="46">
        <f t="shared" si="61"/>
        <v>48.973679</v>
      </c>
      <c r="BX29" s="46">
        <f t="shared" si="61"/>
        <v>52.886713</v>
      </c>
      <c r="BY29" s="46">
        <f t="shared" si="61"/>
        <v>50.676536</v>
      </c>
      <c r="BZ29" s="46">
        <f aca="true" t="shared" si="72" ref="BZ29:CG29">BZ9+BZ13+BZ17+BZ21+BZ25</f>
        <v>51.64395</v>
      </c>
      <c r="CA29" s="46">
        <f t="shared" si="72"/>
        <v>52.802889</v>
      </c>
      <c r="CB29" s="46">
        <f t="shared" si="72"/>
        <v>57.726927</v>
      </c>
      <c r="CC29" s="46">
        <f t="shared" si="72"/>
        <v>59.74250900000001</v>
      </c>
      <c r="CD29" s="46">
        <f t="shared" si="72"/>
        <v>56.99694699999999</v>
      </c>
      <c r="CE29" s="46">
        <f t="shared" si="72"/>
        <v>54.593923</v>
      </c>
      <c r="CF29" s="46">
        <f t="shared" si="72"/>
        <v>58.14751600000001</v>
      </c>
      <c r="CG29" s="46">
        <f t="shared" si="72"/>
        <v>51.34263400000001</v>
      </c>
      <c r="CH29" s="46">
        <f aca="true" t="shared" si="73" ref="CH29:CS29">CH9+CH13+CH17+CH21+CH25</f>
        <v>48.31654600000002</v>
      </c>
      <c r="CI29" s="46">
        <f t="shared" si="73"/>
        <v>59.747668999999995</v>
      </c>
      <c r="CJ29" s="46">
        <f t="shared" si="73"/>
        <v>62.756352</v>
      </c>
      <c r="CK29" s="46">
        <f t="shared" si="73"/>
        <v>56.324538000000004</v>
      </c>
      <c r="CL29" s="46">
        <f t="shared" si="73"/>
        <v>0</v>
      </c>
      <c r="CM29" s="46">
        <f t="shared" si="73"/>
        <v>0</v>
      </c>
      <c r="CN29" s="46">
        <f t="shared" si="73"/>
        <v>0</v>
      </c>
      <c r="CO29" s="46">
        <f t="shared" si="73"/>
        <v>0</v>
      </c>
      <c r="CP29" s="46">
        <f t="shared" si="73"/>
        <v>0</v>
      </c>
      <c r="CQ29" s="46">
        <f t="shared" si="73"/>
        <v>0</v>
      </c>
      <c r="CR29" s="46">
        <f t="shared" si="73"/>
        <v>0</v>
      </c>
      <c r="CS29" s="46">
        <f t="shared" si="73"/>
        <v>0</v>
      </c>
      <c r="CT29" s="47">
        <f>CT9+CT13+CT17+CT21+CT25</f>
        <v>0</v>
      </c>
    </row>
    <row r="30" spans="2:50" ht="12.7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</row>
    <row r="31" ht="27" customHeight="1">
      <c r="B31" s="50"/>
    </row>
    <row r="32" ht="21.75" customHeight="1">
      <c r="B32" s="51"/>
    </row>
    <row r="33" ht="12.75">
      <c r="B33" s="9"/>
    </row>
    <row r="34" spans="2:50" ht="90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</row>
    <row r="35" spans="2:50" ht="26.25" customHeight="1">
      <c r="B35" s="9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</row>
    <row r="36" spans="2:50" ht="33" customHeight="1">
      <c r="B36" s="55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</row>
    <row r="37" spans="1:50" ht="27" customHeight="1">
      <c r="A37" s="58"/>
      <c r="B37" s="5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27" customHeight="1">
      <c r="A38" s="58"/>
      <c r="B38" s="5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21" customHeight="1">
      <c r="A39" s="58"/>
      <c r="B39" s="5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21" customHeight="1">
      <c r="A40" s="58"/>
      <c r="B40" s="5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26.25" customHeight="1">
      <c r="A41" s="58"/>
      <c r="B41" s="5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27" customHeight="1">
      <c r="A42" s="58"/>
      <c r="B42" s="5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27" customHeight="1">
      <c r="A43" s="58"/>
      <c r="B43" s="5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27" customHeight="1">
      <c r="A44" s="58"/>
      <c r="B44" s="5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27" customHeight="1">
      <c r="A45" s="58"/>
      <c r="B45" s="5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27" customHeight="1">
      <c r="A46" s="58"/>
      <c r="B46" s="5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27" customHeight="1">
      <c r="A47" s="58"/>
      <c r="B47" s="5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27" customHeight="1">
      <c r="A48" s="58"/>
      <c r="B48" s="5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27" customHeight="1">
      <c r="A49" s="58"/>
      <c r="B49" s="5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27" customHeight="1">
      <c r="A50" s="58"/>
      <c r="B50" s="5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27" customHeight="1">
      <c r="A51" s="58"/>
      <c r="B51" s="5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27" customHeight="1">
      <c r="A52" s="58"/>
      <c r="B52" s="5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27" customHeight="1">
      <c r="A53" s="58"/>
      <c r="B53" s="5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27" customHeight="1">
      <c r="A54" s="58"/>
      <c r="B54" s="5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26" ht="24" customHeight="1">
      <c r="A55" s="60"/>
      <c r="B55" s="6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50" ht="27" customHeight="1">
      <c r="A56" s="58"/>
      <c r="B56" s="5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27" customHeight="1">
      <c r="A57" s="58"/>
      <c r="B57" s="5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27" customHeight="1">
      <c r="A58" s="58"/>
      <c r="B58" s="5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27" customHeight="1">
      <c r="A59" s="58"/>
      <c r="B59" s="5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27" customHeight="1">
      <c r="A60" s="58"/>
      <c r="B60" s="5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23.25" customHeight="1">
      <c r="A61" s="58"/>
      <c r="B61" s="5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21" customHeight="1">
      <c r="A62" s="58"/>
      <c r="B62" s="5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27" customHeight="1">
      <c r="A63" s="58"/>
      <c r="B63" s="5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27.75" customHeight="1">
      <c r="A64" s="58"/>
      <c r="B64" s="5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</row>
    <row r="65" spans="1:50" ht="32.25" customHeight="1">
      <c r="A65" s="58"/>
      <c r="B65" s="5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</row>
    <row r="66" spans="1:50" ht="12.75">
      <c r="A66" s="58"/>
      <c r="B66" s="5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</row>
    <row r="67" spans="1:50" ht="12.75">
      <c r="A67" s="58"/>
      <c r="B67" s="6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</row>
    <row r="68" spans="1:50" ht="12.75">
      <c r="A68" s="58"/>
      <c r="B68" s="6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2.75">
      <c r="A69" s="58"/>
      <c r="B69" s="6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2.75">
      <c r="A70" s="58"/>
      <c r="B70" s="5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2.75">
      <c r="A71" s="64"/>
      <c r="B71" s="6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2.75">
      <c r="A72" s="64"/>
      <c r="B72" s="6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2" ht="12.75">
      <c r="A73" s="64"/>
      <c r="B73" s="62"/>
    </row>
    <row r="74" spans="1:50" ht="12.75">
      <c r="A74" s="64"/>
      <c r="B74" s="6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2.75">
      <c r="A75" s="64"/>
      <c r="B75" s="6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2.75">
      <c r="A76" s="64"/>
      <c r="B76" s="6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2.75">
      <c r="A77" s="64"/>
      <c r="B77" s="6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2.75">
      <c r="A78" s="64"/>
      <c r="B78" s="6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2.75">
      <c r="A79" s="64"/>
      <c r="B79" s="6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2.75">
      <c r="A80" s="64"/>
      <c r="B80" s="6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2.75">
      <c r="A81" s="64"/>
      <c r="B81" s="6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2.75">
      <c r="A82" s="64"/>
      <c r="B82" s="6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2.75">
      <c r="A83" s="64"/>
      <c r="B83" s="6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2.75">
      <c r="A84" s="64"/>
      <c r="B84" s="6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2.75">
      <c r="A85" s="64"/>
      <c r="B85" s="6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2.75">
      <c r="A86" s="64"/>
      <c r="B86" s="6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2.75">
      <c r="A87" s="64"/>
      <c r="B87" s="6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2.75">
      <c r="A88" s="64"/>
      <c r="B88" s="6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2.75">
      <c r="A89" s="64"/>
      <c r="B89" s="6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2.75">
      <c r="A90" s="64"/>
      <c r="B90" s="6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2.75">
      <c r="A91" s="64"/>
      <c r="B91" s="6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2.75">
      <c r="A92" s="64"/>
      <c r="B92" s="6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2.75">
      <c r="A93" s="64"/>
      <c r="B93" s="6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2.75">
      <c r="A94" s="60"/>
      <c r="B94" s="6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2.75">
      <c r="A95" s="64"/>
      <c r="B95" s="6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</row>
    <row r="96" spans="1:50" ht="12.75">
      <c r="A96" s="64"/>
      <c r="B96" s="6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</row>
    <row r="97" spans="1:50" ht="12.75">
      <c r="A97" s="64"/>
      <c r="B97" s="6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</row>
    <row r="98" spans="1:2" ht="12.75">
      <c r="A98" s="64"/>
      <c r="B98" s="62"/>
    </row>
    <row r="99" spans="1:50" ht="12.75">
      <c r="A99" s="64"/>
      <c r="B99" s="6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</row>
    <row r="100" spans="1:50" ht="12.75">
      <c r="A100" s="64"/>
      <c r="B100" s="6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</row>
    <row r="101" spans="1:50" ht="12.75">
      <c r="A101" s="64"/>
      <c r="B101" s="6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</row>
    <row r="102" spans="1:50" ht="12.75">
      <c r="A102" s="64"/>
      <c r="B102" s="6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</row>
    <row r="103" ht="12.75">
      <c r="B103" s="59"/>
    </row>
    <row r="104" ht="18" customHeight="1"/>
    <row r="105" spans="3:26" ht="21.75" customHeight="1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ht="12" customHeight="1"/>
    <row r="107" ht="18" customHeight="1"/>
    <row r="108" ht="18" customHeight="1"/>
    <row r="109" spans="27:50" ht="18" customHeight="1"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</row>
    <row r="110" spans="2:50" ht="18" customHeight="1">
      <c r="B110" s="65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</row>
    <row r="111" spans="3:50" ht="18" customHeight="1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</row>
    <row r="112" spans="3:50" ht="18" customHeight="1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</row>
    <row r="113" spans="3:50" ht="18" customHeight="1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</row>
    <row r="114" spans="3:50" ht="18" customHeight="1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</row>
    <row r="115" spans="3:50" ht="18" customHeight="1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</row>
    <row r="116" spans="3:50" ht="18" customHeight="1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</row>
    <row r="117" spans="3:50" ht="18" customHeight="1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</row>
    <row r="118" spans="3:50" ht="18" customHeight="1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</row>
    <row r="119" spans="3:50" ht="18" customHeight="1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</row>
    <row r="120" spans="3:50" ht="18" customHeight="1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</row>
    <row r="121" spans="3:50" ht="18" customHeight="1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</row>
    <row r="122" spans="3:50" ht="18" customHeight="1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</row>
    <row r="123" spans="3:50" ht="18" customHeight="1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</row>
    <row r="124" spans="3:50" ht="18" customHeight="1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</row>
    <row r="125" spans="3:50" ht="18" customHeight="1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</row>
    <row r="126" spans="3:26" ht="18" customHeight="1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3:26" ht="18" customHeight="1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3:50" ht="12.75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</row>
    <row r="129" spans="3:50" ht="12.75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</row>
    <row r="130" spans="3:50" ht="12.75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</row>
    <row r="131" spans="3:50" ht="12.75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</row>
    <row r="132" spans="3:50" ht="12.75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</row>
    <row r="133" spans="3:50" ht="12.75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</row>
    <row r="134" spans="3:26" ht="12.75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3:50" ht="12.75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</row>
    <row r="137" spans="3:50" ht="12.75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</row>
    <row r="138" ht="11.25" customHeight="1"/>
    <row r="140" spans="27:50" ht="12.75"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</row>
    <row r="141" spans="27:50" ht="12.75"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</row>
    <row r="142" spans="3:50" ht="12.75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</row>
    <row r="143" spans="3:50" ht="12.75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</row>
    <row r="144" spans="3:50" ht="12.75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</row>
    <row r="145" spans="3:50" ht="12.75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</row>
    <row r="146" spans="3:50" ht="12.75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</row>
    <row r="147" spans="3:50" ht="12.75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</row>
    <row r="148" spans="3:50" ht="12.75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</row>
    <row r="149" spans="3:50" ht="12.75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</row>
    <row r="150" spans="3:50" ht="12.75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</row>
    <row r="151" spans="3:50" ht="12.75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</row>
    <row r="152" spans="3:50" ht="12.75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</row>
    <row r="153" spans="3:50" ht="12.75"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</row>
    <row r="154" spans="3:50" ht="12.75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</row>
    <row r="155" spans="3:50" ht="12.75"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</row>
    <row r="156" spans="3:50" ht="12.75"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</row>
    <row r="157" spans="3:50" ht="12.75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</row>
    <row r="158" spans="3:50" ht="12.75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</row>
    <row r="159" spans="3:50" ht="12.75"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</row>
    <row r="160" spans="3:50" ht="12.75"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</row>
    <row r="161" spans="3:50" ht="12.75"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</row>
    <row r="162" spans="3:26" ht="12.75"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3:26" ht="12.75"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3:26" ht="12.75"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3:26" ht="12.75"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ht="8.25" customHeight="1"/>
    <row r="169" spans="3:26" ht="12.75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3:26" ht="12.75"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3:26" ht="12.75"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3:26" ht="12.75"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3:26" ht="12.75"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3:26" ht="12.75"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3:26" ht="12.75"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3:26" ht="12.75"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3:26" ht="12.75"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3:26" ht="12.75"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3:26" ht="12.75"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3:26" ht="12.75"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3:26" ht="12.75"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3:26" ht="12.75"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3:26" ht="12.75"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3:26" ht="12.75"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3:26" ht="12.75"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3:50" ht="12.75"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</row>
    <row r="187" spans="3:26" ht="12.75"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3:26" ht="12.75"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91" spans="2:50" ht="12.75">
      <c r="B191" s="67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</row>
    <row r="192" spans="2:50" ht="12.75">
      <c r="B192" s="67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</row>
    <row r="193" spans="2:50" ht="12.75">
      <c r="B193" s="67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</row>
    <row r="194" spans="2:50" ht="12.75">
      <c r="B194" s="67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</row>
    <row r="195" spans="1:50" ht="12.75">
      <c r="A195" s="67"/>
      <c r="B195" s="67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</row>
    <row r="196" spans="1:50" ht="12.75">
      <c r="A196" s="67"/>
      <c r="B196" s="67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</row>
    <row r="197" spans="1:50" ht="12.75">
      <c r="A197" s="67"/>
      <c r="B197" s="67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</row>
    <row r="198" spans="1:50" ht="12.75">
      <c r="A198" s="67"/>
      <c r="B198" s="67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</row>
    <row r="199" spans="1:50" ht="12.75">
      <c r="A199" s="67"/>
      <c r="B199" s="67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</row>
    <row r="200" spans="1:50" ht="12.75">
      <c r="A200" s="67"/>
      <c r="B200" s="67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</row>
    <row r="201" spans="1:50" ht="12.75">
      <c r="A201" s="67"/>
      <c r="B201" s="67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</row>
    <row r="202" spans="1:50" ht="12.75">
      <c r="A202" s="67"/>
      <c r="B202" s="67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</row>
    <row r="203" spans="1:50" ht="12.75">
      <c r="A203" s="67"/>
      <c r="B203" s="67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</row>
    <row r="204" spans="1:50" ht="12.75">
      <c r="A204" s="67"/>
      <c r="B204" s="67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</row>
    <row r="205" spans="3:50" ht="12.75"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</row>
    <row r="206" spans="3:50" ht="12.75"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</row>
    <row r="207" spans="1:50" ht="12.75">
      <c r="A207" s="67"/>
      <c r="B207" s="67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</row>
    <row r="208" spans="1:50" ht="12.75">
      <c r="A208" s="67"/>
      <c r="B208" s="67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</row>
    <row r="209" spans="1:50" ht="12.75">
      <c r="A209" s="67"/>
      <c r="B209" s="67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</row>
    <row r="210" spans="1:50" ht="12.75">
      <c r="A210" s="67"/>
      <c r="B210" s="67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</row>
    <row r="211" spans="1:50" ht="12.75">
      <c r="A211" s="67"/>
      <c r="B211" s="67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</row>
    <row r="212" spans="1:50" ht="12.75">
      <c r="A212" s="67"/>
      <c r="B212" s="67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</row>
    <row r="213" spans="1:50" ht="12.75">
      <c r="A213" s="67"/>
      <c r="B213" s="67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</row>
    <row r="214" spans="1:50" ht="12.75">
      <c r="A214" s="67"/>
      <c r="B214" s="67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</row>
    <row r="215" spans="1:50" ht="12.75">
      <c r="A215" s="67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</row>
    <row r="216" spans="1:50" ht="12.75">
      <c r="A216" s="60"/>
      <c r="B216" s="61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</row>
    <row r="217" spans="1:50" ht="12.75">
      <c r="A217" s="67"/>
      <c r="B217" s="67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</row>
    <row r="218" spans="1:50" ht="12.75">
      <c r="A218" s="67"/>
      <c r="B218" s="67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</row>
    <row r="219" spans="1:50" ht="12.75">
      <c r="A219" s="67"/>
      <c r="B219" s="67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</row>
    <row r="220" spans="1:50" ht="12.75">
      <c r="A220" s="67"/>
      <c r="B220" s="67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</row>
    <row r="221" spans="1:50" ht="12.75">
      <c r="A221" s="67"/>
      <c r="B221" s="67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</row>
    <row r="222" spans="1:50" ht="12.75">
      <c r="A222" s="67"/>
      <c r="B222" s="67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</row>
    <row r="223" spans="1:50" ht="12.75">
      <c r="A223" s="67"/>
      <c r="B223" s="67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</row>
    <row r="224" spans="1:50" ht="12.75">
      <c r="A224" s="67"/>
      <c r="B224" s="67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</row>
    <row r="225" spans="1:50" ht="12.75">
      <c r="A225" s="67"/>
      <c r="B225" s="67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</row>
    <row r="226" spans="1:2" ht="12.75">
      <c r="A226" s="48"/>
      <c r="B226" s="48"/>
    </row>
    <row r="228" spans="3:50" ht="12.75"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</row>
    <row r="229" spans="27:50" ht="12.75"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</row>
    <row r="231" spans="3:50" ht="12.75"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</row>
    <row r="232" spans="3:50" ht="12.75"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</row>
    <row r="233" spans="3:50" ht="12.75"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</row>
    <row r="234" spans="3:50" ht="12.75"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</row>
    <row r="235" spans="3:50" ht="12.75"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</row>
    <row r="236" spans="3:50" ht="12.75"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</row>
    <row r="237" spans="3:50" ht="12.75"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</row>
    <row r="238" spans="3:50" ht="12.75"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</row>
    <row r="239" spans="3:50" ht="12.75"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</row>
    <row r="240" spans="3:26" ht="12.75"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3:50" ht="12.75"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</row>
    <row r="242" spans="3:50" ht="12.75"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</row>
    <row r="243" spans="3:50" ht="12.75"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</row>
    <row r="244" spans="3:50" ht="12.75"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</row>
    <row r="245" spans="3:50" ht="12.75"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</row>
    <row r="246" spans="1:26" ht="12.75">
      <c r="A246" s="60"/>
      <c r="B246" s="61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3:50" ht="12.75"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</row>
    <row r="248" spans="3:50" ht="12.75"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</row>
    <row r="249" spans="3:50" ht="12.75"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</row>
    <row r="250" spans="3:26" ht="12.75"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3:26" ht="12.75"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3:50" ht="12.75"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</row>
    <row r="255" spans="3:26" ht="12.75"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3:50" ht="12.75"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</row>
    <row r="257" spans="3:26" ht="12.75"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3:26" ht="12.75"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3:26" ht="12.75"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3:26" ht="12.75"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3:26" ht="12.75"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3:26" ht="12.75"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2.75">
      <c r="A263" s="71"/>
      <c r="B263" s="71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3:26" ht="12.75"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3:26" ht="12.75"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3:26" ht="12.75"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3:26" ht="12.75"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2.75">
      <c r="A268" s="60"/>
      <c r="B268" s="61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3:50" ht="12.75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</row>
    <row r="270" spans="2:50" ht="12.75">
      <c r="B270" s="65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</row>
    <row r="271" spans="3:26" ht="12.75"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3:26" ht="12.75"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3:26" ht="12.75"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3:26" ht="12.75"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3:26" ht="12.75"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3:26" ht="12.75"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3:26" ht="12.75"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9" spans="3:26" ht="12.75"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3:26" ht="12.75"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3:26" ht="12.75"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3:26" ht="12.75"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3:26" ht="12.75"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3:26" ht="12.75"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3:26" ht="12.75"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3:26" ht="12.75"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3:26" ht="12.75"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3:26" ht="12.75"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3:26" ht="12.75"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3:26" ht="12.75"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2.75">
      <c r="A291" s="71"/>
      <c r="B291" s="71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3:26" ht="12.75"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3:26" ht="12.75"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3:26" ht="12.75"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3:26" ht="12.75"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2.75">
      <c r="A296" s="60"/>
      <c r="B296" s="61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3:50" ht="12.75"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</row>
    <row r="298" spans="3:50" ht="12.75"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</row>
    <row r="299" spans="3:50" ht="12.75"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</row>
    <row r="300" spans="3:50" ht="12.75"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</row>
    <row r="304" spans="2:50" ht="23.25" customHeight="1">
      <c r="B304" s="73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</row>
    <row r="305" ht="12.75">
      <c r="B305" s="73"/>
    </row>
    <row r="306" spans="2:50" ht="12.75">
      <c r="B306" s="73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</row>
    <row r="307" spans="2:50" ht="12.75">
      <c r="B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</row>
    <row r="308" spans="2:50" ht="12.75">
      <c r="B308" s="73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</row>
    <row r="309" spans="3:50" ht="12.75"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</row>
    <row r="310" spans="3:50" ht="12.75"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</row>
    <row r="311" spans="2:50" ht="12.75">
      <c r="B311" s="73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74"/>
    </row>
    <row r="312" spans="1:50" ht="12.75">
      <c r="A312" s="73"/>
      <c r="B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</row>
    <row r="313" spans="1:50" ht="12.75">
      <c r="A313" s="73"/>
      <c r="B313" s="73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</row>
    <row r="314" spans="1:50" ht="12.75">
      <c r="A314" s="73"/>
      <c r="B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</row>
    <row r="315" spans="1:50" ht="12.75">
      <c r="A315" s="73"/>
      <c r="B315" s="73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</row>
    <row r="316" spans="3:50" ht="12.75"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  <c r="AV316" s="74"/>
      <c r="AW316" s="74"/>
      <c r="AX316" s="74"/>
    </row>
    <row r="317" spans="1:50" ht="12.75">
      <c r="A317" s="73"/>
      <c r="B317" s="73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</row>
    <row r="318" spans="1:50" ht="12.75">
      <c r="A318" s="73"/>
      <c r="B318" s="73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</row>
    <row r="319" spans="3:50" ht="12.75"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</row>
    <row r="320" spans="3:50" ht="12.75"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  <c r="AW320" s="74"/>
      <c r="AX320" s="74"/>
    </row>
    <row r="321" spans="1:50" ht="12.75">
      <c r="A321" s="60"/>
      <c r="B321" s="61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</row>
    <row r="322" spans="1:50" ht="12.75">
      <c r="A322" s="73"/>
      <c r="B322" s="73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</row>
    <row r="323" spans="1:50" ht="12.75">
      <c r="A323" s="73"/>
      <c r="B323" s="73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</row>
    <row r="324" spans="1:50" ht="12.75">
      <c r="A324" s="73"/>
      <c r="B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</row>
    <row r="325" spans="1:50" ht="12.75">
      <c r="A325" s="73"/>
      <c r="B325" s="73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</row>
    <row r="326" spans="1:50" ht="12.75">
      <c r="A326" s="73"/>
      <c r="B326" s="73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  <c r="AV326" s="74"/>
      <c r="AW326" s="74"/>
      <c r="AX326" s="74"/>
    </row>
    <row r="327" ht="12.75">
      <c r="B327" s="73"/>
    </row>
    <row r="328" spans="3:26" ht="12.75"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3:26" ht="12.75"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3:26" ht="12.75"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3:26" ht="12.75"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3:26" ht="12.75"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3:26" ht="12.75"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3:26" ht="12.75"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3:26" ht="12.75"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3:26" ht="12.75"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3:26" ht="12.75"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3:26" ht="12.75"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2.75">
      <c r="A339" s="60"/>
      <c r="B339" s="61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3:26" ht="12.75"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2:26" ht="12.75">
      <c r="B341" s="65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3:26" ht="12.75"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3:26" ht="12.75"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3:26" ht="12.75"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3:26" ht="12.75"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3:26" ht="12.75"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3:26" ht="12.75"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3:26" ht="12.75"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3:26" ht="12.75"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3:26" ht="12.75"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3:50" ht="12.75"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</row>
    <row r="352" spans="3:50" ht="12.75"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</row>
    <row r="353" spans="3:50" ht="12.75"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</row>
    <row r="354" spans="1:26" ht="12.75">
      <c r="A354" s="60"/>
      <c r="B354" s="61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3:26" ht="12.75"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3:26" ht="12.75"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3:26" ht="12.75"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3:26" ht="12.75"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3:26" ht="12.75"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3:26" ht="12.75"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3:26" ht="12.75"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3:26" ht="12.75"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3:26" ht="12.75"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3:26" ht="12.75"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3:26" ht="12.75"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3:26" ht="12.75"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3:26" ht="12.75"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3:26" ht="12.75"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3:26" ht="12.75"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2.75">
      <c r="A370" s="60"/>
      <c r="B370" s="61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3:50" ht="12.75"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</row>
    <row r="372" spans="3:50" ht="12.75"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</row>
    <row r="373" spans="3:26" ht="12.75"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2:26" ht="12.75">
      <c r="B374" s="73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50" ht="12.75">
      <c r="A375" s="75"/>
      <c r="B375" s="75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</row>
    <row r="376" spans="1:2" ht="12.75">
      <c r="A376" s="75"/>
      <c r="B376" s="75"/>
    </row>
    <row r="377" spans="1:50" ht="12.75">
      <c r="A377" s="75"/>
      <c r="B377" s="75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</row>
    <row r="378" spans="1:2" ht="12.75">
      <c r="A378" s="75"/>
      <c r="B378" s="75"/>
    </row>
    <row r="379" spans="1:2" ht="12.75">
      <c r="A379" s="75"/>
      <c r="B379" s="75"/>
    </row>
    <row r="380" spans="1:50" ht="12.75">
      <c r="A380" s="75"/>
      <c r="B380" s="75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</row>
    <row r="381" spans="1:2" ht="12.75">
      <c r="A381" s="75"/>
      <c r="B381" s="75"/>
    </row>
    <row r="382" spans="1:50" ht="12.75">
      <c r="A382" s="75"/>
      <c r="B382" s="75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</row>
    <row r="383" spans="1:26" ht="12.75">
      <c r="A383" s="73"/>
      <c r="B383" s="73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3:26" ht="12.75"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3:26" ht="12.75"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3:26" ht="12.75"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3:26" ht="12.75"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3:26" ht="12.75"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3:26" ht="12.75"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3:26" ht="12.75"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3:26" ht="12.75"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3:26" ht="12.75"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2:26" ht="12.75">
      <c r="B393" s="73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2:26" ht="12.75">
      <c r="B394" s="73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2:50" ht="15">
      <c r="B395" s="77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78"/>
      <c r="AB395" s="78"/>
      <c r="AC395" s="78"/>
      <c r="AD395" s="78"/>
      <c r="AE395" s="78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Q395" s="78"/>
      <c r="AR395" s="78"/>
      <c r="AS395" s="78"/>
      <c r="AT395" s="78"/>
      <c r="AU395" s="78"/>
      <c r="AV395" s="78"/>
      <c r="AW395" s="78"/>
      <c r="AX395" s="78"/>
    </row>
    <row r="396" spans="2:26" ht="15">
      <c r="B396" s="77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2:26" ht="15">
      <c r="B397" s="77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2:26" ht="12" customHeight="1">
      <c r="B398" s="77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5">
      <c r="A399" s="77"/>
      <c r="B399" s="77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50" ht="15">
      <c r="A400" s="77"/>
      <c r="B400" s="77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78"/>
      <c r="AB400" s="78"/>
      <c r="AC400" s="78"/>
      <c r="AD400" s="78"/>
      <c r="AE400" s="78"/>
      <c r="AF400" s="78"/>
      <c r="AG400" s="78"/>
      <c r="AH400" s="78"/>
      <c r="AI400" s="78"/>
      <c r="AJ400" s="78"/>
      <c r="AK400" s="78"/>
      <c r="AL400" s="78"/>
      <c r="AM400" s="78"/>
      <c r="AN400" s="78"/>
      <c r="AO400" s="78"/>
      <c r="AP400" s="78"/>
      <c r="AQ400" s="78"/>
      <c r="AR400" s="78"/>
      <c r="AS400" s="78"/>
      <c r="AT400" s="78"/>
      <c r="AU400" s="78"/>
      <c r="AV400" s="78"/>
      <c r="AW400" s="78"/>
      <c r="AX400" s="78"/>
    </row>
    <row r="401" spans="2:26" ht="12.75">
      <c r="B401" s="73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3:26" ht="12.75"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3:50" ht="12.75"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</row>
    <row r="404" spans="3:26" ht="12.75"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3:50" ht="12.75"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</row>
    <row r="406" spans="3:26" ht="12.75"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3:26" ht="12.75"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</sheetData>
  <sheetProtection/>
  <mergeCells count="5">
    <mergeCell ref="BW4:CT4"/>
    <mergeCell ref="B4:B5"/>
    <mergeCell ref="C4:Z4"/>
    <mergeCell ref="AA4:AX4"/>
    <mergeCell ref="AY4:BV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r:id="rId1"/>
  <headerFooter alignWithMargins="0">
    <oddFooter>&amp;L&amp;8&amp;D
&amp;T&amp;C&amp;8&amp;F&amp;R&amp;8&amp;A</oddFooter>
  </headerFooter>
  <rowBreaks count="4" manualBreakCount="4">
    <brk id="32" max="18" man="1"/>
    <brk id="65" max="18" man="1"/>
    <brk id="136" max="18" man="1"/>
    <brk id="30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ALINA-MIRELA RĂDUŢĂ</cp:lastModifiedBy>
  <cp:lastPrinted>2023-03-24T11:39:52Z</cp:lastPrinted>
  <dcterms:created xsi:type="dcterms:W3CDTF">2011-07-14T08:04:14Z</dcterms:created>
  <dcterms:modified xsi:type="dcterms:W3CDTF">2023-04-25T07:47:29Z</dcterms:modified>
  <cp:category/>
  <cp:version/>
  <cp:contentType/>
  <cp:contentStatus/>
</cp:coreProperties>
</file>