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60" windowWidth="9600" windowHeight="10125" activeTab="0"/>
  </bookViews>
  <sheets>
    <sheet name="fara spitale" sheetId="1" r:id="rId1"/>
  </sheets>
  <externalReferences>
    <externalReference r:id="rId4"/>
  </externalReferences>
  <definedNames>
    <definedName name="_xlfn.BAHTTEXT" hidden="1">#NAME?</definedName>
    <definedName name="COVER">#REF!</definedName>
    <definedName name="_xlnm.Print_Area" localSheetId="0">'fara spitale'!$B$2:$EQ$29</definedName>
    <definedName name="TAB1">#REF!</definedName>
    <definedName name="TAB2A">#REF!</definedName>
    <definedName name="TAB2B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<sst xmlns="http://schemas.openxmlformats.org/spreadsheetml/2006/main" count="175" uniqueCount="52">
  <si>
    <t>Stocuri</t>
  </si>
  <si>
    <t>Bugete Locale</t>
  </si>
  <si>
    <t>peste 90 de zile</t>
  </si>
  <si>
    <t>peste 120 de zile</t>
  </si>
  <si>
    <t>peste 360 de zile</t>
  </si>
  <si>
    <t>Faţă de salariaţi 
(drepturi salariale)</t>
  </si>
  <si>
    <t>Dobânzi restante</t>
  </si>
  <si>
    <t>TOTAL</t>
  </si>
  <si>
    <t>Împrumuturi nerambursate
la scadenţă</t>
  </si>
  <si>
    <t xml:space="preserve">Către furnizori, creditorii 
din operaţii comerciale </t>
  </si>
  <si>
    <t>Faţă de alte categorii 
de persoane</t>
  </si>
  <si>
    <t xml:space="preserve">Arierate ale Bugetului General Consolidat </t>
  </si>
  <si>
    <t>mil lei</t>
  </si>
  <si>
    <t>Buget de stat si Autonome</t>
  </si>
  <si>
    <t>Febr
2021</t>
  </si>
  <si>
    <t>Mart
2021</t>
  </si>
  <si>
    <t>Apr
2021</t>
  </si>
  <si>
    <t>Mai
2021</t>
  </si>
  <si>
    <t>Iunie
2021</t>
  </si>
  <si>
    <t>Iulie
2021</t>
  </si>
  <si>
    <t>Aug
2021</t>
  </si>
  <si>
    <t>Sept
2021</t>
  </si>
  <si>
    <t>Oct
2021</t>
  </si>
  <si>
    <t>Nov
2021</t>
  </si>
  <si>
    <t>Dec
2021</t>
  </si>
  <si>
    <t>Ian
2021</t>
  </si>
  <si>
    <t>Ian 
2021</t>
  </si>
  <si>
    <t>Bugete Asigurări Sociale 
(fără spitale)</t>
  </si>
  <si>
    <t>Ian
2022</t>
  </si>
  <si>
    <t>Febr
2022</t>
  </si>
  <si>
    <t>Mart
2022</t>
  </si>
  <si>
    <t>Apr
2022</t>
  </si>
  <si>
    <t>Mai
2022</t>
  </si>
  <si>
    <t>Iunie
2022</t>
  </si>
  <si>
    <t>Iulie
2022</t>
  </si>
  <si>
    <t>Aug
2022</t>
  </si>
  <si>
    <t>Sept
2022</t>
  </si>
  <si>
    <t>Oct
2022</t>
  </si>
  <si>
    <t>Nov
2022</t>
  </si>
  <si>
    <t>Dec
2022</t>
  </si>
  <si>
    <t>Ian
2023</t>
  </si>
  <si>
    <t>Febr
2023</t>
  </si>
  <si>
    <t>Mart
2023</t>
  </si>
  <si>
    <t>Apr
2023</t>
  </si>
  <si>
    <t>Mai
2023</t>
  </si>
  <si>
    <t>Iunie
2023</t>
  </si>
  <si>
    <t>Iulie
2023</t>
  </si>
  <si>
    <t>Aug
2023</t>
  </si>
  <si>
    <t>Sept
2023</t>
  </si>
  <si>
    <t>Oct
2023</t>
  </si>
  <si>
    <t>Nov
2023</t>
  </si>
  <si>
    <t>Dec
2023</t>
  </si>
</sst>
</file>

<file path=xl/styles.xml><?xml version="1.0" encoding="utf-8"?>
<styleSheet xmlns="http://schemas.openxmlformats.org/spreadsheetml/2006/main">
  <numFmts count="5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  <numFmt numFmtId="174" formatCode="0.0"/>
    <numFmt numFmtId="175" formatCode="#,##0.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"/>
    <numFmt numFmtId="181" formatCode="#,##0\ 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&quot;$&quot;#,##0.00"/>
    <numFmt numFmtId="185" formatCode="#,##0.00_ ;\-#,##0.00\ "/>
    <numFmt numFmtId="186" formatCode="#,##0.000_ ;\-#,##0.000\ "/>
    <numFmt numFmtId="187" formatCode="#,##0.0_);\(#,##0.0\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#,##0.00000000000"/>
    <numFmt numFmtId="191" formatCode="#,##0.0000"/>
    <numFmt numFmtId="192" formatCode="0.000"/>
    <numFmt numFmtId="193" formatCode="#,##0.000000000000"/>
    <numFmt numFmtId="194" formatCode="#,##0.0000000000"/>
    <numFmt numFmtId="195" formatCode="#,##0.0000000000000"/>
    <numFmt numFmtId="196" formatCode="#,##0.00000000000000"/>
    <numFmt numFmtId="197" formatCode="0.000000"/>
    <numFmt numFmtId="198" formatCode="#,##0.00000"/>
    <numFmt numFmtId="199" formatCode="0.0000"/>
    <numFmt numFmtId="200" formatCode="0.00000"/>
    <numFmt numFmtId="201" formatCode="[$-418]d\ mmmm\ yyyy"/>
    <numFmt numFmtId="202" formatCode="[$-418]dddd\,\ d\ mmmm\ yyyy"/>
    <numFmt numFmtId="203" formatCode="#,##0.0000000"/>
    <numFmt numFmtId="204" formatCode="#,##0.00000000"/>
    <numFmt numFmtId="205" formatCode="#,##0.00000000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Comic Sans MS"/>
      <family val="4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53"/>
      <name val="Arial"/>
      <family val="2"/>
    </font>
    <font>
      <sz val="10"/>
      <name val="Comic Sans MS"/>
      <family val="4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sz val="11"/>
      <color rgb="FF0000FF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7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/>
    </xf>
    <xf numFmtId="172" fontId="16" fillId="0" borderId="0" xfId="0" applyNumberFormat="1" applyFont="1" applyFill="1" applyBorder="1" applyAlignment="1">
      <alignment horizontal="center"/>
    </xf>
    <xf numFmtId="191" fontId="0" fillId="0" borderId="0" xfId="0" applyNumberFormat="1" applyFont="1" applyFill="1" applyBorder="1" applyAlignment="1">
      <alignment horizontal="right"/>
    </xf>
    <xf numFmtId="172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right"/>
    </xf>
    <xf numFmtId="172" fontId="16" fillId="0" borderId="0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/>
    </xf>
    <xf numFmtId="0" fontId="0" fillId="0" borderId="10" xfId="0" applyFont="1" applyFill="1" applyBorder="1" applyAlignment="1">
      <alignment horizontal="left" indent="3"/>
    </xf>
    <xf numFmtId="172" fontId="0" fillId="0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172" fontId="0" fillId="0" borderId="11" xfId="0" applyNumberFormat="1" applyFont="1" applyFill="1" applyBorder="1" applyAlignment="1">
      <alignment horizontal="right"/>
    </xf>
    <xf numFmtId="172" fontId="0" fillId="0" borderId="12" xfId="0" applyNumberFormat="1" applyFont="1" applyFill="1" applyBorder="1" applyAlignment="1">
      <alignment/>
    </xf>
    <xf numFmtId="172" fontId="16" fillId="0" borderId="13" xfId="0" applyNumberFormat="1" applyFont="1" applyFill="1" applyBorder="1" applyAlignment="1">
      <alignment horizontal="center"/>
    </xf>
    <xf numFmtId="172" fontId="16" fillId="0" borderId="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>
      <alignment horizontal="left" indent="3"/>
    </xf>
    <xf numFmtId="172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172" fontId="0" fillId="0" borderId="0" xfId="0" applyNumberFormat="1" applyFont="1" applyFill="1" applyBorder="1" applyAlignment="1">
      <alignment horizontal="center" wrapText="1"/>
    </xf>
    <xf numFmtId="172" fontId="16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left"/>
    </xf>
    <xf numFmtId="172" fontId="16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right" wrapText="1"/>
    </xf>
    <xf numFmtId="172" fontId="16" fillId="0" borderId="0" xfId="0" applyNumberFormat="1" applyFont="1" applyFill="1" applyBorder="1" applyAlignment="1">
      <alignment vertical="center" wrapText="1"/>
    </xf>
    <xf numFmtId="172" fontId="16" fillId="0" borderId="0" xfId="0" applyNumberFormat="1" applyFont="1" applyFill="1" applyBorder="1" applyAlignment="1">
      <alignment horizontal="right" vertical="center" wrapText="1"/>
    </xf>
    <xf numFmtId="172" fontId="16" fillId="0" borderId="0" xfId="0" applyNumberFormat="1" applyFont="1" applyFill="1" applyBorder="1" applyAlignment="1">
      <alignment horizontal="center" vertical="center" wrapText="1"/>
    </xf>
    <xf numFmtId="172" fontId="16" fillId="0" borderId="0" xfId="0" applyNumberFormat="1" applyFont="1" applyFill="1" applyBorder="1" applyAlignment="1">
      <alignment vertical="center"/>
    </xf>
    <xf numFmtId="172" fontId="16" fillId="0" borderId="0" xfId="0" applyNumberFormat="1" applyFont="1" applyFill="1" applyBorder="1" applyAlignment="1">
      <alignment horizontal="right" vertical="center"/>
    </xf>
    <xf numFmtId="3" fontId="16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 wrapText="1"/>
    </xf>
    <xf numFmtId="3" fontId="21" fillId="0" borderId="0" xfId="0" applyNumberFormat="1" applyFont="1" applyFill="1" applyBorder="1" applyAlignment="1">
      <alignment/>
    </xf>
    <xf numFmtId="172" fontId="21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172" fontId="19" fillId="0" borderId="0" xfId="0" applyNumberFormat="1" applyFont="1" applyFill="1" applyBorder="1" applyAlignment="1">
      <alignment horizontal="right"/>
    </xf>
    <xf numFmtId="3" fontId="20" fillId="0" borderId="0" xfId="0" applyNumberFormat="1" applyFont="1" applyFill="1" applyBorder="1" applyAlignment="1">
      <alignment/>
    </xf>
    <xf numFmtId="0" fontId="0" fillId="0" borderId="0" xfId="63" applyFont="1" applyFill="1" applyBorder="1">
      <alignment/>
      <protection/>
    </xf>
    <xf numFmtId="0" fontId="21" fillId="0" borderId="0" xfId="0" applyFont="1" applyFill="1" applyBorder="1" applyAlignment="1">
      <alignment/>
    </xf>
    <xf numFmtId="175" fontId="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172" fontId="24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172" fontId="25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center" vertical="center" wrapText="1"/>
    </xf>
    <xf numFmtId="172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horizontal="right" vertical="center"/>
    </xf>
    <xf numFmtId="172" fontId="26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 wrapText="1"/>
    </xf>
    <xf numFmtId="0" fontId="16" fillId="0" borderId="15" xfId="0" applyFont="1" applyFill="1" applyBorder="1" applyAlignment="1">
      <alignment vertical="center" wrapText="1"/>
    </xf>
    <xf numFmtId="172" fontId="16" fillId="0" borderId="11" xfId="0" applyNumberFormat="1" applyFont="1" applyFill="1" applyBorder="1" applyAlignment="1">
      <alignment horizontal="right" vertical="center"/>
    </xf>
    <xf numFmtId="172" fontId="16" fillId="0" borderId="16" xfId="0" applyNumberFormat="1" applyFont="1" applyFill="1" applyBorder="1" applyAlignment="1">
      <alignment horizontal="right" vertical="center"/>
    </xf>
    <xf numFmtId="4" fontId="16" fillId="0" borderId="11" xfId="0" applyNumberFormat="1" applyFont="1" applyFill="1" applyBorder="1" applyAlignment="1">
      <alignment horizontal="right" vertical="center"/>
    </xf>
    <xf numFmtId="4" fontId="16" fillId="0" borderId="16" xfId="0" applyNumberFormat="1" applyFont="1" applyFill="1" applyBorder="1" applyAlignment="1">
      <alignment horizontal="right" vertical="center"/>
    </xf>
    <xf numFmtId="172" fontId="0" fillId="0" borderId="17" xfId="0" applyNumberFormat="1" applyFont="1" applyFill="1" applyBorder="1" applyAlignment="1">
      <alignment horizontal="right"/>
    </xf>
    <xf numFmtId="172" fontId="0" fillId="0" borderId="18" xfId="0" applyNumberFormat="1" applyFont="1" applyFill="1" applyBorder="1" applyAlignment="1">
      <alignment/>
    </xf>
    <xf numFmtId="172" fontId="0" fillId="0" borderId="17" xfId="0" applyNumberFormat="1" applyFont="1" applyFill="1" applyBorder="1" applyAlignment="1">
      <alignment/>
    </xf>
    <xf numFmtId="0" fontId="0" fillId="24" borderId="0" xfId="0" applyFont="1" applyFill="1" applyBorder="1" applyAlignment="1">
      <alignment vertical="center"/>
    </xf>
    <xf numFmtId="4" fontId="18" fillId="0" borderId="0" xfId="0" applyNumberFormat="1" applyFont="1" applyFill="1" applyBorder="1" applyAlignment="1">
      <alignment vertical="center" wrapText="1"/>
    </xf>
    <xf numFmtId="4" fontId="27" fillId="0" borderId="0" xfId="0" applyNumberFormat="1" applyFont="1" applyFill="1" applyBorder="1" applyAlignment="1">
      <alignment vertical="center" wrapText="1"/>
    </xf>
    <xf numFmtId="49" fontId="30" fillId="0" borderId="19" xfId="0" applyNumberFormat="1" applyFont="1" applyFill="1" applyBorder="1" applyAlignment="1">
      <alignment horizontal="center" vertical="center" wrapText="1"/>
    </xf>
    <xf numFmtId="49" fontId="30" fillId="0" borderId="20" xfId="0" applyNumberFormat="1" applyFont="1" applyFill="1" applyBorder="1" applyAlignment="1">
      <alignment horizontal="center" vertical="center" wrapText="1"/>
    </xf>
    <xf numFmtId="172" fontId="31" fillId="0" borderId="18" xfId="0" applyNumberFormat="1" applyFont="1" applyFill="1" applyBorder="1" applyAlignment="1">
      <alignment horizontal="right" wrapText="1"/>
    </xf>
    <xf numFmtId="172" fontId="31" fillId="0" borderId="21" xfId="0" applyNumberFormat="1" applyFont="1" applyFill="1" applyBorder="1" applyAlignment="1">
      <alignment horizontal="right" wrapText="1"/>
    </xf>
    <xf numFmtId="4" fontId="31" fillId="0" borderId="22" xfId="0" applyNumberFormat="1" applyFont="1" applyFill="1" applyBorder="1" applyAlignment="1">
      <alignment wrapText="1"/>
    </xf>
    <xf numFmtId="172" fontId="31" fillId="0" borderId="11" xfId="0" applyNumberFormat="1" applyFont="1" applyFill="1" applyBorder="1" applyAlignment="1">
      <alignment horizontal="right" wrapText="1"/>
    </xf>
    <xf numFmtId="172" fontId="31" fillId="0" borderId="12" xfId="0" applyNumberFormat="1" applyFont="1" applyFill="1" applyBorder="1" applyAlignment="1">
      <alignment horizontal="right" wrapText="1"/>
    </xf>
    <xf numFmtId="4" fontId="31" fillId="0" borderId="23" xfId="0" applyNumberFormat="1" applyFont="1" applyFill="1" applyBorder="1" applyAlignment="1">
      <alignment wrapText="1"/>
    </xf>
    <xf numFmtId="4" fontId="0" fillId="0" borderId="12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173" fontId="16" fillId="0" borderId="11" xfId="0" applyNumberFormat="1" applyFont="1" applyFill="1" applyBorder="1" applyAlignment="1">
      <alignment horizontal="right" vertical="center"/>
    </xf>
    <xf numFmtId="4" fontId="16" fillId="0" borderId="24" xfId="0" applyNumberFormat="1" applyFont="1" applyFill="1" applyBorder="1" applyAlignment="1">
      <alignment horizontal="right" vertical="center"/>
    </xf>
    <xf numFmtId="172" fontId="31" fillId="0" borderId="17" xfId="0" applyNumberFormat="1" applyFont="1" applyFill="1" applyBorder="1" applyAlignment="1">
      <alignment horizontal="right" wrapText="1"/>
    </xf>
    <xf numFmtId="172" fontId="31" fillId="0" borderId="25" xfId="0" applyNumberFormat="1" applyFont="1" applyFill="1" applyBorder="1" applyAlignment="1">
      <alignment horizontal="right" wrapText="1"/>
    </xf>
    <xf numFmtId="172" fontId="16" fillId="0" borderId="26" xfId="0" applyNumberFormat="1" applyFont="1" applyFill="1" applyBorder="1" applyAlignment="1">
      <alignment horizontal="right" vertical="center"/>
    </xf>
    <xf numFmtId="4" fontId="16" fillId="0" borderId="26" xfId="0" applyNumberFormat="1" applyFont="1" applyFill="1" applyBorder="1" applyAlignment="1">
      <alignment horizontal="right" vertical="center"/>
    </xf>
    <xf numFmtId="172" fontId="0" fillId="0" borderId="26" xfId="0" applyNumberFormat="1" applyFont="1" applyFill="1" applyBorder="1" applyAlignment="1">
      <alignment/>
    </xf>
    <xf numFmtId="172" fontId="0" fillId="0" borderId="26" xfId="0" applyNumberFormat="1" applyFont="1" applyFill="1" applyBorder="1" applyAlignment="1">
      <alignment horizontal="right"/>
    </xf>
    <xf numFmtId="172" fontId="0" fillId="0" borderId="27" xfId="0" applyNumberFormat="1" applyFont="1" applyFill="1" applyBorder="1" applyAlignment="1">
      <alignment/>
    </xf>
    <xf numFmtId="172" fontId="16" fillId="0" borderId="28" xfId="0" applyNumberFormat="1" applyFont="1" applyFill="1" applyBorder="1" applyAlignment="1">
      <alignment horizontal="right" vertical="center"/>
    </xf>
    <xf numFmtId="4" fontId="31" fillId="0" borderId="29" xfId="0" applyNumberFormat="1" applyFont="1" applyFill="1" applyBorder="1" applyAlignment="1">
      <alignment wrapText="1"/>
    </xf>
    <xf numFmtId="172" fontId="31" fillId="0" borderId="26" xfId="0" applyNumberFormat="1" applyFont="1" applyFill="1" applyBorder="1" applyAlignment="1">
      <alignment horizontal="right" wrapText="1"/>
    </xf>
    <xf numFmtId="172" fontId="31" fillId="0" borderId="27" xfId="0" applyNumberFormat="1" applyFont="1" applyFill="1" applyBorder="1" applyAlignment="1">
      <alignment horizontal="right" wrapText="1"/>
    </xf>
    <xf numFmtId="172" fontId="0" fillId="0" borderId="18" xfId="0" applyNumberFormat="1" applyFont="1" applyFill="1" applyBorder="1" applyAlignment="1">
      <alignment horizontal="right"/>
    </xf>
    <xf numFmtId="172" fontId="16" fillId="0" borderId="18" xfId="0" applyNumberFormat="1" applyFont="1" applyFill="1" applyBorder="1" applyAlignment="1">
      <alignment horizontal="right" vertical="center"/>
    </xf>
    <xf numFmtId="172" fontId="0" fillId="0" borderId="21" xfId="0" applyNumberFormat="1" applyFont="1" applyFill="1" applyBorder="1" applyAlignment="1">
      <alignment/>
    </xf>
    <xf numFmtId="172" fontId="31" fillId="0" borderId="0" xfId="0" applyNumberFormat="1" applyFont="1" applyFill="1" applyBorder="1" applyAlignment="1">
      <alignment horizontal="right" wrapText="1"/>
    </xf>
    <xf numFmtId="172" fontId="31" fillId="0" borderId="30" xfId="0" applyNumberFormat="1" applyFont="1" applyFill="1" applyBorder="1" applyAlignment="1">
      <alignment horizontal="right" wrapText="1"/>
    </xf>
    <xf numFmtId="4" fontId="16" fillId="0" borderId="31" xfId="0" applyNumberFormat="1" applyFont="1" applyFill="1" applyBorder="1" applyAlignment="1">
      <alignment horizontal="right" vertical="center"/>
    </xf>
    <xf numFmtId="172" fontId="0" fillId="0" borderId="32" xfId="0" applyNumberFormat="1" applyFont="1" applyFill="1" applyBorder="1" applyAlignment="1">
      <alignment/>
    </xf>
    <xf numFmtId="172" fontId="16" fillId="0" borderId="32" xfId="0" applyNumberFormat="1" applyFont="1" applyFill="1" applyBorder="1" applyAlignment="1">
      <alignment horizontal="right" vertical="center"/>
    </xf>
    <xf numFmtId="172" fontId="0" fillId="0" borderId="32" xfId="0" applyNumberFormat="1" applyFont="1" applyFill="1" applyBorder="1" applyAlignment="1">
      <alignment horizontal="right"/>
    </xf>
    <xf numFmtId="4" fontId="16" fillId="0" borderId="33" xfId="0" applyNumberFormat="1" applyFont="1" applyFill="1" applyBorder="1" applyAlignment="1">
      <alignment horizontal="right" vertical="center"/>
    </xf>
    <xf numFmtId="4" fontId="16" fillId="0" borderId="0" xfId="0" applyNumberFormat="1" applyFont="1" applyFill="1" applyBorder="1" applyAlignment="1">
      <alignment horizontal="right" vertical="center"/>
    </xf>
    <xf numFmtId="4" fontId="31" fillId="0" borderId="34" xfId="0" applyNumberFormat="1" applyFont="1" applyFill="1" applyBorder="1" applyAlignment="1">
      <alignment wrapText="1"/>
    </xf>
    <xf numFmtId="172" fontId="16" fillId="0" borderId="33" xfId="0" applyNumberFormat="1" applyFont="1" applyFill="1" applyBorder="1" applyAlignment="1">
      <alignment horizontal="right" vertical="center"/>
    </xf>
    <xf numFmtId="172" fontId="0" fillId="0" borderId="30" xfId="0" applyNumberFormat="1" applyFont="1" applyFill="1" applyBorder="1" applyAlignment="1">
      <alignment/>
    </xf>
    <xf numFmtId="49" fontId="30" fillId="0" borderId="12" xfId="0" applyNumberFormat="1" applyFont="1" applyFill="1" applyBorder="1" applyAlignment="1">
      <alignment horizontal="center" vertical="center" wrapText="1"/>
    </xf>
    <xf numFmtId="4" fontId="16" fillId="0" borderId="35" xfId="0" applyNumberFormat="1" applyFont="1" applyFill="1" applyBorder="1" applyAlignment="1">
      <alignment horizontal="right" vertical="center"/>
    </xf>
    <xf numFmtId="172" fontId="0" fillId="0" borderId="36" xfId="0" applyNumberFormat="1" applyFont="1" applyFill="1" applyBorder="1" applyAlignment="1">
      <alignment/>
    </xf>
    <xf numFmtId="172" fontId="16" fillId="0" borderId="24" xfId="0" applyNumberFormat="1" applyFont="1" applyFill="1" applyBorder="1" applyAlignment="1">
      <alignment horizontal="right" vertical="center"/>
    </xf>
    <xf numFmtId="49" fontId="32" fillId="0" borderId="19" xfId="0" applyNumberFormat="1" applyFont="1" applyFill="1" applyBorder="1" applyAlignment="1">
      <alignment horizontal="center" vertical="center" wrapText="1"/>
    </xf>
    <xf numFmtId="191" fontId="0" fillId="0" borderId="18" xfId="0" applyNumberFormat="1" applyFont="1" applyFill="1" applyBorder="1" applyAlignment="1">
      <alignment horizontal="right"/>
    </xf>
    <xf numFmtId="4" fontId="0" fillId="0" borderId="18" xfId="0" applyNumberFormat="1" applyFont="1" applyFill="1" applyBorder="1" applyAlignment="1">
      <alignment horizontal="right"/>
    </xf>
    <xf numFmtId="172" fontId="16" fillId="0" borderId="37" xfId="0" applyNumberFormat="1" applyFont="1" applyFill="1" applyBorder="1" applyAlignment="1">
      <alignment horizontal="right" vertical="center"/>
    </xf>
    <xf numFmtId="4" fontId="31" fillId="0" borderId="38" xfId="0" applyNumberFormat="1" applyFont="1" applyFill="1" applyBorder="1" applyAlignment="1">
      <alignment wrapText="1"/>
    </xf>
    <xf numFmtId="4" fontId="16" fillId="0" borderId="37" xfId="0" applyNumberFormat="1" applyFont="1" applyFill="1" applyBorder="1" applyAlignment="1">
      <alignment horizontal="right" vertical="center"/>
    </xf>
    <xf numFmtId="4" fontId="16" fillId="0" borderId="28" xfId="0" applyNumberFormat="1" applyFont="1" applyFill="1" applyBorder="1" applyAlignment="1">
      <alignment horizontal="right" vertical="center"/>
    </xf>
    <xf numFmtId="172" fontId="31" fillId="0" borderId="28" xfId="0" applyNumberFormat="1" applyFont="1" applyFill="1" applyBorder="1" applyAlignment="1">
      <alignment horizontal="right" wrapText="1"/>
    </xf>
    <xf numFmtId="172" fontId="31" fillId="0" borderId="39" xfId="0" applyNumberFormat="1" applyFont="1" applyFill="1" applyBorder="1" applyAlignment="1">
      <alignment horizontal="right" wrapText="1"/>
    </xf>
    <xf numFmtId="172" fontId="31" fillId="0" borderId="40" xfId="0" applyNumberFormat="1" applyFont="1" applyFill="1" applyBorder="1" applyAlignment="1">
      <alignment horizontal="right" wrapText="1"/>
    </xf>
    <xf numFmtId="172" fontId="16" fillId="0" borderId="17" xfId="0" applyNumberFormat="1" applyFont="1" applyFill="1" applyBorder="1" applyAlignment="1">
      <alignment horizontal="right" vertical="center"/>
    </xf>
    <xf numFmtId="49" fontId="30" fillId="0" borderId="41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Fill="1" applyBorder="1" applyAlignment="1">
      <alignment/>
    </xf>
    <xf numFmtId="4" fontId="31" fillId="24" borderId="22" xfId="0" applyNumberFormat="1" applyFont="1" applyFill="1" applyBorder="1" applyAlignment="1">
      <alignment wrapText="1"/>
    </xf>
    <xf numFmtId="4" fontId="31" fillId="24" borderId="23" xfId="0" applyNumberFormat="1" applyFont="1" applyFill="1" applyBorder="1" applyAlignment="1">
      <alignment wrapText="1"/>
    </xf>
    <xf numFmtId="4" fontId="16" fillId="0" borderId="18" xfId="0" applyNumberFormat="1" applyFont="1" applyFill="1" applyBorder="1" applyAlignment="1">
      <alignment horizontal="right" vertical="center"/>
    </xf>
    <xf numFmtId="4" fontId="16" fillId="0" borderId="17" xfId="0" applyNumberFormat="1" applyFont="1" applyFill="1" applyBorder="1" applyAlignment="1">
      <alignment horizontal="right" vertical="center"/>
    </xf>
    <xf numFmtId="4" fontId="0" fillId="0" borderId="25" xfId="0" applyNumberFormat="1" applyFont="1" applyFill="1" applyBorder="1" applyAlignment="1">
      <alignment/>
    </xf>
    <xf numFmtId="4" fontId="31" fillId="24" borderId="42" xfId="0" applyNumberFormat="1" applyFont="1" applyFill="1" applyBorder="1" applyAlignment="1">
      <alignment wrapText="1"/>
    </xf>
    <xf numFmtId="4" fontId="31" fillId="0" borderId="42" xfId="0" applyNumberFormat="1" applyFont="1" applyFill="1" applyBorder="1" applyAlignment="1">
      <alignment wrapText="1"/>
    </xf>
    <xf numFmtId="49" fontId="30" fillId="0" borderId="27" xfId="0" applyNumberFormat="1" applyFont="1" applyFill="1" applyBorder="1" applyAlignment="1">
      <alignment horizontal="center" vertical="center" wrapText="1"/>
    </xf>
    <xf numFmtId="49" fontId="30" fillId="0" borderId="43" xfId="0" applyNumberFormat="1" applyFont="1" applyFill="1" applyBorder="1" applyAlignment="1">
      <alignment horizontal="center" vertical="center" wrapText="1"/>
    </xf>
    <xf numFmtId="172" fontId="31" fillId="0" borderId="44" xfId="0" applyNumberFormat="1" applyFont="1" applyFill="1" applyBorder="1" applyAlignment="1">
      <alignment horizontal="right" wrapText="1"/>
    </xf>
    <xf numFmtId="49" fontId="30" fillId="0" borderId="45" xfId="0" applyNumberFormat="1" applyFont="1" applyFill="1" applyBorder="1" applyAlignment="1">
      <alignment horizontal="center" vertical="center" wrapText="1"/>
    </xf>
    <xf numFmtId="49" fontId="30" fillId="0" borderId="39" xfId="0" applyNumberFormat="1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/>
    </xf>
    <xf numFmtId="0" fontId="0" fillId="0" borderId="46" xfId="0" applyFont="1" applyFill="1" applyBorder="1" applyAlignment="1">
      <alignment vertical="center"/>
    </xf>
    <xf numFmtId="49" fontId="32" fillId="0" borderId="21" xfId="0" applyNumberFormat="1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horizontal="right"/>
    </xf>
    <xf numFmtId="49" fontId="30" fillId="0" borderId="47" xfId="0" applyNumberFormat="1" applyFont="1" applyFill="1" applyBorder="1" applyAlignment="1">
      <alignment horizontal="center" vertical="center" wrapText="1"/>
    </xf>
    <xf numFmtId="4" fontId="16" fillId="0" borderId="46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vertical="center"/>
    </xf>
    <xf numFmtId="205" fontId="0" fillId="0" borderId="0" xfId="0" applyNumberFormat="1" applyFont="1" applyFill="1" applyBorder="1" applyAlignment="1">
      <alignment/>
    </xf>
    <xf numFmtId="194" fontId="0" fillId="0" borderId="0" xfId="0" applyNumberFormat="1" applyFont="1" applyFill="1" applyBorder="1" applyAlignment="1">
      <alignment/>
    </xf>
    <xf numFmtId="204" fontId="0" fillId="0" borderId="0" xfId="0" applyNumberFormat="1" applyFont="1" applyFill="1" applyBorder="1" applyAlignment="1">
      <alignment vertical="center"/>
    </xf>
    <xf numFmtId="4" fontId="31" fillId="25" borderId="22" xfId="0" applyNumberFormat="1" applyFont="1" applyFill="1" applyBorder="1" applyAlignment="1">
      <alignment wrapText="1"/>
    </xf>
    <xf numFmtId="0" fontId="16" fillId="0" borderId="15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24" borderId="47" xfId="0" applyFont="1" applyFill="1" applyBorder="1" applyAlignment="1">
      <alignment horizontal="center" vertical="center"/>
    </xf>
    <xf numFmtId="0" fontId="16" fillId="24" borderId="48" xfId="0" applyFont="1" applyFill="1" applyBorder="1" applyAlignment="1">
      <alignment horizontal="center" vertical="center"/>
    </xf>
    <xf numFmtId="0" fontId="16" fillId="24" borderId="49" xfId="0" applyFont="1" applyFill="1" applyBorder="1" applyAlignment="1">
      <alignment horizontal="center" vertical="center"/>
    </xf>
    <xf numFmtId="0" fontId="16" fillId="26" borderId="47" xfId="0" applyFont="1" applyFill="1" applyBorder="1" applyAlignment="1">
      <alignment horizontal="center" vertical="center" wrapText="1"/>
    </xf>
    <xf numFmtId="0" fontId="16" fillId="26" borderId="48" xfId="0" applyFont="1" applyFill="1" applyBorder="1" applyAlignment="1">
      <alignment horizontal="center" vertical="center" wrapText="1"/>
    </xf>
    <xf numFmtId="0" fontId="16" fillId="26" borderId="49" xfId="0" applyFont="1" applyFill="1" applyBorder="1" applyAlignment="1">
      <alignment horizontal="center" vertical="center" wrapText="1"/>
    </xf>
    <xf numFmtId="0" fontId="16" fillId="24" borderId="47" xfId="0" applyFont="1" applyFill="1" applyBorder="1" applyAlignment="1">
      <alignment horizontal="center" vertical="center" wrapText="1"/>
    </xf>
    <xf numFmtId="0" fontId="16" fillId="24" borderId="48" xfId="0" applyFont="1" applyFill="1" applyBorder="1" applyAlignment="1">
      <alignment horizontal="center" vertical="center" wrapText="1"/>
    </xf>
    <xf numFmtId="0" fontId="16" fillId="24" borderId="49" xfId="0" applyFont="1" applyFill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4" xfId="61"/>
    <cellStyle name="Normal 5" xfId="62"/>
    <cellStyle name="Normal_plrestit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~1\User\LOCALS~1\Temp\Situatii%20financiare%20trim.%20III%20UM%2006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TA"/>
      <sheetName val="01"/>
      <sheetName val="02"/>
      <sheetName val="03"/>
      <sheetName val="04"/>
      <sheetName val="A 5"/>
      <sheetName val="A 6"/>
      <sheetName val="A 7 61.01.04"/>
      <sheetName val="A 7 68.01.06"/>
      <sheetName val="A 7 68.01.08"/>
      <sheetName val="A 7 61.08.04"/>
      <sheetName val="A 14 a"/>
      <sheetName val="A 30 - 41"/>
      <sheetName val="A 30 - 40"/>
      <sheetName val="A 40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ET416"/>
  <sheetViews>
    <sheetView tabSelected="1" view="pageBreakPreview" zoomScale="90" zoomScaleNormal="80" zoomScaleSheetLayoutView="90" zoomScalePageLayoutView="0" workbookViewId="0" topLeftCell="A1">
      <pane xSplit="2" ySplit="6" topLeftCell="AA7" activePane="bottomRight" state="frozen"/>
      <selection pane="topLeft" activeCell="A1" sqref="A1"/>
      <selection pane="topRight" activeCell="J1" sqref="J1"/>
      <selection pane="bottomLeft" activeCell="A7" sqref="A7"/>
      <selection pane="bottomRight" activeCell="ER12" sqref="ER12"/>
    </sheetView>
  </sheetViews>
  <sheetFormatPr defaultColWidth="9.140625" defaultRowHeight="12.75" outlineLevelCol="1"/>
  <cols>
    <col min="1" max="1" width="3.8515625" style="1" customWidth="1"/>
    <col min="2" max="2" width="26.8515625" style="1" customWidth="1"/>
    <col min="3" max="13" width="6.00390625" style="4" hidden="1" customWidth="1" outlineLevel="1"/>
    <col min="14" max="14" width="6.00390625" style="1" hidden="1" customWidth="1" outlineLevel="1" collapsed="1"/>
    <col min="15" max="16" width="6.00390625" style="1" hidden="1" customWidth="1" outlineLevel="1"/>
    <col min="17" max="17" width="6.00390625" style="1" hidden="1" customWidth="1" outlineLevel="1" collapsed="1"/>
    <col min="18" max="19" width="6.00390625" style="1" hidden="1" customWidth="1" outlineLevel="1"/>
    <col min="20" max="20" width="6.00390625" style="1" hidden="1" customWidth="1" outlineLevel="1" collapsed="1"/>
    <col min="21" max="22" width="6.00390625" style="1" hidden="1" customWidth="1" outlineLevel="1"/>
    <col min="23" max="23" width="6.00390625" style="1" hidden="1" customWidth="1" outlineLevel="1" collapsed="1"/>
    <col min="24" max="25" width="6.00390625" style="1" hidden="1" customWidth="1" outlineLevel="1"/>
    <col min="26" max="26" width="6.00390625" style="1" hidden="1" customWidth="1" outlineLevel="1" collapsed="1"/>
    <col min="27" max="27" width="6.421875" style="1" customWidth="1" collapsed="1"/>
    <col min="28" max="30" width="6.421875" style="1" customWidth="1"/>
    <col min="31" max="31" width="6.140625" style="1" customWidth="1"/>
    <col min="32" max="32" width="6.28125" style="1" customWidth="1" outlineLevel="1"/>
    <col min="33" max="36" width="5.00390625" style="1" hidden="1" customWidth="1" outlineLevel="1"/>
    <col min="37" max="37" width="5.8515625" style="1" hidden="1" customWidth="1" outlineLevel="1"/>
    <col min="38" max="38" width="5.7109375" style="1" customWidth="1" collapsed="1"/>
    <col min="39" max="42" width="7.140625" style="1" hidden="1" customWidth="1" outlineLevel="1"/>
    <col min="43" max="43" width="6.57421875" style="1" hidden="1" customWidth="1" outlineLevel="1"/>
    <col min="44" max="49" width="7.140625" style="1" hidden="1" customWidth="1" outlineLevel="1"/>
    <col min="50" max="50" width="7.140625" style="1" hidden="1" customWidth="1" outlineLevel="1" collapsed="1"/>
    <col min="51" max="52" width="6.57421875" style="1" hidden="1" customWidth="1" outlineLevel="1"/>
    <col min="53" max="53" width="6.57421875" style="1" hidden="1" customWidth="1" outlineLevel="1" collapsed="1"/>
    <col min="54" max="55" width="6.57421875" style="1" hidden="1" customWidth="1" outlineLevel="1"/>
    <col min="56" max="56" width="6.57421875" style="1" hidden="1" customWidth="1" outlineLevel="1" collapsed="1"/>
    <col min="57" max="58" width="6.57421875" style="1" hidden="1" customWidth="1" outlineLevel="1"/>
    <col min="59" max="59" width="6.57421875" style="1" hidden="1" customWidth="1" outlineLevel="1" collapsed="1"/>
    <col min="60" max="61" width="6.57421875" style="1" hidden="1" customWidth="1" outlineLevel="1"/>
    <col min="62" max="62" width="6.57421875" style="1" hidden="1" customWidth="1" outlineLevel="1" collapsed="1"/>
    <col min="63" max="63" width="7.140625" style="1" customWidth="1" collapsed="1"/>
    <col min="64" max="64" width="7.140625" style="1" customWidth="1"/>
    <col min="65" max="65" width="7.7109375" style="1" customWidth="1"/>
    <col min="66" max="66" width="7.8515625" style="1" customWidth="1"/>
    <col min="67" max="67" width="6.8515625" style="1" customWidth="1"/>
    <col min="68" max="68" width="7.57421875" style="1" customWidth="1" outlineLevel="1"/>
    <col min="69" max="73" width="5.00390625" style="1" hidden="1" customWidth="1" outlineLevel="1"/>
    <col min="74" max="74" width="6.57421875" style="1" customWidth="1" collapsed="1"/>
    <col min="75" max="85" width="5.28125" style="1" hidden="1" customWidth="1" outlineLevel="1"/>
    <col min="86" max="86" width="5.7109375" style="1" hidden="1" customWidth="1" outlineLevel="1" collapsed="1"/>
    <col min="87" max="88" width="5.7109375" style="1" hidden="1" customWidth="1" outlineLevel="1"/>
    <col min="89" max="89" width="5.7109375" style="1" hidden="1" customWidth="1" outlineLevel="1" collapsed="1"/>
    <col min="90" max="91" width="5.7109375" style="1" hidden="1" customWidth="1" outlineLevel="1"/>
    <col min="92" max="92" width="5.7109375" style="1" hidden="1" customWidth="1" outlineLevel="1" collapsed="1"/>
    <col min="93" max="94" width="5.7109375" style="1" hidden="1" customWidth="1" outlineLevel="1"/>
    <col min="95" max="95" width="5.7109375" style="1" hidden="1" customWidth="1" outlineLevel="1" collapsed="1"/>
    <col min="96" max="96" width="5.7109375" style="1" hidden="1" customWidth="1" outlineLevel="1"/>
    <col min="97" max="97" width="5.7109375" style="1" hidden="1" customWidth="1" outlineLevel="1" collapsed="1"/>
    <col min="98" max="98" width="5.57421875" style="1" hidden="1" customWidth="1" outlineLevel="1" collapsed="1"/>
    <col min="99" max="99" width="5.57421875" style="1" customWidth="1" collapsed="1"/>
    <col min="100" max="103" width="5.57421875" style="1" customWidth="1"/>
    <col min="104" max="104" width="5.57421875" style="1" customWidth="1" outlineLevel="1"/>
    <col min="105" max="109" width="5.57421875" style="1" hidden="1" customWidth="1" outlineLevel="1"/>
    <col min="110" max="110" width="5.57421875" style="1" customWidth="1" collapsed="1"/>
    <col min="111" max="114" width="7.140625" style="1" hidden="1" customWidth="1" outlineLevel="1"/>
    <col min="115" max="115" width="6.57421875" style="1" hidden="1" customWidth="1" outlineLevel="1"/>
    <col min="116" max="121" width="7.140625" style="1" hidden="1" customWidth="1" outlineLevel="1"/>
    <col min="122" max="122" width="7.140625" style="1" hidden="1" customWidth="1" outlineLevel="1" collapsed="1"/>
    <col min="123" max="124" width="7.140625" style="1" hidden="1" customWidth="1" outlineLevel="1"/>
    <col min="125" max="125" width="6.57421875" style="1" hidden="1" customWidth="1" outlineLevel="1" collapsed="1"/>
    <col min="126" max="127" width="6.57421875" style="1" hidden="1" customWidth="1" outlineLevel="1"/>
    <col min="128" max="128" width="6.57421875" style="1" hidden="1" customWidth="1" outlineLevel="1" collapsed="1"/>
    <col min="129" max="130" width="6.57421875" style="1" hidden="1" customWidth="1" outlineLevel="1"/>
    <col min="131" max="131" width="6.57421875" style="1" hidden="1" customWidth="1" outlineLevel="1" collapsed="1"/>
    <col min="132" max="132" width="7.140625" style="1" hidden="1" customWidth="1" outlineLevel="1"/>
    <col min="133" max="133" width="6.57421875" style="1" hidden="1" customWidth="1" outlineLevel="1"/>
    <col min="134" max="134" width="6.57421875" style="1" hidden="1" customWidth="1" outlineLevel="1" collapsed="1"/>
    <col min="135" max="135" width="7.140625" style="1" customWidth="1" collapsed="1"/>
    <col min="136" max="137" width="7.421875" style="1" customWidth="1"/>
    <col min="138" max="138" width="7.7109375" style="1" customWidth="1"/>
    <col min="139" max="139" width="7.57421875" style="1" customWidth="1"/>
    <col min="140" max="140" width="7.8515625" style="1" customWidth="1" outlineLevel="1"/>
    <col min="141" max="145" width="6.57421875" style="1" hidden="1" customWidth="1" outlineLevel="1"/>
    <col min="146" max="146" width="6.57421875" style="1" customWidth="1" collapsed="1"/>
    <col min="147" max="147" width="1.1484375" style="1" customWidth="1"/>
    <col min="148" max="148" width="21.7109375" style="1" customWidth="1"/>
    <col min="149" max="149" width="9.140625" style="1" customWidth="1"/>
    <col min="150" max="150" width="16.7109375" style="1" customWidth="1"/>
    <col min="151" max="16384" width="9.140625" style="1" customWidth="1"/>
  </cols>
  <sheetData>
    <row r="1" spans="3:110" ht="12.7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</row>
    <row r="2" spans="2:85" ht="27.75" customHeight="1">
      <c r="B2" s="62" t="s">
        <v>11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</row>
    <row r="3" spans="2:146" ht="15" customHeight="1" thickBot="1">
      <c r="B3" s="5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EP3" s="1" t="s">
        <v>12</v>
      </c>
    </row>
    <row r="4" spans="2:146" s="73" customFormat="1" ht="25.5" customHeight="1" thickBot="1">
      <c r="B4" s="155" t="s">
        <v>0</v>
      </c>
      <c r="C4" s="157" t="s">
        <v>13</v>
      </c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9"/>
      <c r="AM4" s="160" t="s">
        <v>1</v>
      </c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61"/>
      <c r="BE4" s="161"/>
      <c r="BF4" s="161"/>
      <c r="BG4" s="161"/>
      <c r="BH4" s="161"/>
      <c r="BI4" s="161"/>
      <c r="BJ4" s="161"/>
      <c r="BK4" s="161"/>
      <c r="BL4" s="161"/>
      <c r="BM4" s="161"/>
      <c r="BN4" s="161"/>
      <c r="BO4" s="161"/>
      <c r="BP4" s="161"/>
      <c r="BQ4" s="161"/>
      <c r="BR4" s="161"/>
      <c r="BS4" s="161"/>
      <c r="BT4" s="161"/>
      <c r="BU4" s="161"/>
      <c r="BV4" s="162"/>
      <c r="BW4" s="163" t="s">
        <v>27</v>
      </c>
      <c r="BX4" s="164"/>
      <c r="BY4" s="164"/>
      <c r="BZ4" s="164"/>
      <c r="CA4" s="164"/>
      <c r="CB4" s="164"/>
      <c r="CC4" s="164"/>
      <c r="CD4" s="164"/>
      <c r="CE4" s="164"/>
      <c r="CF4" s="164"/>
      <c r="CG4" s="164"/>
      <c r="CH4" s="164"/>
      <c r="CI4" s="164"/>
      <c r="CJ4" s="164"/>
      <c r="CK4" s="164"/>
      <c r="CL4" s="164"/>
      <c r="CM4" s="164"/>
      <c r="CN4" s="164"/>
      <c r="CO4" s="164"/>
      <c r="CP4" s="164"/>
      <c r="CQ4" s="164"/>
      <c r="CR4" s="164"/>
      <c r="CS4" s="164"/>
      <c r="CT4" s="164"/>
      <c r="CU4" s="164"/>
      <c r="CV4" s="164"/>
      <c r="CW4" s="164"/>
      <c r="CX4" s="164"/>
      <c r="CY4" s="164"/>
      <c r="CZ4" s="164"/>
      <c r="DA4" s="164"/>
      <c r="DB4" s="164"/>
      <c r="DC4" s="164"/>
      <c r="DD4" s="164"/>
      <c r="DE4" s="164"/>
      <c r="DF4" s="165"/>
      <c r="DG4" s="160" t="s">
        <v>7</v>
      </c>
      <c r="DH4" s="161"/>
      <c r="DI4" s="161"/>
      <c r="DJ4" s="161"/>
      <c r="DK4" s="161"/>
      <c r="DL4" s="161"/>
      <c r="DM4" s="161"/>
      <c r="DN4" s="161"/>
      <c r="DO4" s="161"/>
      <c r="DP4" s="161"/>
      <c r="DQ4" s="161"/>
      <c r="DR4" s="161"/>
      <c r="DS4" s="161"/>
      <c r="DT4" s="161"/>
      <c r="DU4" s="161"/>
      <c r="DV4" s="161"/>
      <c r="DW4" s="161"/>
      <c r="DX4" s="161"/>
      <c r="DY4" s="161"/>
      <c r="DZ4" s="161"/>
      <c r="EA4" s="161"/>
      <c r="EB4" s="161"/>
      <c r="EC4" s="161"/>
      <c r="ED4" s="161"/>
      <c r="EE4" s="161"/>
      <c r="EF4" s="161"/>
      <c r="EG4" s="161"/>
      <c r="EH4" s="161"/>
      <c r="EI4" s="161"/>
      <c r="EJ4" s="161"/>
      <c r="EK4" s="161"/>
      <c r="EL4" s="161"/>
      <c r="EM4" s="161"/>
      <c r="EN4" s="161"/>
      <c r="EO4" s="161"/>
      <c r="EP4" s="162"/>
    </row>
    <row r="5" spans="2:147" ht="30.75" thickBot="1">
      <c r="B5" s="156"/>
      <c r="C5" s="76" t="s">
        <v>25</v>
      </c>
      <c r="D5" s="76" t="s">
        <v>14</v>
      </c>
      <c r="E5" s="76" t="s">
        <v>15</v>
      </c>
      <c r="F5" s="76" t="s">
        <v>16</v>
      </c>
      <c r="G5" s="76" t="s">
        <v>17</v>
      </c>
      <c r="H5" s="76" t="s">
        <v>18</v>
      </c>
      <c r="I5" s="76" t="s">
        <v>19</v>
      </c>
      <c r="J5" s="76" t="s">
        <v>20</v>
      </c>
      <c r="K5" s="76" t="s">
        <v>21</v>
      </c>
      <c r="L5" s="76" t="s">
        <v>22</v>
      </c>
      <c r="M5" s="76" t="s">
        <v>23</v>
      </c>
      <c r="N5" s="118" t="s">
        <v>24</v>
      </c>
      <c r="O5" s="76" t="s">
        <v>28</v>
      </c>
      <c r="P5" s="76" t="s">
        <v>29</v>
      </c>
      <c r="Q5" s="76" t="s">
        <v>30</v>
      </c>
      <c r="R5" s="76" t="s">
        <v>31</v>
      </c>
      <c r="S5" s="76" t="s">
        <v>32</v>
      </c>
      <c r="T5" s="76" t="s">
        <v>33</v>
      </c>
      <c r="U5" s="76" t="s">
        <v>34</v>
      </c>
      <c r="V5" s="76" t="s">
        <v>35</v>
      </c>
      <c r="W5" s="76" t="s">
        <v>36</v>
      </c>
      <c r="X5" s="76" t="s">
        <v>37</v>
      </c>
      <c r="Y5" s="76" t="s">
        <v>38</v>
      </c>
      <c r="Z5" s="129" t="s">
        <v>39</v>
      </c>
      <c r="AA5" s="76" t="s">
        <v>40</v>
      </c>
      <c r="AB5" s="76" t="s">
        <v>41</v>
      </c>
      <c r="AC5" s="76" t="s">
        <v>42</v>
      </c>
      <c r="AD5" s="76" t="s">
        <v>43</v>
      </c>
      <c r="AE5" s="76" t="s">
        <v>44</v>
      </c>
      <c r="AF5" s="76" t="s">
        <v>45</v>
      </c>
      <c r="AG5" s="76" t="s">
        <v>46</v>
      </c>
      <c r="AH5" s="76" t="s">
        <v>47</v>
      </c>
      <c r="AI5" s="76" t="s">
        <v>48</v>
      </c>
      <c r="AJ5" s="76" t="s">
        <v>49</v>
      </c>
      <c r="AK5" s="76" t="s">
        <v>50</v>
      </c>
      <c r="AL5" s="77" t="s">
        <v>51</v>
      </c>
      <c r="AM5" s="76" t="s">
        <v>25</v>
      </c>
      <c r="AN5" s="76" t="s">
        <v>14</v>
      </c>
      <c r="AO5" s="76" t="s">
        <v>15</v>
      </c>
      <c r="AP5" s="76" t="s">
        <v>16</v>
      </c>
      <c r="AQ5" s="76" t="s">
        <v>17</v>
      </c>
      <c r="AR5" s="76" t="s">
        <v>18</v>
      </c>
      <c r="AS5" s="76" t="s">
        <v>19</v>
      </c>
      <c r="AT5" s="76" t="s">
        <v>20</v>
      </c>
      <c r="AU5" s="76" t="s">
        <v>21</v>
      </c>
      <c r="AV5" s="76" t="s">
        <v>22</v>
      </c>
      <c r="AW5" s="76" t="s">
        <v>23</v>
      </c>
      <c r="AX5" s="118" t="s">
        <v>24</v>
      </c>
      <c r="AY5" s="76" t="s">
        <v>28</v>
      </c>
      <c r="AZ5" s="76" t="s">
        <v>29</v>
      </c>
      <c r="BA5" s="76" t="s">
        <v>30</v>
      </c>
      <c r="BB5" s="76" t="s">
        <v>31</v>
      </c>
      <c r="BC5" s="76" t="s">
        <v>32</v>
      </c>
      <c r="BD5" s="76" t="s">
        <v>33</v>
      </c>
      <c r="BE5" s="76" t="s">
        <v>34</v>
      </c>
      <c r="BF5" s="76" t="s">
        <v>35</v>
      </c>
      <c r="BG5" s="76" t="s">
        <v>36</v>
      </c>
      <c r="BH5" s="76" t="s">
        <v>37</v>
      </c>
      <c r="BI5" s="76" t="s">
        <v>38</v>
      </c>
      <c r="BJ5" s="76" t="s">
        <v>39</v>
      </c>
      <c r="BK5" s="139" t="s">
        <v>40</v>
      </c>
      <c r="BL5" s="76" t="s">
        <v>41</v>
      </c>
      <c r="BM5" s="76" t="s">
        <v>42</v>
      </c>
      <c r="BN5" s="76" t="s">
        <v>43</v>
      </c>
      <c r="BO5" s="76" t="s">
        <v>44</v>
      </c>
      <c r="BP5" s="76" t="s">
        <v>45</v>
      </c>
      <c r="BQ5" s="76" t="s">
        <v>46</v>
      </c>
      <c r="BR5" s="76" t="s">
        <v>47</v>
      </c>
      <c r="BS5" s="76" t="s">
        <v>48</v>
      </c>
      <c r="BT5" s="76" t="s">
        <v>49</v>
      </c>
      <c r="BU5" s="76" t="s">
        <v>50</v>
      </c>
      <c r="BV5" s="77" t="s">
        <v>51</v>
      </c>
      <c r="BW5" s="76" t="s">
        <v>26</v>
      </c>
      <c r="BX5" s="76" t="s">
        <v>14</v>
      </c>
      <c r="BY5" s="76" t="s">
        <v>15</v>
      </c>
      <c r="BZ5" s="76" t="s">
        <v>16</v>
      </c>
      <c r="CA5" s="76" t="s">
        <v>17</v>
      </c>
      <c r="CB5" s="76" t="s">
        <v>18</v>
      </c>
      <c r="CC5" s="76" t="s">
        <v>19</v>
      </c>
      <c r="CD5" s="76" t="s">
        <v>20</v>
      </c>
      <c r="CE5" s="76" t="s">
        <v>21</v>
      </c>
      <c r="CF5" s="76" t="s">
        <v>22</v>
      </c>
      <c r="CG5" s="76" t="s">
        <v>23</v>
      </c>
      <c r="CH5" s="118" t="s">
        <v>24</v>
      </c>
      <c r="CI5" s="76" t="s">
        <v>28</v>
      </c>
      <c r="CJ5" s="76" t="s">
        <v>29</v>
      </c>
      <c r="CK5" s="76" t="s">
        <v>30</v>
      </c>
      <c r="CL5" s="76" t="s">
        <v>31</v>
      </c>
      <c r="CM5" s="76" t="s">
        <v>32</v>
      </c>
      <c r="CN5" s="76" t="s">
        <v>33</v>
      </c>
      <c r="CO5" s="76" t="s">
        <v>34</v>
      </c>
      <c r="CP5" s="76" t="s">
        <v>35</v>
      </c>
      <c r="CQ5" s="76" t="s">
        <v>36</v>
      </c>
      <c r="CR5" s="76" t="s">
        <v>37</v>
      </c>
      <c r="CS5" s="76" t="s">
        <v>38</v>
      </c>
      <c r="CT5" s="129" t="s">
        <v>39</v>
      </c>
      <c r="CU5" s="76" t="s">
        <v>40</v>
      </c>
      <c r="CV5" s="138" t="s">
        <v>41</v>
      </c>
      <c r="CW5" s="138" t="s">
        <v>42</v>
      </c>
      <c r="CX5" s="138" t="s">
        <v>43</v>
      </c>
      <c r="CY5" s="138" t="s">
        <v>44</v>
      </c>
      <c r="CZ5" s="138" t="s">
        <v>45</v>
      </c>
      <c r="DA5" s="138" t="s">
        <v>46</v>
      </c>
      <c r="DB5" s="138" t="s">
        <v>47</v>
      </c>
      <c r="DC5" s="138" t="s">
        <v>48</v>
      </c>
      <c r="DD5" s="138" t="s">
        <v>49</v>
      </c>
      <c r="DE5" s="138" t="s">
        <v>50</v>
      </c>
      <c r="DF5" s="138" t="s">
        <v>51</v>
      </c>
      <c r="DG5" s="142" t="s">
        <v>25</v>
      </c>
      <c r="DH5" s="114" t="s">
        <v>14</v>
      </c>
      <c r="DI5" s="114" t="s">
        <v>15</v>
      </c>
      <c r="DJ5" s="114" t="s">
        <v>16</v>
      </c>
      <c r="DK5" s="114" t="s">
        <v>17</v>
      </c>
      <c r="DL5" s="114" t="s">
        <v>18</v>
      </c>
      <c r="DM5" s="114" t="s">
        <v>19</v>
      </c>
      <c r="DN5" s="114" t="s">
        <v>20</v>
      </c>
      <c r="DO5" s="114" t="s">
        <v>21</v>
      </c>
      <c r="DP5" s="114" t="s">
        <v>22</v>
      </c>
      <c r="DQ5" s="76" t="s">
        <v>23</v>
      </c>
      <c r="DR5" s="145" t="s">
        <v>24</v>
      </c>
      <c r="DS5" s="114" t="s">
        <v>28</v>
      </c>
      <c r="DT5" s="114" t="s">
        <v>29</v>
      </c>
      <c r="DU5" s="114" t="s">
        <v>30</v>
      </c>
      <c r="DV5" s="114" t="s">
        <v>31</v>
      </c>
      <c r="DW5" s="114" t="s">
        <v>32</v>
      </c>
      <c r="DX5" s="114" t="s">
        <v>33</v>
      </c>
      <c r="DY5" s="114" t="s">
        <v>34</v>
      </c>
      <c r="DZ5" s="114" t="s">
        <v>35</v>
      </c>
      <c r="EA5" s="114" t="s">
        <v>36</v>
      </c>
      <c r="EB5" s="114" t="s">
        <v>37</v>
      </c>
      <c r="EC5" s="138" t="s">
        <v>38</v>
      </c>
      <c r="ED5" s="147" t="s">
        <v>39</v>
      </c>
      <c r="EE5" s="141" t="s">
        <v>40</v>
      </c>
      <c r="EF5" s="138" t="s">
        <v>41</v>
      </c>
      <c r="EG5" s="138" t="s">
        <v>42</v>
      </c>
      <c r="EH5" s="138" t="s">
        <v>43</v>
      </c>
      <c r="EI5" s="138" t="s">
        <v>44</v>
      </c>
      <c r="EJ5" s="138" t="s">
        <v>45</v>
      </c>
      <c r="EK5" s="138" t="s">
        <v>46</v>
      </c>
      <c r="EL5" s="138" t="s">
        <v>47</v>
      </c>
      <c r="EM5" s="138" t="s">
        <v>48</v>
      </c>
      <c r="EN5" s="138" t="s">
        <v>49</v>
      </c>
      <c r="EO5" s="138" t="s">
        <v>50</v>
      </c>
      <c r="EP5" s="138" t="s">
        <v>51</v>
      </c>
      <c r="EQ5" s="143"/>
    </row>
    <row r="6" spans="2:147" s="63" customFormat="1" ht="29.25" customHeight="1">
      <c r="B6" s="65" t="s">
        <v>9</v>
      </c>
      <c r="C6" s="69">
        <f aca="true" t="shared" si="0" ref="C6:AL6">SUM(C7:C9)</f>
        <v>24.88176</v>
      </c>
      <c r="D6" s="69">
        <f t="shared" si="0"/>
        <v>20.100483</v>
      </c>
      <c r="E6" s="69">
        <f t="shared" si="0"/>
        <v>19.718094999999998</v>
      </c>
      <c r="F6" s="69">
        <f t="shared" si="0"/>
        <v>21.373492</v>
      </c>
      <c r="G6" s="69">
        <f t="shared" si="0"/>
        <v>16.748556</v>
      </c>
      <c r="H6" s="69">
        <f t="shared" si="0"/>
        <v>13.387233</v>
      </c>
      <c r="I6" s="69">
        <f t="shared" si="0"/>
        <v>14.972283</v>
      </c>
      <c r="J6" s="69">
        <f t="shared" si="0"/>
        <v>15.646524999999999</v>
      </c>
      <c r="K6" s="69">
        <f t="shared" si="0"/>
        <v>15.553018</v>
      </c>
      <c r="L6" s="69">
        <f t="shared" si="0"/>
        <v>18.961511</v>
      </c>
      <c r="M6" s="69">
        <f t="shared" si="0"/>
        <v>20.047902</v>
      </c>
      <c r="N6" s="69">
        <f t="shared" si="0"/>
        <v>20.353938</v>
      </c>
      <c r="O6" s="69">
        <f t="shared" si="0"/>
        <v>23.869148000000003</v>
      </c>
      <c r="P6" s="69">
        <f t="shared" si="0"/>
        <v>14.150344</v>
      </c>
      <c r="Q6" s="69">
        <f t="shared" si="0"/>
        <v>19.026928</v>
      </c>
      <c r="R6" s="69">
        <f t="shared" si="0"/>
        <v>15.436898</v>
      </c>
      <c r="S6" s="69">
        <f t="shared" si="0"/>
        <v>13.097551</v>
      </c>
      <c r="T6" s="69">
        <f t="shared" si="0"/>
        <v>13.90131</v>
      </c>
      <c r="U6" s="69">
        <f t="shared" si="0"/>
        <v>12.722021000000002</v>
      </c>
      <c r="V6" s="69">
        <f t="shared" si="0"/>
        <v>13.255294999999998</v>
      </c>
      <c r="W6" s="69">
        <f t="shared" si="0"/>
        <v>12.993288999999999</v>
      </c>
      <c r="X6" s="69">
        <f t="shared" si="0"/>
        <v>13.302862000000001</v>
      </c>
      <c r="Y6" s="69">
        <f t="shared" si="0"/>
        <v>13.270221</v>
      </c>
      <c r="Z6" s="88">
        <f t="shared" si="0"/>
        <v>13.749348000000001</v>
      </c>
      <c r="AA6" s="69">
        <f t="shared" si="0"/>
        <v>15.067979</v>
      </c>
      <c r="AB6" s="69">
        <f t="shared" si="0"/>
        <v>12.418842999999999</v>
      </c>
      <c r="AC6" s="69">
        <f t="shared" si="0"/>
        <v>13.607191</v>
      </c>
      <c r="AD6" s="69">
        <f t="shared" si="0"/>
        <v>13.76161624</v>
      </c>
      <c r="AE6" s="69">
        <f t="shared" si="0"/>
        <v>12.843638160000001</v>
      </c>
      <c r="AF6" s="69">
        <f t="shared" si="0"/>
        <v>14.481340799999998</v>
      </c>
      <c r="AG6" s="69">
        <f t="shared" si="0"/>
        <v>0</v>
      </c>
      <c r="AH6" s="69">
        <f t="shared" si="0"/>
        <v>0</v>
      </c>
      <c r="AI6" s="69">
        <f t="shared" si="0"/>
        <v>0</v>
      </c>
      <c r="AJ6" s="69">
        <f t="shared" si="0"/>
        <v>0</v>
      </c>
      <c r="AK6" s="69">
        <f t="shared" si="0"/>
        <v>0</v>
      </c>
      <c r="AL6" s="115">
        <f t="shared" si="0"/>
        <v>0</v>
      </c>
      <c r="AM6" s="123">
        <f aca="true" t="shared" si="1" ref="AM6:AW6">SUM(AM7:AM9)</f>
        <v>239.019321</v>
      </c>
      <c r="AN6" s="69">
        <f t="shared" si="1"/>
        <v>263.193558</v>
      </c>
      <c r="AO6" s="69">
        <f t="shared" si="1"/>
        <v>235.76637799999997</v>
      </c>
      <c r="AP6" s="69">
        <f t="shared" si="1"/>
        <v>253.429055</v>
      </c>
      <c r="AQ6" s="69">
        <f t="shared" si="1"/>
        <v>242.44751</v>
      </c>
      <c r="AR6" s="69">
        <f t="shared" si="1"/>
        <v>240.525168</v>
      </c>
      <c r="AS6" s="69">
        <f t="shared" si="1"/>
        <v>250.611196</v>
      </c>
      <c r="AT6" s="69">
        <f t="shared" si="1"/>
        <v>213.688311</v>
      </c>
      <c r="AU6" s="69">
        <f t="shared" si="1"/>
        <v>213.303093</v>
      </c>
      <c r="AV6" s="69">
        <f t="shared" si="1"/>
        <v>192.740862</v>
      </c>
      <c r="AW6" s="69">
        <f t="shared" si="1"/>
        <v>168.52617099999998</v>
      </c>
      <c r="AX6" s="69">
        <f aca="true" t="shared" si="2" ref="AX6:CG6">SUM(AX7:AX9)</f>
        <v>148.59259500000002</v>
      </c>
      <c r="AY6" s="69">
        <f t="shared" si="2"/>
        <v>147.394149</v>
      </c>
      <c r="AZ6" s="69">
        <f t="shared" si="2"/>
        <v>148.52057</v>
      </c>
      <c r="BA6" s="69">
        <f t="shared" si="2"/>
        <v>151.83444500000002</v>
      </c>
      <c r="BB6" s="69">
        <f t="shared" si="2"/>
        <v>158.039526</v>
      </c>
      <c r="BC6" s="69">
        <f t="shared" si="2"/>
        <v>168.70682600000004</v>
      </c>
      <c r="BD6" s="69">
        <f t="shared" si="2"/>
        <v>184.299165</v>
      </c>
      <c r="BE6" s="69">
        <f t="shared" si="2"/>
        <v>203.67199499999998</v>
      </c>
      <c r="BF6" s="69">
        <f t="shared" si="2"/>
        <v>286.872419</v>
      </c>
      <c r="BG6" s="69">
        <f t="shared" si="2"/>
        <v>294.20563000000004</v>
      </c>
      <c r="BH6" s="69">
        <f t="shared" si="2"/>
        <v>328.234864</v>
      </c>
      <c r="BI6" s="69">
        <f t="shared" si="2"/>
        <v>329.025579</v>
      </c>
      <c r="BJ6" s="69">
        <f t="shared" si="2"/>
        <v>262.980923</v>
      </c>
      <c r="BK6" s="123">
        <f t="shared" si="2"/>
        <v>271.83987</v>
      </c>
      <c r="BL6" s="69">
        <f t="shared" si="2"/>
        <v>278.278047</v>
      </c>
      <c r="BM6" s="69">
        <f t="shared" si="2"/>
        <v>282.460618</v>
      </c>
      <c r="BN6" s="69">
        <f t="shared" si="2"/>
        <v>309.85347692999994</v>
      </c>
      <c r="BO6" s="69">
        <f t="shared" si="2"/>
        <v>317.5652864599999</v>
      </c>
      <c r="BP6" s="69">
        <f t="shared" si="2"/>
        <v>320.16754828</v>
      </c>
      <c r="BQ6" s="69">
        <f t="shared" si="2"/>
        <v>0</v>
      </c>
      <c r="BR6" s="69">
        <f t="shared" si="2"/>
        <v>0</v>
      </c>
      <c r="BS6" s="69">
        <f t="shared" si="2"/>
        <v>0</v>
      </c>
      <c r="BT6" s="69">
        <f t="shared" si="2"/>
        <v>0</v>
      </c>
      <c r="BU6" s="69">
        <f t="shared" si="2"/>
        <v>0</v>
      </c>
      <c r="BV6" s="105">
        <f t="shared" si="2"/>
        <v>0</v>
      </c>
      <c r="BW6" s="109">
        <f t="shared" si="2"/>
        <v>0</v>
      </c>
      <c r="BX6" s="88">
        <f t="shared" si="2"/>
        <v>0</v>
      </c>
      <c r="BY6" s="88">
        <f t="shared" si="2"/>
        <v>0</v>
      </c>
      <c r="BZ6" s="88">
        <f t="shared" si="2"/>
        <v>0</v>
      </c>
      <c r="CA6" s="88">
        <f t="shared" si="2"/>
        <v>0</v>
      </c>
      <c r="CB6" s="88">
        <f t="shared" si="2"/>
        <v>0</v>
      </c>
      <c r="CC6" s="88">
        <f t="shared" si="2"/>
        <v>0</v>
      </c>
      <c r="CD6" s="88">
        <f t="shared" si="2"/>
        <v>0</v>
      </c>
      <c r="CE6" s="88">
        <f t="shared" si="2"/>
        <v>0</v>
      </c>
      <c r="CF6" s="88">
        <f t="shared" si="2"/>
        <v>0</v>
      </c>
      <c r="CG6" s="88">
        <f t="shared" si="2"/>
        <v>0</v>
      </c>
      <c r="CH6" s="112">
        <f aca="true" t="shared" si="3" ref="CH6:CT6">SUM(CH7:CH9)</f>
        <v>0</v>
      </c>
      <c r="CI6" s="117">
        <f t="shared" si="3"/>
        <v>0</v>
      </c>
      <c r="CJ6" s="117">
        <f t="shared" si="3"/>
        <v>0</v>
      </c>
      <c r="CK6" s="117">
        <f t="shared" si="3"/>
        <v>0</v>
      </c>
      <c r="CL6" s="117">
        <f t="shared" si="3"/>
        <v>0</v>
      </c>
      <c r="CM6" s="117">
        <f t="shared" si="3"/>
        <v>0</v>
      </c>
      <c r="CN6" s="117">
        <f t="shared" si="3"/>
        <v>0</v>
      </c>
      <c r="CO6" s="117">
        <f t="shared" si="3"/>
        <v>0</v>
      </c>
      <c r="CP6" s="117">
        <f t="shared" si="3"/>
        <v>0</v>
      </c>
      <c r="CQ6" s="117">
        <f t="shared" si="3"/>
        <v>0</v>
      </c>
      <c r="CR6" s="121">
        <f t="shared" si="3"/>
        <v>0</v>
      </c>
      <c r="CS6" s="121">
        <f t="shared" si="3"/>
        <v>0</v>
      </c>
      <c r="CT6" s="121">
        <f t="shared" si="3"/>
        <v>0</v>
      </c>
      <c r="CU6" s="69">
        <f aca="true" t="shared" si="4" ref="CU6:DF6">SUM(CU7:CU9)</f>
        <v>0</v>
      </c>
      <c r="CV6" s="69">
        <f t="shared" si="4"/>
        <v>0</v>
      </c>
      <c r="CW6" s="69">
        <f t="shared" si="4"/>
        <v>0</v>
      </c>
      <c r="CX6" s="69">
        <f t="shared" si="4"/>
        <v>0</v>
      </c>
      <c r="CY6" s="69">
        <f t="shared" si="4"/>
        <v>0</v>
      </c>
      <c r="CZ6" s="69">
        <f t="shared" si="4"/>
        <v>0</v>
      </c>
      <c r="DA6" s="69">
        <f t="shared" si="4"/>
        <v>0</v>
      </c>
      <c r="DB6" s="69">
        <f t="shared" si="4"/>
        <v>0</v>
      </c>
      <c r="DC6" s="69">
        <f t="shared" si="4"/>
        <v>0</v>
      </c>
      <c r="DD6" s="69">
        <f t="shared" si="4"/>
        <v>0</v>
      </c>
      <c r="DE6" s="69">
        <f t="shared" si="4"/>
        <v>0</v>
      </c>
      <c r="DF6" s="115">
        <f t="shared" si="4"/>
        <v>0</v>
      </c>
      <c r="DG6" s="121">
        <f>SUM(DG7:DG9)</f>
        <v>263.901081</v>
      </c>
      <c r="DH6" s="67">
        <f>SUM(DH7:DH9)</f>
        <v>283.294041</v>
      </c>
      <c r="DI6" s="67">
        <f>SUM(DI7:DI9)</f>
        <v>255.484473</v>
      </c>
      <c r="DJ6" s="67">
        <f>SUM(DJ7:DJ9)</f>
        <v>274.802547</v>
      </c>
      <c r="DK6" s="67">
        <f>SUM(DK7:DK9)</f>
        <v>259.196066</v>
      </c>
      <c r="DL6" s="67">
        <f aca="true" t="shared" si="5" ref="DL6:DR6">SUM(DL7:DL9)</f>
        <v>253.912401</v>
      </c>
      <c r="DM6" s="67">
        <f t="shared" si="5"/>
        <v>265.58347899999995</v>
      </c>
      <c r="DN6" s="67">
        <f t="shared" si="5"/>
        <v>229.334836</v>
      </c>
      <c r="DO6" s="67">
        <f t="shared" si="5"/>
        <v>228.856111</v>
      </c>
      <c r="DP6" s="67">
        <f t="shared" si="5"/>
        <v>211.70237300000002</v>
      </c>
      <c r="DQ6" s="67">
        <f t="shared" si="5"/>
        <v>188.57407299999997</v>
      </c>
      <c r="DR6" s="121">
        <f t="shared" si="5"/>
        <v>168.946533</v>
      </c>
      <c r="DS6" s="67">
        <f>SUM(DS7:DS9)</f>
        <v>171.26329700000002</v>
      </c>
      <c r="DT6" s="121">
        <f>SUM(DT7:DT9)</f>
        <v>162.67091399999998</v>
      </c>
      <c r="DU6" s="121">
        <f>SUM(DU7:DU9)</f>
        <v>170.86137300000001</v>
      </c>
      <c r="DV6" s="121">
        <f>SUM(DV7:DV9)</f>
        <v>173.47642399999998</v>
      </c>
      <c r="DW6" s="121">
        <f>SUM(DW7:DW9)</f>
        <v>181.80437700000002</v>
      </c>
      <c r="DX6" s="121">
        <f aca="true" t="shared" si="6" ref="DX6:EC6">SUM(DX7:DX9)</f>
        <v>198.20047499999998</v>
      </c>
      <c r="DY6" s="121">
        <f t="shared" si="6"/>
        <v>216.39401600000002</v>
      </c>
      <c r="DZ6" s="121">
        <f t="shared" si="6"/>
        <v>300.127714</v>
      </c>
      <c r="EA6" s="121">
        <f t="shared" si="6"/>
        <v>307.19891900000005</v>
      </c>
      <c r="EB6" s="121">
        <f t="shared" si="6"/>
        <v>341.537726</v>
      </c>
      <c r="EC6" s="121">
        <f t="shared" si="6"/>
        <v>342.2958</v>
      </c>
      <c r="ED6" s="69">
        <f>SUM(ED7:ED9)</f>
        <v>276.730271</v>
      </c>
      <c r="EE6" s="67">
        <f aca="true" t="shared" si="7" ref="EE6:EP6">SUM(EE7:EE9)</f>
        <v>286.907849</v>
      </c>
      <c r="EF6" s="67">
        <f t="shared" si="7"/>
        <v>290.69689</v>
      </c>
      <c r="EG6" s="121">
        <f t="shared" si="7"/>
        <v>296.067809</v>
      </c>
      <c r="EH6" s="121">
        <f t="shared" si="7"/>
        <v>323.61509317</v>
      </c>
      <c r="EI6" s="121">
        <f t="shared" si="7"/>
        <v>330.40892462</v>
      </c>
      <c r="EJ6" s="121">
        <f t="shared" si="7"/>
        <v>334.64888908</v>
      </c>
      <c r="EK6" s="121">
        <f t="shared" si="7"/>
        <v>0</v>
      </c>
      <c r="EL6" s="121">
        <f t="shared" si="7"/>
        <v>0</v>
      </c>
      <c r="EM6" s="121">
        <f t="shared" si="7"/>
        <v>0</v>
      </c>
      <c r="EN6" s="121">
        <f t="shared" si="7"/>
        <v>0</v>
      </c>
      <c r="EO6" s="121">
        <f t="shared" si="7"/>
        <v>0</v>
      </c>
      <c r="EP6" s="112">
        <f t="shared" si="7"/>
        <v>0</v>
      </c>
      <c r="EQ6" s="144"/>
    </row>
    <row r="7" spans="1:146" ht="12.75">
      <c r="A7" s="11"/>
      <c r="B7" s="12" t="s">
        <v>2</v>
      </c>
      <c r="C7" s="13">
        <v>4.453879</v>
      </c>
      <c r="D7" s="13">
        <v>2.72473</v>
      </c>
      <c r="E7" s="13">
        <v>2.777766</v>
      </c>
      <c r="F7" s="13">
        <v>5.625452</v>
      </c>
      <c r="G7" s="13">
        <v>2.462992</v>
      </c>
      <c r="H7" s="13">
        <v>1.816402</v>
      </c>
      <c r="I7" s="13">
        <v>3.215099</v>
      </c>
      <c r="J7" s="13">
        <v>2.639973</v>
      </c>
      <c r="K7" s="13">
        <v>2.746967</v>
      </c>
      <c r="L7" s="13">
        <v>5.584179</v>
      </c>
      <c r="M7" s="13">
        <v>4.638054</v>
      </c>
      <c r="N7" s="13">
        <v>4.260464</v>
      </c>
      <c r="O7" s="13">
        <v>4.638474</v>
      </c>
      <c r="P7" s="13">
        <v>2.6657</v>
      </c>
      <c r="Q7" s="13">
        <v>6.753198</v>
      </c>
      <c r="R7" s="13">
        <v>2.700063</v>
      </c>
      <c r="S7" s="13">
        <v>2.853153</v>
      </c>
      <c r="T7" s="13">
        <v>2.118503</v>
      </c>
      <c r="U7" s="13">
        <v>2.036133</v>
      </c>
      <c r="V7" s="13">
        <v>2.602649</v>
      </c>
      <c r="W7" s="13">
        <v>2.178742</v>
      </c>
      <c r="X7" s="13">
        <v>2.466739</v>
      </c>
      <c r="Y7" s="13">
        <v>1.93517</v>
      </c>
      <c r="Z7" s="13">
        <v>3.606894</v>
      </c>
      <c r="AA7" s="2">
        <v>4.40935</v>
      </c>
      <c r="AB7" s="13">
        <v>1.867137</v>
      </c>
      <c r="AC7" s="13">
        <v>3.598413</v>
      </c>
      <c r="AD7" s="13">
        <v>3.0151236399999997</v>
      </c>
      <c r="AE7" s="13">
        <v>1.58920974</v>
      </c>
      <c r="AF7" s="13">
        <v>2.2044397399999998</v>
      </c>
      <c r="AG7" s="13"/>
      <c r="AH7" s="13"/>
      <c r="AI7" s="13"/>
      <c r="AJ7" s="13"/>
      <c r="AK7" s="13"/>
      <c r="AL7" s="72"/>
      <c r="AM7" s="71">
        <v>86.275573</v>
      </c>
      <c r="AN7" s="13">
        <v>97.343642</v>
      </c>
      <c r="AO7" s="13">
        <v>81.26715</v>
      </c>
      <c r="AP7" s="13">
        <v>88.013667</v>
      </c>
      <c r="AQ7" s="13">
        <v>57.723929</v>
      </c>
      <c r="AR7" s="13">
        <v>56.3394</v>
      </c>
      <c r="AS7" s="13">
        <v>67.168748</v>
      </c>
      <c r="AT7" s="13">
        <v>69.008426</v>
      </c>
      <c r="AU7" s="13">
        <v>73.045644</v>
      </c>
      <c r="AV7" s="13">
        <v>67.343008</v>
      </c>
      <c r="AW7" s="13">
        <v>58.089648</v>
      </c>
      <c r="AX7" s="13">
        <v>56.244361</v>
      </c>
      <c r="AY7" s="71">
        <v>53.719193</v>
      </c>
      <c r="AZ7" s="71">
        <v>48.525754</v>
      </c>
      <c r="BA7" s="71">
        <v>56.863281</v>
      </c>
      <c r="BB7" s="71">
        <v>60.728375</v>
      </c>
      <c r="BC7" s="71">
        <v>64.247462</v>
      </c>
      <c r="BD7" s="71">
        <v>69.526504</v>
      </c>
      <c r="BE7" s="71">
        <v>80.785249</v>
      </c>
      <c r="BF7" s="71">
        <v>141.388333</v>
      </c>
      <c r="BG7" s="71">
        <v>120.397991</v>
      </c>
      <c r="BH7" s="71">
        <v>62.167907</v>
      </c>
      <c r="BI7" s="71">
        <v>69.921446</v>
      </c>
      <c r="BJ7" s="13">
        <v>61.922697</v>
      </c>
      <c r="BK7" s="71">
        <v>50.517228</v>
      </c>
      <c r="BL7" s="71">
        <v>64.386666</v>
      </c>
      <c r="BM7" s="71">
        <v>68.306375</v>
      </c>
      <c r="BN7" s="71">
        <v>79.48542927</v>
      </c>
      <c r="BO7" s="71">
        <v>82.62530114</v>
      </c>
      <c r="BP7" s="71">
        <v>53.637006230000004</v>
      </c>
      <c r="BQ7" s="71"/>
      <c r="BR7" s="71"/>
      <c r="BS7" s="71"/>
      <c r="BT7" s="71"/>
      <c r="BU7" s="71"/>
      <c r="BV7" s="72"/>
      <c r="BW7" s="2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2"/>
      <c r="CI7" s="2"/>
      <c r="CJ7" s="2"/>
      <c r="CK7" s="71"/>
      <c r="CL7" s="71"/>
      <c r="CM7" s="71"/>
      <c r="CN7" s="71"/>
      <c r="CO7" s="71"/>
      <c r="CP7" s="71"/>
      <c r="CQ7" s="71"/>
      <c r="CR7" s="71"/>
      <c r="CS7" s="71"/>
      <c r="CT7" s="13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106"/>
      <c r="DG7" s="71">
        <f aca="true" t="shared" si="8" ref="DG7:DP9">C7+AM7+BW7</f>
        <v>90.729452</v>
      </c>
      <c r="DH7" s="13">
        <f t="shared" si="8"/>
        <v>100.068372</v>
      </c>
      <c r="DI7" s="13">
        <f t="shared" si="8"/>
        <v>84.044916</v>
      </c>
      <c r="DJ7" s="13">
        <f t="shared" si="8"/>
        <v>93.639119</v>
      </c>
      <c r="DK7" s="13">
        <f t="shared" si="8"/>
        <v>60.186921</v>
      </c>
      <c r="DL7" s="13">
        <f t="shared" si="8"/>
        <v>58.155801999999994</v>
      </c>
      <c r="DM7" s="13">
        <f t="shared" si="8"/>
        <v>70.38384699999999</v>
      </c>
      <c r="DN7" s="13">
        <f t="shared" si="8"/>
        <v>71.648399</v>
      </c>
      <c r="DO7" s="13">
        <f t="shared" si="8"/>
        <v>75.792611</v>
      </c>
      <c r="DP7" s="13">
        <f t="shared" si="8"/>
        <v>72.927187</v>
      </c>
      <c r="DQ7" s="13">
        <f aca="true" t="shared" si="9" ref="DQ7:DZ9">M7+AW7+CG7</f>
        <v>62.727701999999994</v>
      </c>
      <c r="DR7" s="71">
        <f t="shared" si="9"/>
        <v>60.504825</v>
      </c>
      <c r="DS7" s="13">
        <f t="shared" si="9"/>
        <v>58.357667</v>
      </c>
      <c r="DT7" s="71">
        <f t="shared" si="9"/>
        <v>51.191454</v>
      </c>
      <c r="DU7" s="71">
        <f t="shared" si="9"/>
        <v>63.616479</v>
      </c>
      <c r="DV7" s="71">
        <f t="shared" si="9"/>
        <v>63.428438</v>
      </c>
      <c r="DW7" s="71">
        <f t="shared" si="9"/>
        <v>67.100615</v>
      </c>
      <c r="DX7" s="71">
        <f t="shared" si="9"/>
        <v>71.645007</v>
      </c>
      <c r="DY7" s="71">
        <f t="shared" si="9"/>
        <v>82.821382</v>
      </c>
      <c r="DZ7" s="71">
        <f t="shared" si="9"/>
        <v>143.990982</v>
      </c>
      <c r="EA7" s="71">
        <f aca="true" t="shared" si="10" ref="EA7:EH9">W7+BG7+CQ7</f>
        <v>122.576733</v>
      </c>
      <c r="EB7" s="71">
        <f t="shared" si="10"/>
        <v>64.634646</v>
      </c>
      <c r="EC7" s="71">
        <f t="shared" si="10"/>
        <v>71.856616</v>
      </c>
      <c r="ED7" s="13">
        <f t="shared" si="10"/>
        <v>65.529591</v>
      </c>
      <c r="EE7" s="13">
        <f t="shared" si="10"/>
        <v>54.926578000000006</v>
      </c>
      <c r="EF7" s="13">
        <f t="shared" si="10"/>
        <v>66.253803</v>
      </c>
      <c r="EG7" s="13">
        <f t="shared" si="10"/>
        <v>71.904788</v>
      </c>
      <c r="EH7" s="13">
        <f t="shared" si="10"/>
        <v>82.50055291</v>
      </c>
      <c r="EI7" s="13">
        <f aca="true" t="shared" si="11" ref="EI7:EO9">AE7+BO7+CY7</f>
        <v>84.21451088</v>
      </c>
      <c r="EJ7" s="13">
        <f t="shared" si="11"/>
        <v>55.84144597</v>
      </c>
      <c r="EK7" s="13">
        <f t="shared" si="11"/>
        <v>0</v>
      </c>
      <c r="EL7" s="13">
        <f t="shared" si="11"/>
        <v>0</v>
      </c>
      <c r="EM7" s="13">
        <f t="shared" si="11"/>
        <v>0</v>
      </c>
      <c r="EN7" s="13">
        <f t="shared" si="11"/>
        <v>0</v>
      </c>
      <c r="EO7" s="13">
        <f t="shared" si="11"/>
        <v>0</v>
      </c>
      <c r="EP7" s="106"/>
    </row>
    <row r="8" spans="1:146" ht="12.75">
      <c r="A8" s="11"/>
      <c r="B8" s="12" t="s">
        <v>3</v>
      </c>
      <c r="C8" s="13">
        <v>8.783183</v>
      </c>
      <c r="D8" s="13">
        <v>6.924302</v>
      </c>
      <c r="E8" s="13">
        <v>6.263564</v>
      </c>
      <c r="F8" s="13">
        <v>5.278508</v>
      </c>
      <c r="G8" s="13">
        <v>3.8906</v>
      </c>
      <c r="H8" s="13">
        <v>1.829464</v>
      </c>
      <c r="I8" s="13">
        <v>1.975843</v>
      </c>
      <c r="J8" s="13">
        <v>3.313447</v>
      </c>
      <c r="K8" s="13">
        <v>3.946008</v>
      </c>
      <c r="L8" s="13">
        <v>4.378187</v>
      </c>
      <c r="M8" s="13">
        <v>6.696102</v>
      </c>
      <c r="N8" s="13">
        <v>8.362675</v>
      </c>
      <c r="O8" s="13">
        <v>11.60181</v>
      </c>
      <c r="P8" s="13">
        <v>4.065557</v>
      </c>
      <c r="Q8" s="13">
        <v>5.075875</v>
      </c>
      <c r="R8" s="13">
        <v>4.597104</v>
      </c>
      <c r="S8" s="13">
        <v>2.114109</v>
      </c>
      <c r="T8" s="13">
        <v>3.502303</v>
      </c>
      <c r="U8" s="13">
        <v>2.362689</v>
      </c>
      <c r="V8" s="13">
        <v>2.246739</v>
      </c>
      <c r="W8" s="13">
        <v>2.548133</v>
      </c>
      <c r="X8" s="13">
        <v>2.257643</v>
      </c>
      <c r="Y8" s="13">
        <v>2.766467</v>
      </c>
      <c r="Z8" s="13">
        <v>2.906316</v>
      </c>
      <c r="AA8" s="2">
        <v>3.466009</v>
      </c>
      <c r="AB8" s="13">
        <v>3.380782</v>
      </c>
      <c r="AC8" s="13">
        <v>2.958087</v>
      </c>
      <c r="AD8" s="13">
        <v>3.98031514</v>
      </c>
      <c r="AE8" s="13">
        <v>4.41398141</v>
      </c>
      <c r="AF8" s="13">
        <v>5.450331769999999</v>
      </c>
      <c r="AG8" s="13"/>
      <c r="AH8" s="13"/>
      <c r="AI8" s="13"/>
      <c r="AJ8" s="13"/>
      <c r="AK8" s="13"/>
      <c r="AL8" s="72"/>
      <c r="AM8" s="71">
        <v>90.608385</v>
      </c>
      <c r="AN8" s="13">
        <v>97.996666</v>
      </c>
      <c r="AO8" s="13">
        <v>84.51667</v>
      </c>
      <c r="AP8" s="13">
        <v>89.893833</v>
      </c>
      <c r="AQ8" s="13">
        <v>109.30077</v>
      </c>
      <c r="AR8" s="13">
        <v>104.863725</v>
      </c>
      <c r="AS8" s="13">
        <v>104.516558</v>
      </c>
      <c r="AT8" s="13">
        <v>96.867191</v>
      </c>
      <c r="AU8" s="13">
        <v>95.243968</v>
      </c>
      <c r="AV8" s="13">
        <v>84.965876</v>
      </c>
      <c r="AW8" s="13">
        <v>74.5568</v>
      </c>
      <c r="AX8" s="13">
        <v>57.752327</v>
      </c>
      <c r="AY8" s="71">
        <v>54.049649</v>
      </c>
      <c r="AZ8" s="71">
        <v>56.218472</v>
      </c>
      <c r="BA8" s="71">
        <v>54.224263</v>
      </c>
      <c r="BB8" s="71">
        <v>57.747966</v>
      </c>
      <c r="BC8" s="71">
        <v>64.116971</v>
      </c>
      <c r="BD8" s="71">
        <v>68.655583</v>
      </c>
      <c r="BE8" s="71">
        <v>75.3328</v>
      </c>
      <c r="BF8" s="71">
        <v>100.627119</v>
      </c>
      <c r="BG8" s="71">
        <v>130.786818</v>
      </c>
      <c r="BH8" s="71">
        <v>219.770314</v>
      </c>
      <c r="BI8" s="71">
        <v>219.576993</v>
      </c>
      <c r="BJ8" s="13">
        <v>163.111229</v>
      </c>
      <c r="BK8" s="71">
        <v>171.880554</v>
      </c>
      <c r="BL8" s="71">
        <v>160.094198</v>
      </c>
      <c r="BM8" s="71">
        <v>166.531178</v>
      </c>
      <c r="BN8" s="71">
        <v>176.89693263</v>
      </c>
      <c r="BO8" s="71">
        <v>176.44956789999998</v>
      </c>
      <c r="BP8" s="71">
        <v>194.32664031000002</v>
      </c>
      <c r="BQ8" s="71"/>
      <c r="BR8" s="71"/>
      <c r="BS8" s="71"/>
      <c r="BT8" s="71"/>
      <c r="BU8" s="71"/>
      <c r="BV8" s="72"/>
      <c r="BW8" s="2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2"/>
      <c r="CI8" s="2"/>
      <c r="CJ8" s="2"/>
      <c r="CK8" s="71"/>
      <c r="CL8" s="71"/>
      <c r="CM8" s="71"/>
      <c r="CN8" s="71"/>
      <c r="CO8" s="71"/>
      <c r="CP8" s="71"/>
      <c r="CQ8" s="71"/>
      <c r="CR8" s="71"/>
      <c r="CS8" s="71"/>
      <c r="CT8" s="13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106"/>
      <c r="DG8" s="71">
        <f t="shared" si="8"/>
        <v>99.39156799999999</v>
      </c>
      <c r="DH8" s="13">
        <f t="shared" si="8"/>
        <v>104.920968</v>
      </c>
      <c r="DI8" s="13">
        <f t="shared" si="8"/>
        <v>90.78023400000001</v>
      </c>
      <c r="DJ8" s="13">
        <f t="shared" si="8"/>
        <v>95.172341</v>
      </c>
      <c r="DK8" s="13">
        <f t="shared" si="8"/>
        <v>113.19137</v>
      </c>
      <c r="DL8" s="13">
        <f t="shared" si="8"/>
        <v>106.693189</v>
      </c>
      <c r="DM8" s="13">
        <f t="shared" si="8"/>
        <v>106.492401</v>
      </c>
      <c r="DN8" s="13">
        <f t="shared" si="8"/>
        <v>100.180638</v>
      </c>
      <c r="DO8" s="13">
        <f t="shared" si="8"/>
        <v>99.189976</v>
      </c>
      <c r="DP8" s="13">
        <f t="shared" si="8"/>
        <v>89.34406299999999</v>
      </c>
      <c r="DQ8" s="13">
        <f t="shared" si="9"/>
        <v>81.25290199999999</v>
      </c>
      <c r="DR8" s="71">
        <f t="shared" si="9"/>
        <v>66.115002</v>
      </c>
      <c r="DS8" s="13">
        <f t="shared" si="9"/>
        <v>65.651459</v>
      </c>
      <c r="DT8" s="71">
        <f t="shared" si="9"/>
        <v>60.284029</v>
      </c>
      <c r="DU8" s="71">
        <f t="shared" si="9"/>
        <v>59.300138000000004</v>
      </c>
      <c r="DV8" s="71">
        <f t="shared" si="9"/>
        <v>62.34507</v>
      </c>
      <c r="DW8" s="71">
        <f t="shared" si="9"/>
        <v>66.23108</v>
      </c>
      <c r="DX8" s="71">
        <f t="shared" si="9"/>
        <v>72.15788599999999</v>
      </c>
      <c r="DY8" s="71">
        <f t="shared" si="9"/>
        <v>77.69548900000001</v>
      </c>
      <c r="DZ8" s="71">
        <f t="shared" si="9"/>
        <v>102.873858</v>
      </c>
      <c r="EA8" s="71">
        <f t="shared" si="10"/>
        <v>133.33495100000002</v>
      </c>
      <c r="EB8" s="71">
        <f t="shared" si="10"/>
        <v>222.02795700000001</v>
      </c>
      <c r="EC8" s="71">
        <f t="shared" si="10"/>
        <v>222.34346</v>
      </c>
      <c r="ED8" s="13">
        <f t="shared" si="10"/>
        <v>166.017545</v>
      </c>
      <c r="EE8" s="13">
        <f t="shared" si="10"/>
        <v>175.346563</v>
      </c>
      <c r="EF8" s="13">
        <f t="shared" si="10"/>
        <v>163.47498000000002</v>
      </c>
      <c r="EG8" s="13">
        <f t="shared" si="10"/>
        <v>169.48926500000002</v>
      </c>
      <c r="EH8" s="13">
        <f t="shared" si="10"/>
        <v>180.87724777</v>
      </c>
      <c r="EI8" s="13">
        <f t="shared" si="11"/>
        <v>180.86354930999997</v>
      </c>
      <c r="EJ8" s="13">
        <f t="shared" si="11"/>
        <v>199.77697208</v>
      </c>
      <c r="EK8" s="13">
        <f t="shared" si="11"/>
        <v>0</v>
      </c>
      <c r="EL8" s="13">
        <f t="shared" si="11"/>
        <v>0</v>
      </c>
      <c r="EM8" s="13">
        <f t="shared" si="11"/>
        <v>0</v>
      </c>
      <c r="EN8" s="13">
        <f t="shared" si="11"/>
        <v>0</v>
      </c>
      <c r="EO8" s="13">
        <f t="shared" si="11"/>
        <v>0</v>
      </c>
      <c r="EP8" s="106"/>
    </row>
    <row r="9" spans="1:150" ht="12.75">
      <c r="A9" s="11"/>
      <c r="B9" s="12" t="s">
        <v>4</v>
      </c>
      <c r="C9" s="13">
        <v>11.644698</v>
      </c>
      <c r="D9" s="13">
        <v>10.451451</v>
      </c>
      <c r="E9" s="13">
        <v>10.676765</v>
      </c>
      <c r="F9" s="13">
        <v>10.469532</v>
      </c>
      <c r="G9" s="13">
        <v>10.394964</v>
      </c>
      <c r="H9" s="13">
        <v>9.741367</v>
      </c>
      <c r="I9" s="13">
        <v>9.781341</v>
      </c>
      <c r="J9" s="13">
        <v>9.693105</v>
      </c>
      <c r="K9" s="13">
        <v>8.860043</v>
      </c>
      <c r="L9" s="13">
        <v>8.999145</v>
      </c>
      <c r="M9" s="13">
        <v>8.713746</v>
      </c>
      <c r="N9" s="13">
        <v>7.730799</v>
      </c>
      <c r="O9" s="13">
        <v>7.628864</v>
      </c>
      <c r="P9" s="13">
        <v>7.419087</v>
      </c>
      <c r="Q9" s="13">
        <v>7.197855</v>
      </c>
      <c r="R9" s="13">
        <v>8.139731</v>
      </c>
      <c r="S9" s="13">
        <v>8.130289</v>
      </c>
      <c r="T9" s="13">
        <v>8.280504</v>
      </c>
      <c r="U9" s="13">
        <v>8.323199</v>
      </c>
      <c r="V9" s="13">
        <v>8.405907</v>
      </c>
      <c r="W9" s="13">
        <v>8.266414</v>
      </c>
      <c r="X9" s="13">
        <v>8.57848</v>
      </c>
      <c r="Y9" s="13">
        <v>8.568584</v>
      </c>
      <c r="Z9" s="13">
        <v>7.236138</v>
      </c>
      <c r="AA9" s="2">
        <v>7.19262</v>
      </c>
      <c r="AB9" s="13">
        <v>7.170924</v>
      </c>
      <c r="AC9" s="13">
        <v>7.050691</v>
      </c>
      <c r="AD9" s="13">
        <v>6.766177460000001</v>
      </c>
      <c r="AE9" s="13">
        <v>6.84044701</v>
      </c>
      <c r="AF9" s="13">
        <v>6.82656929</v>
      </c>
      <c r="AG9" s="13"/>
      <c r="AH9" s="13"/>
      <c r="AI9" s="13"/>
      <c r="AJ9" s="13"/>
      <c r="AK9" s="13"/>
      <c r="AL9" s="72"/>
      <c r="AM9" s="71">
        <v>62.135363</v>
      </c>
      <c r="AN9" s="13">
        <v>67.85325</v>
      </c>
      <c r="AO9" s="13">
        <v>69.982558</v>
      </c>
      <c r="AP9" s="13">
        <v>75.521555</v>
      </c>
      <c r="AQ9" s="13">
        <v>75.422811</v>
      </c>
      <c r="AR9" s="13">
        <v>79.322043</v>
      </c>
      <c r="AS9" s="13">
        <v>78.92589</v>
      </c>
      <c r="AT9" s="13">
        <v>47.812694</v>
      </c>
      <c r="AU9" s="13">
        <v>45.013481</v>
      </c>
      <c r="AV9" s="13">
        <v>40.431978</v>
      </c>
      <c r="AW9" s="13">
        <v>35.879723</v>
      </c>
      <c r="AX9" s="13">
        <v>34.595907</v>
      </c>
      <c r="AY9" s="71">
        <v>39.625307</v>
      </c>
      <c r="AZ9" s="71">
        <v>43.776344</v>
      </c>
      <c r="BA9" s="71">
        <v>40.746901</v>
      </c>
      <c r="BB9" s="71">
        <v>39.563185</v>
      </c>
      <c r="BC9" s="71">
        <v>40.342393</v>
      </c>
      <c r="BD9" s="71">
        <v>46.117078</v>
      </c>
      <c r="BE9" s="71">
        <v>47.553946</v>
      </c>
      <c r="BF9" s="71">
        <v>44.856967</v>
      </c>
      <c r="BG9" s="71">
        <v>43.020821</v>
      </c>
      <c r="BH9" s="71">
        <v>46.296643</v>
      </c>
      <c r="BI9" s="71">
        <v>39.52714</v>
      </c>
      <c r="BJ9" s="13">
        <v>37.946997</v>
      </c>
      <c r="BK9" s="71">
        <v>49.442088</v>
      </c>
      <c r="BL9" s="71">
        <v>53.797183</v>
      </c>
      <c r="BM9" s="71">
        <v>47.623065</v>
      </c>
      <c r="BN9" s="71">
        <v>53.47111502999999</v>
      </c>
      <c r="BO9" s="71">
        <v>58.49041742</v>
      </c>
      <c r="BP9" s="71">
        <v>72.20390173999999</v>
      </c>
      <c r="BQ9" s="71"/>
      <c r="BR9" s="71"/>
      <c r="BS9" s="71"/>
      <c r="BT9" s="71"/>
      <c r="BU9" s="71"/>
      <c r="BV9" s="72"/>
      <c r="BW9" s="2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2"/>
      <c r="CI9" s="2"/>
      <c r="CJ9" s="2"/>
      <c r="CK9" s="71"/>
      <c r="CL9" s="71"/>
      <c r="CM9" s="71"/>
      <c r="CN9" s="71"/>
      <c r="CO9" s="71"/>
      <c r="CP9" s="71"/>
      <c r="CQ9" s="71"/>
      <c r="CR9" s="71"/>
      <c r="CS9" s="71"/>
      <c r="CT9" s="13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106"/>
      <c r="DG9" s="71">
        <f t="shared" si="8"/>
        <v>73.780061</v>
      </c>
      <c r="DH9" s="13">
        <f t="shared" si="8"/>
        <v>78.30470100000001</v>
      </c>
      <c r="DI9" s="13">
        <f t="shared" si="8"/>
        <v>80.659323</v>
      </c>
      <c r="DJ9" s="13">
        <f t="shared" si="8"/>
        <v>85.99108700000001</v>
      </c>
      <c r="DK9" s="13">
        <f t="shared" si="8"/>
        <v>85.817775</v>
      </c>
      <c r="DL9" s="13">
        <f t="shared" si="8"/>
        <v>89.06340999999999</v>
      </c>
      <c r="DM9" s="13">
        <f t="shared" si="8"/>
        <v>88.707231</v>
      </c>
      <c r="DN9" s="13">
        <f t="shared" si="8"/>
        <v>57.505798999999996</v>
      </c>
      <c r="DO9" s="13">
        <f t="shared" si="8"/>
        <v>53.873523999999996</v>
      </c>
      <c r="DP9" s="13">
        <f t="shared" si="8"/>
        <v>49.431123</v>
      </c>
      <c r="DQ9" s="13">
        <f t="shared" si="9"/>
        <v>44.593469</v>
      </c>
      <c r="DR9" s="71">
        <f t="shared" si="9"/>
        <v>42.326705999999994</v>
      </c>
      <c r="DS9" s="13">
        <f t="shared" si="9"/>
        <v>47.254171</v>
      </c>
      <c r="DT9" s="71">
        <f t="shared" si="9"/>
        <v>51.195431</v>
      </c>
      <c r="DU9" s="71">
        <f t="shared" si="9"/>
        <v>47.944756</v>
      </c>
      <c r="DV9" s="71">
        <f t="shared" si="9"/>
        <v>47.702915999999995</v>
      </c>
      <c r="DW9" s="71">
        <f t="shared" si="9"/>
        <v>48.472682</v>
      </c>
      <c r="DX9" s="71">
        <f t="shared" si="9"/>
        <v>54.397582</v>
      </c>
      <c r="DY9" s="71">
        <f t="shared" si="9"/>
        <v>55.877145000000006</v>
      </c>
      <c r="DZ9" s="71">
        <f t="shared" si="9"/>
        <v>53.262874</v>
      </c>
      <c r="EA9" s="71">
        <f t="shared" si="10"/>
        <v>51.287234999999995</v>
      </c>
      <c r="EB9" s="71">
        <f t="shared" si="10"/>
        <v>54.875123</v>
      </c>
      <c r="EC9" s="71">
        <f t="shared" si="10"/>
        <v>48.095724000000004</v>
      </c>
      <c r="ED9" s="13">
        <f t="shared" si="10"/>
        <v>45.18313500000001</v>
      </c>
      <c r="EE9" s="13">
        <f t="shared" si="10"/>
        <v>56.634707999999996</v>
      </c>
      <c r="EF9" s="13">
        <f t="shared" si="10"/>
        <v>60.968106999999996</v>
      </c>
      <c r="EG9" s="13">
        <f t="shared" si="10"/>
        <v>54.673756</v>
      </c>
      <c r="EH9" s="13">
        <f t="shared" si="10"/>
        <v>60.237292489999994</v>
      </c>
      <c r="EI9" s="13">
        <f t="shared" si="11"/>
        <v>65.33086443</v>
      </c>
      <c r="EJ9" s="13">
        <f t="shared" si="11"/>
        <v>79.03047102999999</v>
      </c>
      <c r="EK9" s="13">
        <f t="shared" si="11"/>
        <v>0</v>
      </c>
      <c r="EL9" s="13">
        <f t="shared" si="11"/>
        <v>0</v>
      </c>
      <c r="EM9" s="13">
        <f t="shared" si="11"/>
        <v>0</v>
      </c>
      <c r="EN9" s="13">
        <f t="shared" si="11"/>
        <v>0</v>
      </c>
      <c r="EO9" s="13">
        <f t="shared" si="11"/>
        <v>0</v>
      </c>
      <c r="EP9" s="106"/>
      <c r="ER9" s="151"/>
      <c r="ES9" s="149"/>
      <c r="ET9" s="152"/>
    </row>
    <row r="10" spans="2:150" s="63" customFormat="1" ht="25.5">
      <c r="B10" s="64" t="s">
        <v>5</v>
      </c>
      <c r="C10" s="68">
        <f aca="true" t="shared" si="12" ref="C10:AL10">SUM(C11:C13)</f>
        <v>2.106332</v>
      </c>
      <c r="D10" s="68">
        <f t="shared" si="12"/>
        <v>2.149827</v>
      </c>
      <c r="E10" s="68">
        <f t="shared" si="12"/>
        <v>2.713846</v>
      </c>
      <c r="F10" s="68">
        <f t="shared" si="12"/>
        <v>3.135786</v>
      </c>
      <c r="G10" s="68">
        <f t="shared" si="12"/>
        <v>3.036299</v>
      </c>
      <c r="H10" s="68">
        <f t="shared" si="12"/>
        <v>3.0688199999999997</v>
      </c>
      <c r="I10" s="68">
        <f t="shared" si="12"/>
        <v>3.3183939999999996</v>
      </c>
      <c r="J10" s="68">
        <f t="shared" si="12"/>
        <v>2.604667</v>
      </c>
      <c r="K10" s="68">
        <f t="shared" si="12"/>
        <v>3.039325</v>
      </c>
      <c r="L10" s="68">
        <f t="shared" si="12"/>
        <v>3.00754</v>
      </c>
      <c r="M10" s="68">
        <f t="shared" si="12"/>
        <v>3.242386</v>
      </c>
      <c r="N10" s="68">
        <f t="shared" si="12"/>
        <v>2.55731</v>
      </c>
      <c r="O10" s="68">
        <f t="shared" si="12"/>
        <v>2.685102</v>
      </c>
      <c r="P10" s="68">
        <f t="shared" si="12"/>
        <v>2.859512</v>
      </c>
      <c r="Q10" s="68">
        <f t="shared" si="12"/>
        <v>3.534493</v>
      </c>
      <c r="R10" s="68">
        <f t="shared" si="12"/>
        <v>3.5012209999999997</v>
      </c>
      <c r="S10" s="68">
        <f t="shared" si="12"/>
        <v>3.296444</v>
      </c>
      <c r="T10" s="68">
        <f t="shared" si="12"/>
        <v>2.2623699999999998</v>
      </c>
      <c r="U10" s="68">
        <f t="shared" si="12"/>
        <v>3.962029</v>
      </c>
      <c r="V10" s="68">
        <f t="shared" si="12"/>
        <v>4.115183</v>
      </c>
      <c r="W10" s="68">
        <f t="shared" si="12"/>
        <v>3.83372</v>
      </c>
      <c r="X10" s="68">
        <f t="shared" si="12"/>
        <v>3.747093</v>
      </c>
      <c r="Y10" s="68">
        <f t="shared" si="12"/>
        <v>3.773691</v>
      </c>
      <c r="Z10" s="68">
        <f t="shared" si="12"/>
        <v>3.735062</v>
      </c>
      <c r="AA10" s="133">
        <f t="shared" si="12"/>
        <v>3.658976</v>
      </c>
      <c r="AB10" s="68">
        <f t="shared" si="12"/>
        <v>2.60677</v>
      </c>
      <c r="AC10" s="68">
        <f t="shared" si="12"/>
        <v>2.529453</v>
      </c>
      <c r="AD10" s="68">
        <f t="shared" si="12"/>
        <v>3.438651</v>
      </c>
      <c r="AE10" s="68">
        <f t="shared" si="12"/>
        <v>3.4749619999999997</v>
      </c>
      <c r="AF10" s="68">
        <f>SUM(AF11:AF13)</f>
        <v>3.472664</v>
      </c>
      <c r="AG10" s="68">
        <f t="shared" si="12"/>
        <v>0</v>
      </c>
      <c r="AH10" s="68">
        <f t="shared" si="12"/>
        <v>0</v>
      </c>
      <c r="AI10" s="68">
        <f t="shared" si="12"/>
        <v>0</v>
      </c>
      <c r="AJ10" s="68">
        <f t="shared" si="12"/>
        <v>0</v>
      </c>
      <c r="AK10" s="68">
        <f t="shared" si="12"/>
        <v>0</v>
      </c>
      <c r="AL10" s="134">
        <f t="shared" si="12"/>
        <v>0</v>
      </c>
      <c r="AM10" s="133">
        <f aca="true" t="shared" si="13" ref="AM10:BV10">SUM(AM11:AM13)</f>
        <v>0.37459</v>
      </c>
      <c r="AN10" s="68">
        <f t="shared" si="13"/>
        <v>0.506704</v>
      </c>
      <c r="AO10" s="68">
        <f t="shared" si="13"/>
        <v>0.461207</v>
      </c>
      <c r="AP10" s="68">
        <f t="shared" si="13"/>
        <v>0.409586</v>
      </c>
      <c r="AQ10" s="68">
        <f t="shared" si="13"/>
        <v>0.29253</v>
      </c>
      <c r="AR10" s="68">
        <f t="shared" si="13"/>
        <v>0.533681</v>
      </c>
      <c r="AS10" s="68">
        <f t="shared" si="13"/>
        <v>0.468017</v>
      </c>
      <c r="AT10" s="68">
        <f t="shared" si="13"/>
        <v>0.372456</v>
      </c>
      <c r="AU10" s="68">
        <f t="shared" si="13"/>
        <v>0.281659</v>
      </c>
      <c r="AV10" s="68">
        <f t="shared" si="13"/>
        <v>0.297948</v>
      </c>
      <c r="AW10" s="92">
        <f t="shared" si="13"/>
        <v>0.196938</v>
      </c>
      <c r="AX10" s="124">
        <f t="shared" si="13"/>
        <v>0.215914</v>
      </c>
      <c r="AY10" s="68">
        <f t="shared" si="13"/>
        <v>0.233149</v>
      </c>
      <c r="AZ10" s="68">
        <f t="shared" si="13"/>
        <v>0.207515</v>
      </c>
      <c r="BA10" s="68">
        <f t="shared" si="13"/>
        <v>0.382907</v>
      </c>
      <c r="BB10" s="68">
        <f t="shared" si="13"/>
        <v>0.531148</v>
      </c>
      <c r="BC10" s="68">
        <f t="shared" si="13"/>
        <v>0.36245099999999997</v>
      </c>
      <c r="BD10" s="68">
        <f t="shared" si="13"/>
        <v>0.534938</v>
      </c>
      <c r="BE10" s="68">
        <f t="shared" si="13"/>
        <v>0.399906</v>
      </c>
      <c r="BF10" s="68">
        <f t="shared" si="13"/>
        <v>0.34669</v>
      </c>
      <c r="BG10" s="68">
        <f t="shared" si="13"/>
        <v>0.424134</v>
      </c>
      <c r="BH10" s="68">
        <f t="shared" si="13"/>
        <v>0.469767</v>
      </c>
      <c r="BI10" s="68">
        <f t="shared" si="13"/>
        <v>0.537074</v>
      </c>
      <c r="BJ10" s="68">
        <f t="shared" si="13"/>
        <v>0.548473</v>
      </c>
      <c r="BK10" s="101">
        <f t="shared" si="13"/>
        <v>0.6201369999999999</v>
      </c>
      <c r="BL10" s="101">
        <f t="shared" si="13"/>
        <v>0.998258</v>
      </c>
      <c r="BM10" s="66">
        <f t="shared" si="13"/>
        <v>0.835554</v>
      </c>
      <c r="BN10" s="66">
        <f t="shared" si="13"/>
        <v>0.9718323600000002</v>
      </c>
      <c r="BO10" s="66">
        <f t="shared" si="13"/>
        <v>1.11074536</v>
      </c>
      <c r="BP10" s="66">
        <f t="shared" si="13"/>
        <v>0.94975382</v>
      </c>
      <c r="BQ10" s="66">
        <f t="shared" si="13"/>
        <v>0</v>
      </c>
      <c r="BR10" s="66">
        <f t="shared" si="13"/>
        <v>0</v>
      </c>
      <c r="BS10" s="66">
        <f t="shared" si="13"/>
        <v>0</v>
      </c>
      <c r="BT10" s="66">
        <f t="shared" si="13"/>
        <v>0</v>
      </c>
      <c r="BU10" s="66">
        <f t="shared" si="13"/>
        <v>0</v>
      </c>
      <c r="BV10" s="128">
        <f t="shared" si="13"/>
        <v>0</v>
      </c>
      <c r="BW10" s="110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110"/>
      <c r="CI10" s="110"/>
      <c r="CJ10" s="110"/>
      <c r="CK10" s="71"/>
      <c r="CL10" s="68"/>
      <c r="CM10" s="68"/>
      <c r="CN10" s="68"/>
      <c r="CO10" s="68"/>
      <c r="CP10" s="68"/>
      <c r="CQ10" s="68"/>
      <c r="CR10" s="68"/>
      <c r="CS10" s="68"/>
      <c r="CT10" s="101">
        <f aca="true" t="shared" si="14" ref="CT10:DF10">SUM(CT11:CT13)</f>
        <v>0</v>
      </c>
      <c r="CU10" s="101">
        <f t="shared" si="14"/>
        <v>0</v>
      </c>
      <c r="CV10" s="101">
        <f t="shared" si="14"/>
        <v>0</v>
      </c>
      <c r="CW10" s="101">
        <f t="shared" si="14"/>
        <v>0</v>
      </c>
      <c r="CX10" s="101">
        <f t="shared" si="14"/>
        <v>0</v>
      </c>
      <c r="CY10" s="101">
        <f t="shared" si="14"/>
        <v>0</v>
      </c>
      <c r="CZ10" s="101">
        <f t="shared" si="14"/>
        <v>0</v>
      </c>
      <c r="DA10" s="101">
        <f t="shared" si="14"/>
        <v>0</v>
      </c>
      <c r="DB10" s="101">
        <f t="shared" si="14"/>
        <v>0</v>
      </c>
      <c r="DC10" s="101">
        <f t="shared" si="14"/>
        <v>0</v>
      </c>
      <c r="DD10" s="101">
        <f t="shared" si="14"/>
        <v>0</v>
      </c>
      <c r="DE10" s="101">
        <f t="shared" si="14"/>
        <v>0</v>
      </c>
      <c r="DF10" s="128">
        <f t="shared" si="14"/>
        <v>0</v>
      </c>
      <c r="DG10" s="101">
        <f>SUM(DG11:DG13)</f>
        <v>2.480922</v>
      </c>
      <c r="DH10" s="66">
        <f>SUM(DH11:DH13)</f>
        <v>2.656531</v>
      </c>
      <c r="DI10" s="66">
        <f>SUM(DI11:DI13)</f>
        <v>3.175053</v>
      </c>
      <c r="DJ10" s="66">
        <f>SUM(DJ11:DJ13)</f>
        <v>3.5453720000000004</v>
      </c>
      <c r="DK10" s="66">
        <f>SUM(DK11:DK13)</f>
        <v>3.328829</v>
      </c>
      <c r="DL10" s="66">
        <f aca="true" t="shared" si="15" ref="DL10:DR10">SUM(DL11:DL13)</f>
        <v>3.602501</v>
      </c>
      <c r="DM10" s="66">
        <f t="shared" si="15"/>
        <v>3.786411</v>
      </c>
      <c r="DN10" s="66">
        <f t="shared" si="15"/>
        <v>2.9771229999999997</v>
      </c>
      <c r="DO10" s="66">
        <f t="shared" si="15"/>
        <v>3.320984</v>
      </c>
      <c r="DP10" s="66">
        <f t="shared" si="15"/>
        <v>3.305488</v>
      </c>
      <c r="DQ10" s="66">
        <f t="shared" si="15"/>
        <v>3.439324</v>
      </c>
      <c r="DR10" s="101">
        <f t="shared" si="15"/>
        <v>2.773224</v>
      </c>
      <c r="DS10" s="66">
        <f>SUM(DS11:DS13)</f>
        <v>2.918251</v>
      </c>
      <c r="DT10" s="101">
        <f>SUM(DT11:DT13)</f>
        <v>3.0670270000000004</v>
      </c>
      <c r="DU10" s="101">
        <f>SUM(DU11:DU13)</f>
        <v>3.9173999999999998</v>
      </c>
      <c r="DV10" s="101">
        <f>SUM(DV11:DV13)</f>
        <v>4.032368999999999</v>
      </c>
      <c r="DW10" s="101">
        <f>SUM(DW11:DW13)</f>
        <v>3.6588950000000002</v>
      </c>
      <c r="DX10" s="101">
        <f aca="true" t="shared" si="16" ref="DX10:EC10">SUM(DX11:DX13)</f>
        <v>2.797308</v>
      </c>
      <c r="DY10" s="101">
        <f t="shared" si="16"/>
        <v>4.361935</v>
      </c>
      <c r="DZ10" s="101">
        <f t="shared" si="16"/>
        <v>4.461873000000001</v>
      </c>
      <c r="EA10" s="101">
        <f t="shared" si="16"/>
        <v>4.257854</v>
      </c>
      <c r="EB10" s="101">
        <f t="shared" si="16"/>
        <v>4.2168600000000005</v>
      </c>
      <c r="EC10" s="101">
        <f t="shared" si="16"/>
        <v>4.310765</v>
      </c>
      <c r="ED10" s="68">
        <f>SUM(ED11:ED13)</f>
        <v>4.283535</v>
      </c>
      <c r="EE10" s="66">
        <f aca="true" t="shared" si="17" ref="EE10:EP10">SUM(EE11:EE13)</f>
        <v>4.279113000000001</v>
      </c>
      <c r="EF10" s="66">
        <f t="shared" si="17"/>
        <v>3.605028</v>
      </c>
      <c r="EG10" s="66">
        <f t="shared" si="17"/>
        <v>3.3650070000000003</v>
      </c>
      <c r="EH10" s="66">
        <f t="shared" si="17"/>
        <v>4.41048336</v>
      </c>
      <c r="EI10" s="66">
        <f t="shared" si="17"/>
        <v>4.585707360000001</v>
      </c>
      <c r="EJ10" s="66">
        <f>SUM(EJ11:EJ13)</f>
        <v>4.42241782</v>
      </c>
      <c r="EK10" s="66">
        <f t="shared" si="17"/>
        <v>0</v>
      </c>
      <c r="EL10" s="66">
        <f t="shared" si="17"/>
        <v>0</v>
      </c>
      <c r="EM10" s="66">
        <f t="shared" si="17"/>
        <v>0</v>
      </c>
      <c r="EN10" s="66">
        <f t="shared" si="17"/>
        <v>0</v>
      </c>
      <c r="EO10" s="66">
        <f t="shared" si="17"/>
        <v>0</v>
      </c>
      <c r="EP10" s="107">
        <f t="shared" si="17"/>
        <v>0</v>
      </c>
      <c r="ER10" s="153"/>
      <c r="ES10" s="150"/>
      <c r="ET10" s="150"/>
    </row>
    <row r="11" spans="2:146" ht="12.75">
      <c r="B11" s="12" t="s">
        <v>2</v>
      </c>
      <c r="C11" s="13">
        <v>0.114171</v>
      </c>
      <c r="D11" s="13">
        <v>0.347311</v>
      </c>
      <c r="E11" s="13">
        <v>0.560218</v>
      </c>
      <c r="F11" s="13">
        <v>0.801407</v>
      </c>
      <c r="G11" s="13">
        <v>0.556755</v>
      </c>
      <c r="H11" s="13">
        <v>0.530845</v>
      </c>
      <c r="I11" s="13">
        <v>0.430281</v>
      </c>
      <c r="J11" s="13">
        <v>0.42443</v>
      </c>
      <c r="K11" s="13">
        <v>0.585049</v>
      </c>
      <c r="L11" s="13">
        <v>0.539037</v>
      </c>
      <c r="M11" s="13">
        <v>0.541996</v>
      </c>
      <c r="N11" s="13">
        <v>0.080232</v>
      </c>
      <c r="O11" s="13">
        <v>0.216647</v>
      </c>
      <c r="P11" s="13">
        <v>0.220324</v>
      </c>
      <c r="Q11" s="13">
        <v>0.137591</v>
      </c>
      <c r="R11" s="13">
        <v>0.141705</v>
      </c>
      <c r="S11" s="13">
        <v>0.219433</v>
      </c>
      <c r="T11" s="13">
        <v>0.117458</v>
      </c>
      <c r="U11" s="13">
        <v>0.93973</v>
      </c>
      <c r="V11" s="13">
        <v>0.958205</v>
      </c>
      <c r="W11" s="13">
        <v>0.951672</v>
      </c>
      <c r="X11" s="13">
        <v>0.972806</v>
      </c>
      <c r="Y11" s="13">
        <v>0.30906</v>
      </c>
      <c r="Z11" s="13">
        <v>0.151059</v>
      </c>
      <c r="AA11" s="2">
        <v>0.092349</v>
      </c>
      <c r="AB11" s="13">
        <v>0.056436</v>
      </c>
      <c r="AC11" s="13">
        <v>0.040389</v>
      </c>
      <c r="AD11" s="13">
        <v>0.133343</v>
      </c>
      <c r="AE11" s="13">
        <v>0.172051</v>
      </c>
      <c r="AF11" s="13">
        <v>0.148898</v>
      </c>
      <c r="AG11" s="13"/>
      <c r="AH11" s="13"/>
      <c r="AI11" s="13"/>
      <c r="AJ11" s="13"/>
      <c r="AK11" s="13"/>
      <c r="AL11" s="72"/>
      <c r="AM11" s="71">
        <v>0.082258</v>
      </c>
      <c r="AN11" s="71">
        <v>0.162133</v>
      </c>
      <c r="AO11" s="71">
        <v>0.152139</v>
      </c>
      <c r="AP11" s="71">
        <v>0.088718</v>
      </c>
      <c r="AQ11" s="71">
        <v>0.0773</v>
      </c>
      <c r="AR11" s="71">
        <v>0.312889</v>
      </c>
      <c r="AS11" s="71">
        <v>0.246264</v>
      </c>
      <c r="AT11" s="71">
        <v>0.164303</v>
      </c>
      <c r="AU11" s="71">
        <v>0.092843</v>
      </c>
      <c r="AV11" s="71">
        <v>0.139376</v>
      </c>
      <c r="AW11" s="71">
        <v>0.025376</v>
      </c>
      <c r="AX11" s="71">
        <v>0.038922</v>
      </c>
      <c r="AY11" s="71">
        <v>0.056979</v>
      </c>
      <c r="AZ11" s="71">
        <v>0.032126</v>
      </c>
      <c r="BA11" s="71">
        <v>0.197529</v>
      </c>
      <c r="BB11" s="71">
        <v>0.242727</v>
      </c>
      <c r="BC11" s="71">
        <v>0.170273</v>
      </c>
      <c r="BD11" s="71">
        <v>0.116474</v>
      </c>
      <c r="BE11" s="71">
        <v>0.059652</v>
      </c>
      <c r="BF11" s="71">
        <v>0.056847</v>
      </c>
      <c r="BG11" s="71">
        <v>0.139939</v>
      </c>
      <c r="BH11" s="71">
        <v>0.15055</v>
      </c>
      <c r="BI11" s="71">
        <v>0.150302</v>
      </c>
      <c r="BJ11" s="13">
        <v>0.077175</v>
      </c>
      <c r="BK11" s="71">
        <v>0.072108</v>
      </c>
      <c r="BL11" s="71">
        <v>0.513166</v>
      </c>
      <c r="BM11" s="71">
        <v>0.145825</v>
      </c>
      <c r="BN11" s="71">
        <v>0.18410656</v>
      </c>
      <c r="BO11" s="71">
        <v>0.156119</v>
      </c>
      <c r="BP11" s="71">
        <v>0.03045</v>
      </c>
      <c r="BQ11" s="71"/>
      <c r="BR11" s="71"/>
      <c r="BS11" s="68"/>
      <c r="BT11" s="68"/>
      <c r="BU11" s="68"/>
      <c r="BV11" s="134"/>
      <c r="BW11" s="2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2"/>
      <c r="CI11" s="2"/>
      <c r="CJ11" s="2"/>
      <c r="CK11" s="71"/>
      <c r="CL11" s="71"/>
      <c r="CM11" s="71"/>
      <c r="CN11" s="71"/>
      <c r="CO11" s="71"/>
      <c r="CP11" s="71"/>
      <c r="CQ11" s="71"/>
      <c r="CR11" s="71"/>
      <c r="CS11" s="71"/>
      <c r="CT11" s="13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106"/>
      <c r="DG11" s="71">
        <f aca="true" t="shared" si="18" ref="DG11:DP13">C11+AM11+BW11</f>
        <v>0.196429</v>
      </c>
      <c r="DH11" s="13">
        <f t="shared" si="18"/>
        <v>0.509444</v>
      </c>
      <c r="DI11" s="13">
        <f t="shared" si="18"/>
        <v>0.712357</v>
      </c>
      <c r="DJ11" s="13">
        <f t="shared" si="18"/>
        <v>0.8901249999999999</v>
      </c>
      <c r="DK11" s="13">
        <f t="shared" si="18"/>
        <v>0.634055</v>
      </c>
      <c r="DL11" s="13">
        <f t="shared" si="18"/>
        <v>0.843734</v>
      </c>
      <c r="DM11" s="13">
        <f t="shared" si="18"/>
        <v>0.6765450000000001</v>
      </c>
      <c r="DN11" s="13">
        <f t="shared" si="18"/>
        <v>0.588733</v>
      </c>
      <c r="DO11" s="13">
        <f t="shared" si="18"/>
        <v>0.677892</v>
      </c>
      <c r="DP11" s="13">
        <f t="shared" si="18"/>
        <v>0.6784129999999999</v>
      </c>
      <c r="DQ11" s="13">
        <f aca="true" t="shared" si="19" ref="DQ11:DZ13">M11+AW11+CG11</f>
        <v>0.567372</v>
      </c>
      <c r="DR11" s="71">
        <f t="shared" si="19"/>
        <v>0.119154</v>
      </c>
      <c r="DS11" s="13">
        <f t="shared" si="19"/>
        <v>0.27362600000000004</v>
      </c>
      <c r="DT11" s="13">
        <f t="shared" si="19"/>
        <v>0.25245</v>
      </c>
      <c r="DU11" s="13">
        <f t="shared" si="19"/>
        <v>0.33512</v>
      </c>
      <c r="DV11" s="13">
        <f t="shared" si="19"/>
        <v>0.384432</v>
      </c>
      <c r="DW11" s="13">
        <f t="shared" si="19"/>
        <v>0.389706</v>
      </c>
      <c r="DX11" s="13">
        <f t="shared" si="19"/>
        <v>0.233932</v>
      </c>
      <c r="DY11" s="13">
        <f t="shared" si="19"/>
        <v>0.999382</v>
      </c>
      <c r="DZ11" s="13">
        <f t="shared" si="19"/>
        <v>1.015052</v>
      </c>
      <c r="EA11" s="13">
        <f aca="true" t="shared" si="20" ref="EA11:EJ13">W11+BG11+CQ11</f>
        <v>1.0916109999999999</v>
      </c>
      <c r="EB11" s="13">
        <f t="shared" si="20"/>
        <v>1.123356</v>
      </c>
      <c r="EC11" s="13">
        <f t="shared" si="20"/>
        <v>0.459362</v>
      </c>
      <c r="ED11" s="13">
        <f t="shared" si="20"/>
        <v>0.228234</v>
      </c>
      <c r="EE11" s="13">
        <f t="shared" si="20"/>
        <v>0.16445700000000002</v>
      </c>
      <c r="EF11" s="13">
        <f t="shared" si="20"/>
        <v>0.569602</v>
      </c>
      <c r="EG11" s="13">
        <f t="shared" si="20"/>
        <v>0.18621400000000002</v>
      </c>
      <c r="EH11" s="13">
        <f t="shared" si="20"/>
        <v>0.31744956</v>
      </c>
      <c r="EI11" s="13">
        <f>AE11+BO11+CY11</f>
        <v>0.32817</v>
      </c>
      <c r="EJ11" s="13">
        <f>AF11+BP11+CZ11</f>
        <v>0.179348</v>
      </c>
      <c r="EK11" s="13"/>
      <c r="EL11" s="13"/>
      <c r="EM11" s="13"/>
      <c r="EN11" s="13"/>
      <c r="EO11" s="13"/>
      <c r="EP11" s="106"/>
    </row>
    <row r="12" spans="2:146" ht="12.75">
      <c r="B12" s="12" t="s">
        <v>3</v>
      </c>
      <c r="C12" s="13">
        <v>0.519778</v>
      </c>
      <c r="D12" s="13">
        <v>0.398422</v>
      </c>
      <c r="E12" s="13">
        <v>0.762576</v>
      </c>
      <c r="F12" s="13">
        <v>1.085849</v>
      </c>
      <c r="G12" s="13">
        <v>1.154405</v>
      </c>
      <c r="H12" s="13">
        <v>1.27524</v>
      </c>
      <c r="I12" s="13">
        <v>1.628888</v>
      </c>
      <c r="J12" s="13">
        <v>0.9154</v>
      </c>
      <c r="K12" s="13">
        <v>1.189535</v>
      </c>
      <c r="L12" s="13">
        <v>1.302265</v>
      </c>
      <c r="M12" s="13">
        <v>1.56447</v>
      </c>
      <c r="N12" s="13">
        <v>1.2432</v>
      </c>
      <c r="O12" s="13">
        <v>1.207993</v>
      </c>
      <c r="P12" s="13">
        <v>1.375002</v>
      </c>
      <c r="Q12" s="13">
        <v>1.371636</v>
      </c>
      <c r="R12" s="13">
        <v>1.195833</v>
      </c>
      <c r="S12" s="13">
        <v>1.022205</v>
      </c>
      <c r="T12" s="13">
        <v>0.728529</v>
      </c>
      <c r="U12" s="13">
        <v>0.665028</v>
      </c>
      <c r="V12" s="13">
        <v>0.710774</v>
      </c>
      <c r="W12" s="13">
        <v>0.818979</v>
      </c>
      <c r="X12" s="13">
        <v>0.718563</v>
      </c>
      <c r="Y12" s="13">
        <v>1.409007</v>
      </c>
      <c r="Z12" s="13">
        <v>1.543413</v>
      </c>
      <c r="AA12" s="2">
        <v>1.526037</v>
      </c>
      <c r="AB12" s="13">
        <v>1.317744</v>
      </c>
      <c r="AC12" s="13">
        <v>1.260019</v>
      </c>
      <c r="AD12" s="13">
        <v>1.412888</v>
      </c>
      <c r="AE12" s="13">
        <v>1.308138</v>
      </c>
      <c r="AF12" s="13">
        <v>1.31891</v>
      </c>
      <c r="AG12" s="13"/>
      <c r="AH12" s="13"/>
      <c r="AI12" s="13"/>
      <c r="AJ12" s="13"/>
      <c r="AK12" s="13"/>
      <c r="AL12" s="72"/>
      <c r="AM12" s="71">
        <v>0.141349</v>
      </c>
      <c r="AN12" s="71">
        <v>0.200235</v>
      </c>
      <c r="AO12" s="71">
        <v>0.203539</v>
      </c>
      <c r="AP12" s="71">
        <v>0.245427</v>
      </c>
      <c r="AQ12" s="71">
        <v>0.13612</v>
      </c>
      <c r="AR12" s="71">
        <v>0.141682</v>
      </c>
      <c r="AS12" s="71">
        <v>0.142643</v>
      </c>
      <c r="AT12" s="71">
        <v>0.131194</v>
      </c>
      <c r="AU12" s="71">
        <v>0.110706</v>
      </c>
      <c r="AV12" s="71">
        <v>0.080462</v>
      </c>
      <c r="AW12" s="71">
        <v>0.059976</v>
      </c>
      <c r="AX12" s="71">
        <v>0.06709</v>
      </c>
      <c r="AY12" s="71">
        <v>0.066268</v>
      </c>
      <c r="AZ12" s="71">
        <v>0.065487</v>
      </c>
      <c r="BA12" s="71">
        <v>0.084166</v>
      </c>
      <c r="BB12" s="71">
        <v>0.187209</v>
      </c>
      <c r="BC12" s="71">
        <v>0.090966</v>
      </c>
      <c r="BD12" s="71">
        <v>0.227026</v>
      </c>
      <c r="BE12" s="71">
        <v>0.148816</v>
      </c>
      <c r="BF12" s="71">
        <v>0.08305</v>
      </c>
      <c r="BG12" s="71">
        <v>0.090975</v>
      </c>
      <c r="BH12" s="71">
        <v>0.125997</v>
      </c>
      <c r="BI12" s="71">
        <v>0.20433</v>
      </c>
      <c r="BJ12" s="13">
        <v>0.288856</v>
      </c>
      <c r="BK12" s="71">
        <v>0.365587</v>
      </c>
      <c r="BL12" s="71">
        <v>0.379511</v>
      </c>
      <c r="BM12" s="71">
        <v>0.608954</v>
      </c>
      <c r="BN12" s="71">
        <v>0.7333168000000001</v>
      </c>
      <c r="BO12" s="71">
        <v>0.90021736</v>
      </c>
      <c r="BP12" s="71">
        <v>0.85869982</v>
      </c>
      <c r="BQ12" s="71"/>
      <c r="BR12" s="71"/>
      <c r="BS12" s="71"/>
      <c r="BT12" s="71"/>
      <c r="BU12" s="71"/>
      <c r="BV12" s="72"/>
      <c r="BW12" s="2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2"/>
      <c r="CI12" s="2"/>
      <c r="CJ12" s="2"/>
      <c r="CK12" s="71"/>
      <c r="CL12" s="71"/>
      <c r="CM12" s="71"/>
      <c r="CN12" s="71"/>
      <c r="CO12" s="71"/>
      <c r="CP12" s="71"/>
      <c r="CQ12" s="71"/>
      <c r="CR12" s="71"/>
      <c r="CS12" s="71"/>
      <c r="CT12" s="13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106"/>
      <c r="DG12" s="71">
        <f t="shared" si="18"/>
        <v>0.661127</v>
      </c>
      <c r="DH12" s="13">
        <f t="shared" si="18"/>
        <v>0.598657</v>
      </c>
      <c r="DI12" s="13">
        <f t="shared" si="18"/>
        <v>0.9661150000000001</v>
      </c>
      <c r="DJ12" s="13">
        <f t="shared" si="18"/>
        <v>1.3312760000000001</v>
      </c>
      <c r="DK12" s="13">
        <f t="shared" si="18"/>
        <v>1.290525</v>
      </c>
      <c r="DL12" s="13">
        <f t="shared" si="18"/>
        <v>1.416922</v>
      </c>
      <c r="DM12" s="13">
        <f t="shared" si="18"/>
        <v>1.771531</v>
      </c>
      <c r="DN12" s="13">
        <f t="shared" si="18"/>
        <v>1.046594</v>
      </c>
      <c r="DO12" s="13">
        <f t="shared" si="18"/>
        <v>1.300241</v>
      </c>
      <c r="DP12" s="13">
        <f t="shared" si="18"/>
        <v>1.382727</v>
      </c>
      <c r="DQ12" s="13">
        <f t="shared" si="19"/>
        <v>1.624446</v>
      </c>
      <c r="DR12" s="13">
        <f t="shared" si="19"/>
        <v>1.3102900000000002</v>
      </c>
      <c r="DS12" s="13">
        <f t="shared" si="19"/>
        <v>1.274261</v>
      </c>
      <c r="DT12" s="13">
        <f t="shared" si="19"/>
        <v>1.4404890000000001</v>
      </c>
      <c r="DU12" s="13">
        <f t="shared" si="19"/>
        <v>1.455802</v>
      </c>
      <c r="DV12" s="13">
        <f t="shared" si="19"/>
        <v>1.3830419999999999</v>
      </c>
      <c r="DW12" s="13">
        <f t="shared" si="19"/>
        <v>1.1131710000000001</v>
      </c>
      <c r="DX12" s="13">
        <f t="shared" si="19"/>
        <v>0.9555549999999999</v>
      </c>
      <c r="DY12" s="13">
        <f t="shared" si="19"/>
        <v>0.813844</v>
      </c>
      <c r="DZ12" s="13">
        <f t="shared" si="19"/>
        <v>0.793824</v>
      </c>
      <c r="EA12" s="13">
        <f t="shared" si="20"/>
        <v>0.909954</v>
      </c>
      <c r="EB12" s="13">
        <f t="shared" si="20"/>
        <v>0.84456</v>
      </c>
      <c r="EC12" s="13">
        <f t="shared" si="20"/>
        <v>1.613337</v>
      </c>
      <c r="ED12" s="13">
        <f t="shared" si="20"/>
        <v>1.832269</v>
      </c>
      <c r="EE12" s="13">
        <f t="shared" si="20"/>
        <v>1.8916240000000002</v>
      </c>
      <c r="EF12" s="13">
        <f t="shared" si="20"/>
        <v>1.697255</v>
      </c>
      <c r="EG12" s="13">
        <f t="shared" si="20"/>
        <v>1.868973</v>
      </c>
      <c r="EH12" s="13">
        <f t="shared" si="20"/>
        <v>2.1462048</v>
      </c>
      <c r="EI12" s="13">
        <f t="shared" si="20"/>
        <v>2.20835536</v>
      </c>
      <c r="EJ12" s="13">
        <f t="shared" si="20"/>
        <v>2.17760982</v>
      </c>
      <c r="EK12" s="13"/>
      <c r="EL12" s="13"/>
      <c r="EM12" s="13"/>
      <c r="EN12" s="13"/>
      <c r="EO12" s="13"/>
      <c r="EP12" s="106"/>
    </row>
    <row r="13" spans="2:146" ht="12.75">
      <c r="B13" s="12" t="s">
        <v>4</v>
      </c>
      <c r="C13" s="13">
        <v>1.472383</v>
      </c>
      <c r="D13" s="13">
        <v>1.404094</v>
      </c>
      <c r="E13" s="13">
        <v>1.391052</v>
      </c>
      <c r="F13" s="13">
        <v>1.24853</v>
      </c>
      <c r="G13" s="13">
        <v>1.325139</v>
      </c>
      <c r="H13" s="13">
        <v>1.262735</v>
      </c>
      <c r="I13" s="13">
        <v>1.259225</v>
      </c>
      <c r="J13" s="13">
        <v>1.264837</v>
      </c>
      <c r="K13" s="13">
        <v>1.264741</v>
      </c>
      <c r="L13" s="13">
        <v>1.166238</v>
      </c>
      <c r="M13" s="13">
        <v>1.13592</v>
      </c>
      <c r="N13" s="13">
        <v>1.233878</v>
      </c>
      <c r="O13" s="13">
        <v>1.260462</v>
      </c>
      <c r="P13" s="13">
        <v>1.264186</v>
      </c>
      <c r="Q13" s="13">
        <v>2.025266</v>
      </c>
      <c r="R13" s="13">
        <v>2.163683</v>
      </c>
      <c r="S13" s="13">
        <v>2.054806</v>
      </c>
      <c r="T13" s="13">
        <v>1.416383</v>
      </c>
      <c r="U13" s="13">
        <v>2.357271</v>
      </c>
      <c r="V13" s="13">
        <v>2.446204</v>
      </c>
      <c r="W13" s="13">
        <v>2.063069</v>
      </c>
      <c r="X13" s="13">
        <v>2.055724</v>
      </c>
      <c r="Y13" s="13">
        <v>2.055624</v>
      </c>
      <c r="Z13" s="13">
        <v>2.04059</v>
      </c>
      <c r="AA13" s="2">
        <v>2.04059</v>
      </c>
      <c r="AB13" s="13">
        <v>1.23259</v>
      </c>
      <c r="AC13" s="13">
        <v>1.229045</v>
      </c>
      <c r="AD13" s="13">
        <v>1.89242</v>
      </c>
      <c r="AE13" s="13">
        <v>1.994773</v>
      </c>
      <c r="AF13" s="13">
        <v>2.004856</v>
      </c>
      <c r="AG13" s="13"/>
      <c r="AH13" s="13"/>
      <c r="AI13" s="13"/>
      <c r="AJ13" s="13"/>
      <c r="AK13" s="13"/>
      <c r="AL13" s="72"/>
      <c r="AM13" s="71">
        <v>0.150983</v>
      </c>
      <c r="AN13" s="71">
        <v>0.144336</v>
      </c>
      <c r="AO13" s="71">
        <v>0.105529</v>
      </c>
      <c r="AP13" s="71">
        <v>0.075441</v>
      </c>
      <c r="AQ13" s="71">
        <v>0.07911</v>
      </c>
      <c r="AR13" s="71">
        <v>0.07911</v>
      </c>
      <c r="AS13" s="71">
        <v>0.07911</v>
      </c>
      <c r="AT13" s="71">
        <v>0.076959</v>
      </c>
      <c r="AU13" s="71">
        <v>0.07811</v>
      </c>
      <c r="AV13" s="71">
        <v>0.07811</v>
      </c>
      <c r="AW13" s="71">
        <v>0.111586</v>
      </c>
      <c r="AX13" s="71">
        <v>0.109902</v>
      </c>
      <c r="AY13" s="71">
        <v>0.109902</v>
      </c>
      <c r="AZ13" s="71">
        <v>0.109902</v>
      </c>
      <c r="BA13" s="71">
        <v>0.101212</v>
      </c>
      <c r="BB13" s="71">
        <v>0.101212</v>
      </c>
      <c r="BC13" s="71">
        <v>0.101212</v>
      </c>
      <c r="BD13" s="71">
        <v>0.191438</v>
      </c>
      <c r="BE13" s="71">
        <v>0.191438</v>
      </c>
      <c r="BF13" s="71">
        <v>0.206793</v>
      </c>
      <c r="BG13" s="71">
        <v>0.19322</v>
      </c>
      <c r="BH13" s="71">
        <v>0.19322</v>
      </c>
      <c r="BI13" s="71">
        <v>0.182442</v>
      </c>
      <c r="BJ13" s="13">
        <v>0.182442</v>
      </c>
      <c r="BK13" s="71">
        <v>0.182442</v>
      </c>
      <c r="BL13" s="71">
        <v>0.105581</v>
      </c>
      <c r="BM13" s="71">
        <v>0.080775</v>
      </c>
      <c r="BN13" s="71">
        <v>0.054409</v>
      </c>
      <c r="BO13" s="71">
        <v>0.054409</v>
      </c>
      <c r="BP13" s="71">
        <v>0.060604</v>
      </c>
      <c r="BQ13" s="71"/>
      <c r="BR13" s="71"/>
      <c r="BS13" s="71"/>
      <c r="BT13" s="71"/>
      <c r="BU13" s="71"/>
      <c r="BV13" s="72"/>
      <c r="BW13" s="2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2"/>
      <c r="CI13" s="2"/>
      <c r="CJ13" s="2"/>
      <c r="CK13" s="71"/>
      <c r="CL13" s="71"/>
      <c r="CM13" s="71"/>
      <c r="CN13" s="71"/>
      <c r="CO13" s="71"/>
      <c r="CP13" s="71"/>
      <c r="CQ13" s="71"/>
      <c r="CR13" s="71"/>
      <c r="CS13" s="71"/>
      <c r="CT13" s="13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106"/>
      <c r="DG13" s="71">
        <f t="shared" si="18"/>
        <v>1.623366</v>
      </c>
      <c r="DH13" s="13">
        <f t="shared" si="18"/>
        <v>1.54843</v>
      </c>
      <c r="DI13" s="13">
        <f t="shared" si="18"/>
        <v>1.496581</v>
      </c>
      <c r="DJ13" s="13">
        <f t="shared" si="18"/>
        <v>1.323971</v>
      </c>
      <c r="DK13" s="13">
        <f t="shared" si="18"/>
        <v>1.404249</v>
      </c>
      <c r="DL13" s="13">
        <f t="shared" si="18"/>
        <v>1.341845</v>
      </c>
      <c r="DM13" s="13">
        <f t="shared" si="18"/>
        <v>1.338335</v>
      </c>
      <c r="DN13" s="13">
        <f t="shared" si="18"/>
        <v>1.341796</v>
      </c>
      <c r="DO13" s="13">
        <f t="shared" si="18"/>
        <v>1.3428509999999998</v>
      </c>
      <c r="DP13" s="13">
        <f t="shared" si="18"/>
        <v>1.244348</v>
      </c>
      <c r="DQ13" s="13">
        <f t="shared" si="19"/>
        <v>1.247506</v>
      </c>
      <c r="DR13" s="13">
        <f t="shared" si="19"/>
        <v>1.34378</v>
      </c>
      <c r="DS13" s="13">
        <f t="shared" si="19"/>
        <v>1.370364</v>
      </c>
      <c r="DT13" s="13">
        <f t="shared" si="19"/>
        <v>1.374088</v>
      </c>
      <c r="DU13" s="13">
        <f t="shared" si="19"/>
        <v>2.1264779999999996</v>
      </c>
      <c r="DV13" s="13">
        <f t="shared" si="19"/>
        <v>2.2648949999999997</v>
      </c>
      <c r="DW13" s="13">
        <f t="shared" si="19"/>
        <v>2.156018</v>
      </c>
      <c r="DX13" s="13">
        <f t="shared" si="19"/>
        <v>1.607821</v>
      </c>
      <c r="DY13" s="13">
        <f t="shared" si="19"/>
        <v>2.5487089999999997</v>
      </c>
      <c r="DZ13" s="13">
        <f t="shared" si="19"/>
        <v>2.652997</v>
      </c>
      <c r="EA13" s="13">
        <f t="shared" si="20"/>
        <v>2.256289</v>
      </c>
      <c r="EB13" s="13">
        <f t="shared" si="20"/>
        <v>2.2489440000000003</v>
      </c>
      <c r="EC13" s="13">
        <f t="shared" si="20"/>
        <v>2.238066</v>
      </c>
      <c r="ED13" s="13">
        <f t="shared" si="20"/>
        <v>2.223032</v>
      </c>
      <c r="EE13" s="13">
        <f t="shared" si="20"/>
        <v>2.223032</v>
      </c>
      <c r="EF13" s="13">
        <f t="shared" si="20"/>
        <v>1.338171</v>
      </c>
      <c r="EG13" s="13">
        <f t="shared" si="20"/>
        <v>1.30982</v>
      </c>
      <c r="EH13" s="13">
        <f t="shared" si="20"/>
        <v>1.946829</v>
      </c>
      <c r="EI13" s="13">
        <f t="shared" si="20"/>
        <v>2.049182</v>
      </c>
      <c r="EJ13" s="13">
        <f>AF13+BP13+CZ13</f>
        <v>2.0654600000000003</v>
      </c>
      <c r="EK13" s="13"/>
      <c r="EL13" s="13"/>
      <c r="EM13" s="13"/>
      <c r="EN13" s="13"/>
      <c r="EO13" s="13"/>
      <c r="EP13" s="106"/>
    </row>
    <row r="14" spans="2:146" s="63" customFormat="1" ht="25.5">
      <c r="B14" s="64" t="s">
        <v>8</v>
      </c>
      <c r="C14" s="66">
        <f aca="true" t="shared" si="21" ref="C14:AL14">SUM(C15:C17)</f>
        <v>0</v>
      </c>
      <c r="D14" s="66">
        <f t="shared" si="21"/>
        <v>0</v>
      </c>
      <c r="E14" s="66">
        <f t="shared" si="21"/>
        <v>0</v>
      </c>
      <c r="F14" s="66">
        <f t="shared" si="21"/>
        <v>0</v>
      </c>
      <c r="G14" s="66">
        <f t="shared" si="21"/>
        <v>0</v>
      </c>
      <c r="H14" s="66">
        <f t="shared" si="21"/>
        <v>0</v>
      </c>
      <c r="I14" s="66">
        <f t="shared" si="21"/>
        <v>0</v>
      </c>
      <c r="J14" s="66">
        <f t="shared" si="21"/>
        <v>0</v>
      </c>
      <c r="K14" s="66">
        <f t="shared" si="21"/>
        <v>0</v>
      </c>
      <c r="L14" s="66">
        <f t="shared" si="21"/>
        <v>0</v>
      </c>
      <c r="M14" s="66">
        <f t="shared" si="21"/>
        <v>0</v>
      </c>
      <c r="N14" s="66">
        <f t="shared" si="21"/>
        <v>0</v>
      </c>
      <c r="O14" s="66">
        <f t="shared" si="21"/>
        <v>0</v>
      </c>
      <c r="P14" s="66">
        <f t="shared" si="21"/>
        <v>0</v>
      </c>
      <c r="Q14" s="66">
        <f t="shared" si="21"/>
        <v>0.412847</v>
      </c>
      <c r="R14" s="66">
        <f t="shared" si="21"/>
        <v>0.412847</v>
      </c>
      <c r="S14" s="66">
        <f t="shared" si="21"/>
        <v>0.412847</v>
      </c>
      <c r="T14" s="66">
        <f t="shared" si="21"/>
        <v>0</v>
      </c>
      <c r="U14" s="66">
        <f t="shared" si="21"/>
        <v>0.412847</v>
      </c>
      <c r="V14" s="66">
        <f t="shared" si="21"/>
        <v>0.412847</v>
      </c>
      <c r="W14" s="66">
        <f t="shared" si="21"/>
        <v>0.412847</v>
      </c>
      <c r="X14" s="66">
        <f t="shared" si="21"/>
        <v>0.412847</v>
      </c>
      <c r="Y14" s="66">
        <f t="shared" si="21"/>
        <v>0.412847</v>
      </c>
      <c r="Z14" s="66">
        <f t="shared" si="21"/>
        <v>0.412847</v>
      </c>
      <c r="AA14" s="101">
        <f t="shared" si="21"/>
        <v>0.412847</v>
      </c>
      <c r="AB14" s="66">
        <f t="shared" si="21"/>
        <v>0</v>
      </c>
      <c r="AC14" s="66">
        <f t="shared" si="21"/>
        <v>0</v>
      </c>
      <c r="AD14" s="66">
        <f t="shared" si="21"/>
        <v>0.412847</v>
      </c>
      <c r="AE14" s="66">
        <f t="shared" si="21"/>
        <v>0.412847</v>
      </c>
      <c r="AF14" s="66">
        <f t="shared" si="21"/>
        <v>0.412847</v>
      </c>
      <c r="AG14" s="66">
        <f t="shared" si="21"/>
        <v>0</v>
      </c>
      <c r="AH14" s="66">
        <f t="shared" si="21"/>
        <v>0</v>
      </c>
      <c r="AI14" s="66">
        <f t="shared" si="21"/>
        <v>0</v>
      </c>
      <c r="AJ14" s="66">
        <f t="shared" si="21"/>
        <v>0</v>
      </c>
      <c r="AK14" s="66">
        <f t="shared" si="21"/>
        <v>0</v>
      </c>
      <c r="AL14" s="128">
        <f t="shared" si="21"/>
        <v>0</v>
      </c>
      <c r="AM14" s="133">
        <f aca="true" t="shared" si="22" ref="AM14:BV14">SUM(AM15:AM17)</f>
        <v>0.326657</v>
      </c>
      <c r="AN14" s="68">
        <f t="shared" si="22"/>
        <v>0.317789</v>
      </c>
      <c r="AO14" s="68">
        <f t="shared" si="22"/>
        <v>0.312489</v>
      </c>
      <c r="AP14" s="68">
        <f t="shared" si="22"/>
        <v>0.307389</v>
      </c>
      <c r="AQ14" s="68">
        <f t="shared" si="22"/>
        <v>0.302389</v>
      </c>
      <c r="AR14" s="68">
        <f t="shared" si="22"/>
        <v>0.277389</v>
      </c>
      <c r="AS14" s="68">
        <f t="shared" si="22"/>
        <v>0.272789</v>
      </c>
      <c r="AT14" s="68">
        <f t="shared" si="22"/>
        <v>0.262789</v>
      </c>
      <c r="AU14" s="68">
        <f t="shared" si="22"/>
        <v>0.257657</v>
      </c>
      <c r="AV14" s="68">
        <f t="shared" si="22"/>
        <v>0.247657</v>
      </c>
      <c r="AW14" s="92">
        <f t="shared" si="22"/>
        <v>0.241657</v>
      </c>
      <c r="AX14" s="124">
        <f t="shared" si="22"/>
        <v>0.212157</v>
      </c>
      <c r="AY14" s="68">
        <f t="shared" si="22"/>
        <v>0.210657</v>
      </c>
      <c r="AZ14" s="68">
        <f t="shared" si="22"/>
        <v>0.179157</v>
      </c>
      <c r="BA14" s="68">
        <f t="shared" si="22"/>
        <v>0.054868</v>
      </c>
      <c r="BB14" s="68">
        <f t="shared" si="22"/>
        <v>0.162306</v>
      </c>
      <c r="BC14" s="68">
        <f t="shared" si="22"/>
        <v>0.150806</v>
      </c>
      <c r="BD14" s="68">
        <f t="shared" si="22"/>
        <v>0.09801499999999999</v>
      </c>
      <c r="BE14" s="68">
        <f t="shared" si="22"/>
        <v>0.096515</v>
      </c>
      <c r="BF14" s="68">
        <f t="shared" si="22"/>
        <v>0.175257</v>
      </c>
      <c r="BG14" s="68">
        <f t="shared" si="22"/>
        <v>0.093515</v>
      </c>
      <c r="BH14" s="68">
        <f t="shared" si="22"/>
        <v>0.092015</v>
      </c>
      <c r="BI14" s="68">
        <f t="shared" si="22"/>
        <v>0.090515</v>
      </c>
      <c r="BJ14" s="68">
        <f t="shared" si="22"/>
        <v>0.0125</v>
      </c>
      <c r="BK14" s="101">
        <f t="shared" si="22"/>
        <v>0.0125</v>
      </c>
      <c r="BL14" s="101">
        <f t="shared" si="22"/>
        <v>0.011</v>
      </c>
      <c r="BM14" s="66">
        <f t="shared" si="22"/>
        <v>0.0095</v>
      </c>
      <c r="BN14" s="68">
        <f t="shared" si="22"/>
        <v>0.008</v>
      </c>
      <c r="BO14" s="66">
        <f t="shared" si="22"/>
        <v>1.7914999999999999</v>
      </c>
      <c r="BP14" s="66">
        <f t="shared" si="22"/>
        <v>0.0035</v>
      </c>
      <c r="BQ14" s="66">
        <f t="shared" si="22"/>
        <v>0</v>
      </c>
      <c r="BR14" s="66">
        <f t="shared" si="22"/>
        <v>0</v>
      </c>
      <c r="BS14" s="66">
        <f t="shared" si="22"/>
        <v>0</v>
      </c>
      <c r="BT14" s="66">
        <f t="shared" si="22"/>
        <v>0</v>
      </c>
      <c r="BU14" s="66">
        <f t="shared" si="22"/>
        <v>0</v>
      </c>
      <c r="BV14" s="134">
        <f t="shared" si="22"/>
        <v>0</v>
      </c>
      <c r="BW14" s="110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110"/>
      <c r="CI14" s="110"/>
      <c r="CJ14" s="110"/>
      <c r="CK14" s="71"/>
      <c r="CL14" s="68"/>
      <c r="CM14" s="68"/>
      <c r="CN14" s="68"/>
      <c r="CO14" s="68"/>
      <c r="CP14" s="68"/>
      <c r="CQ14" s="68"/>
      <c r="CR14" s="68"/>
      <c r="CS14" s="68"/>
      <c r="CT14" s="101">
        <f aca="true" t="shared" si="23" ref="CT14:DF14">SUM(CT15:CT17)</f>
        <v>0</v>
      </c>
      <c r="CU14" s="101">
        <f t="shared" si="23"/>
        <v>0</v>
      </c>
      <c r="CV14" s="101">
        <f t="shared" si="23"/>
        <v>0</v>
      </c>
      <c r="CW14" s="101">
        <f t="shared" si="23"/>
        <v>0</v>
      </c>
      <c r="CX14" s="101">
        <f t="shared" si="23"/>
        <v>0</v>
      </c>
      <c r="CY14" s="101">
        <f t="shared" si="23"/>
        <v>0</v>
      </c>
      <c r="CZ14" s="101">
        <f t="shared" si="23"/>
        <v>0</v>
      </c>
      <c r="DA14" s="101">
        <f t="shared" si="23"/>
        <v>0</v>
      </c>
      <c r="DB14" s="101">
        <f t="shared" si="23"/>
        <v>0</v>
      </c>
      <c r="DC14" s="101">
        <f t="shared" si="23"/>
        <v>0</v>
      </c>
      <c r="DD14" s="101">
        <f t="shared" si="23"/>
        <v>0</v>
      </c>
      <c r="DE14" s="101">
        <f t="shared" si="23"/>
        <v>0</v>
      </c>
      <c r="DF14" s="128">
        <f t="shared" si="23"/>
        <v>0</v>
      </c>
      <c r="DG14" s="96">
        <f>SUM(DG15:DG17)</f>
        <v>0.326657</v>
      </c>
      <c r="DH14" s="66">
        <f>SUM(DH15:DH17)</f>
        <v>0.317789</v>
      </c>
      <c r="DI14" s="66">
        <f>SUM(DI15:DI17)</f>
        <v>0.312489</v>
      </c>
      <c r="DJ14" s="66">
        <f>SUM(DJ15:DJ17)</f>
        <v>0.307389</v>
      </c>
      <c r="DK14" s="66">
        <f aca="true" t="shared" si="24" ref="DK14:DP14">SUM(DK15:DK17)</f>
        <v>0.302389</v>
      </c>
      <c r="DL14" s="66">
        <f t="shared" si="24"/>
        <v>0.277389</v>
      </c>
      <c r="DM14" s="66">
        <f t="shared" si="24"/>
        <v>0.272789</v>
      </c>
      <c r="DN14" s="66">
        <f t="shared" si="24"/>
        <v>0.262789</v>
      </c>
      <c r="DO14" s="66">
        <f t="shared" si="24"/>
        <v>0.257657</v>
      </c>
      <c r="DP14" s="66">
        <f t="shared" si="24"/>
        <v>0.247657</v>
      </c>
      <c r="DQ14" s="66">
        <f aca="true" t="shared" si="25" ref="DQ14:DW14">SUM(DQ15:DQ17)</f>
        <v>0.241657</v>
      </c>
      <c r="DR14" s="101">
        <f t="shared" si="25"/>
        <v>0.212157</v>
      </c>
      <c r="DS14" s="66">
        <f t="shared" si="25"/>
        <v>0.210657</v>
      </c>
      <c r="DT14" s="66">
        <f t="shared" si="25"/>
        <v>0.179157</v>
      </c>
      <c r="DU14" s="66">
        <f t="shared" si="25"/>
        <v>0.467715</v>
      </c>
      <c r="DV14" s="66">
        <f t="shared" si="25"/>
        <v>0.575153</v>
      </c>
      <c r="DW14" s="66">
        <f t="shared" si="25"/>
        <v>0.5636530000000001</v>
      </c>
      <c r="DX14" s="66">
        <f aca="true" t="shared" si="26" ref="DX14:EC14">SUM(DX15:DX17)</f>
        <v>0.09801499999999999</v>
      </c>
      <c r="DY14" s="66">
        <f t="shared" si="26"/>
        <v>0.5093620000000001</v>
      </c>
      <c r="DZ14" s="66">
        <f t="shared" si="26"/>
        <v>0.5881040000000001</v>
      </c>
      <c r="EA14" s="66">
        <f t="shared" si="26"/>
        <v>0.506362</v>
      </c>
      <c r="EB14" s="66">
        <f t="shared" si="26"/>
        <v>0.504862</v>
      </c>
      <c r="EC14" s="66">
        <f t="shared" si="26"/>
        <v>0.503362</v>
      </c>
      <c r="ED14" s="68">
        <f>SUM(ED15:ED17)</f>
        <v>0.42534700000000003</v>
      </c>
      <c r="EE14" s="66">
        <f aca="true" t="shared" si="27" ref="EE14:EP14">SUM(EE15:EE17)</f>
        <v>0.42534700000000003</v>
      </c>
      <c r="EF14" s="66">
        <f t="shared" si="27"/>
        <v>0.011</v>
      </c>
      <c r="EG14" s="66">
        <f t="shared" si="27"/>
        <v>0.0095</v>
      </c>
      <c r="EH14" s="66">
        <f t="shared" si="27"/>
        <v>0.420847</v>
      </c>
      <c r="EI14" s="66">
        <f t="shared" si="27"/>
        <v>2.204347</v>
      </c>
      <c r="EJ14" s="66">
        <f t="shared" si="27"/>
        <v>0.416347</v>
      </c>
      <c r="EK14" s="66">
        <f t="shared" si="27"/>
        <v>0</v>
      </c>
      <c r="EL14" s="66">
        <f t="shared" si="27"/>
        <v>0</v>
      </c>
      <c r="EM14" s="66">
        <f t="shared" si="27"/>
        <v>0</v>
      </c>
      <c r="EN14" s="66">
        <f t="shared" si="27"/>
        <v>0</v>
      </c>
      <c r="EO14" s="101">
        <f t="shared" si="27"/>
        <v>0</v>
      </c>
      <c r="EP14" s="107">
        <f t="shared" si="27"/>
        <v>0</v>
      </c>
    </row>
    <row r="15" spans="2:146" ht="12.75">
      <c r="B15" s="12" t="s">
        <v>2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2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72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85">
        <v>0.076515</v>
      </c>
      <c r="BC15" s="85">
        <v>0.076515</v>
      </c>
      <c r="BD15" s="71">
        <v>0.076515</v>
      </c>
      <c r="BE15" s="71">
        <v>0.076515</v>
      </c>
      <c r="BF15" s="71"/>
      <c r="BG15" s="71"/>
      <c r="BH15" s="71"/>
      <c r="BI15" s="71"/>
      <c r="BJ15" s="13"/>
      <c r="BK15" s="71"/>
      <c r="BL15" s="71"/>
      <c r="BM15" s="71"/>
      <c r="BN15" s="71"/>
      <c r="BO15" s="71">
        <v>1.785</v>
      </c>
      <c r="BP15" s="71"/>
      <c r="BQ15" s="71"/>
      <c r="BR15" s="71"/>
      <c r="BS15" s="71"/>
      <c r="BT15" s="71"/>
      <c r="BU15" s="71"/>
      <c r="BV15" s="72"/>
      <c r="BW15" s="2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2"/>
      <c r="CI15" s="2"/>
      <c r="CJ15" s="2"/>
      <c r="CK15" s="71"/>
      <c r="CL15" s="71"/>
      <c r="CM15" s="71"/>
      <c r="CN15" s="71"/>
      <c r="CO15" s="71"/>
      <c r="CP15" s="71"/>
      <c r="CQ15" s="71"/>
      <c r="CR15" s="71"/>
      <c r="CS15" s="71"/>
      <c r="CT15" s="13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106"/>
      <c r="DG15" s="71">
        <f aca="true" t="shared" si="28" ref="DG15:DP17">C15+AM15+BW15</f>
        <v>0</v>
      </c>
      <c r="DH15" s="13">
        <f t="shared" si="28"/>
        <v>0</v>
      </c>
      <c r="DI15" s="13">
        <f t="shared" si="28"/>
        <v>0</v>
      </c>
      <c r="DJ15" s="13">
        <f t="shared" si="28"/>
        <v>0</v>
      </c>
      <c r="DK15" s="13">
        <f t="shared" si="28"/>
        <v>0</v>
      </c>
      <c r="DL15" s="13">
        <f t="shared" si="28"/>
        <v>0</v>
      </c>
      <c r="DM15" s="13">
        <f t="shared" si="28"/>
        <v>0</v>
      </c>
      <c r="DN15" s="13">
        <f t="shared" si="28"/>
        <v>0</v>
      </c>
      <c r="DO15" s="13">
        <f t="shared" si="28"/>
        <v>0</v>
      </c>
      <c r="DP15" s="13">
        <f t="shared" si="28"/>
        <v>0</v>
      </c>
      <c r="DQ15" s="13">
        <f aca="true" t="shared" si="29" ref="DQ15:DZ17">M15+AW15+CG15</f>
        <v>0</v>
      </c>
      <c r="DR15" s="13">
        <f t="shared" si="29"/>
        <v>0</v>
      </c>
      <c r="DS15" s="13">
        <f t="shared" si="29"/>
        <v>0</v>
      </c>
      <c r="DT15" s="13">
        <f t="shared" si="29"/>
        <v>0</v>
      </c>
      <c r="DU15" s="13">
        <f t="shared" si="29"/>
        <v>0</v>
      </c>
      <c r="DV15" s="13">
        <f t="shared" si="29"/>
        <v>0.076515</v>
      </c>
      <c r="DW15" s="13">
        <f t="shared" si="29"/>
        <v>0.076515</v>
      </c>
      <c r="DX15" s="13">
        <f t="shared" si="29"/>
        <v>0.076515</v>
      </c>
      <c r="DY15" s="13">
        <f t="shared" si="29"/>
        <v>0.076515</v>
      </c>
      <c r="DZ15" s="13">
        <f t="shared" si="29"/>
        <v>0</v>
      </c>
      <c r="EA15" s="13">
        <f aca="true" t="shared" si="30" ref="EA15:EJ17">W15+BG15+CQ15</f>
        <v>0</v>
      </c>
      <c r="EB15" s="13">
        <f t="shared" si="30"/>
        <v>0</v>
      </c>
      <c r="EC15" s="13">
        <f t="shared" si="30"/>
        <v>0</v>
      </c>
      <c r="ED15" s="13">
        <f t="shared" si="30"/>
        <v>0</v>
      </c>
      <c r="EE15" s="13">
        <f t="shared" si="30"/>
        <v>0</v>
      </c>
      <c r="EF15" s="13">
        <f t="shared" si="30"/>
        <v>0</v>
      </c>
      <c r="EG15" s="13">
        <f t="shared" si="30"/>
        <v>0</v>
      </c>
      <c r="EH15" s="13">
        <f t="shared" si="30"/>
        <v>0</v>
      </c>
      <c r="EI15" s="13">
        <f t="shared" si="30"/>
        <v>1.785</v>
      </c>
      <c r="EJ15" s="13">
        <f t="shared" si="30"/>
        <v>0</v>
      </c>
      <c r="EK15" s="13"/>
      <c r="EL15" s="13"/>
      <c r="EM15" s="13"/>
      <c r="EN15" s="13"/>
      <c r="EO15" s="71"/>
      <c r="EP15" s="106"/>
    </row>
    <row r="16" spans="2:146" ht="12.75">
      <c r="B16" s="12" t="s">
        <v>3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6"/>
      <c r="AA16" s="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70"/>
      <c r="AM16" s="100">
        <v>0.183868</v>
      </c>
      <c r="AN16" s="16">
        <v>0.175</v>
      </c>
      <c r="AO16" s="16"/>
      <c r="AP16" s="16">
        <v>0.1646</v>
      </c>
      <c r="AQ16" s="16"/>
      <c r="AR16" s="16"/>
      <c r="AS16" s="16"/>
      <c r="AT16" s="16"/>
      <c r="AU16" s="16"/>
      <c r="AV16" s="16"/>
      <c r="AW16" s="16"/>
      <c r="AX16" s="16"/>
      <c r="AY16" s="100"/>
      <c r="AZ16" s="100"/>
      <c r="BA16" s="100"/>
      <c r="BB16" s="120">
        <v>0.039423</v>
      </c>
      <c r="BC16" s="120">
        <v>0.039423</v>
      </c>
      <c r="BD16" s="100"/>
      <c r="BE16" s="100"/>
      <c r="BF16" s="100">
        <v>0.076515</v>
      </c>
      <c r="BG16" s="100"/>
      <c r="BH16" s="100"/>
      <c r="BI16" s="100"/>
      <c r="BJ16" s="16"/>
      <c r="BK16" s="100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0"/>
      <c r="BW16" s="3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3"/>
      <c r="CI16" s="3"/>
      <c r="CJ16" s="3"/>
      <c r="CK16" s="71"/>
      <c r="CL16" s="100"/>
      <c r="CM16" s="100"/>
      <c r="CN16" s="100"/>
      <c r="CO16" s="100"/>
      <c r="CP16" s="100"/>
      <c r="CQ16" s="100"/>
      <c r="CR16" s="100"/>
      <c r="CS16" s="100"/>
      <c r="CT16" s="16"/>
      <c r="CU16" s="100"/>
      <c r="CV16" s="71"/>
      <c r="CW16" s="71"/>
      <c r="CX16" s="100"/>
      <c r="CY16" s="71"/>
      <c r="CZ16" s="71"/>
      <c r="DA16" s="100"/>
      <c r="DB16" s="71"/>
      <c r="DC16" s="71"/>
      <c r="DD16" s="100"/>
      <c r="DE16" s="71"/>
      <c r="DF16" s="108"/>
      <c r="DG16" s="100">
        <f t="shared" si="28"/>
        <v>0.183868</v>
      </c>
      <c r="DH16" s="16">
        <f t="shared" si="28"/>
        <v>0.175</v>
      </c>
      <c r="DI16" s="16">
        <f t="shared" si="28"/>
        <v>0</v>
      </c>
      <c r="DJ16" s="16">
        <f t="shared" si="28"/>
        <v>0.1646</v>
      </c>
      <c r="DK16" s="16">
        <f t="shared" si="28"/>
        <v>0</v>
      </c>
      <c r="DL16" s="16">
        <f t="shared" si="28"/>
        <v>0</v>
      </c>
      <c r="DM16" s="16">
        <f t="shared" si="28"/>
        <v>0</v>
      </c>
      <c r="DN16" s="16">
        <f t="shared" si="28"/>
        <v>0</v>
      </c>
      <c r="DO16" s="16">
        <f t="shared" si="28"/>
        <v>0</v>
      </c>
      <c r="DP16" s="16">
        <f t="shared" si="28"/>
        <v>0</v>
      </c>
      <c r="DQ16" s="16">
        <f t="shared" si="29"/>
        <v>0</v>
      </c>
      <c r="DR16" s="16">
        <f t="shared" si="29"/>
        <v>0</v>
      </c>
      <c r="DS16" s="16">
        <f t="shared" si="29"/>
        <v>0</v>
      </c>
      <c r="DT16" s="16">
        <f t="shared" si="29"/>
        <v>0</v>
      </c>
      <c r="DU16" s="16">
        <f t="shared" si="29"/>
        <v>0</v>
      </c>
      <c r="DV16" s="16">
        <f t="shared" si="29"/>
        <v>0.039423</v>
      </c>
      <c r="DW16" s="16">
        <f t="shared" si="29"/>
        <v>0.039423</v>
      </c>
      <c r="DX16" s="16">
        <f t="shared" si="29"/>
        <v>0</v>
      </c>
      <c r="DY16" s="16">
        <f t="shared" si="29"/>
        <v>0</v>
      </c>
      <c r="DZ16" s="16">
        <f t="shared" si="29"/>
        <v>0.076515</v>
      </c>
      <c r="EA16" s="16">
        <f t="shared" si="30"/>
        <v>0</v>
      </c>
      <c r="EB16" s="16">
        <f t="shared" si="30"/>
        <v>0</v>
      </c>
      <c r="EC16" s="16">
        <f t="shared" si="30"/>
        <v>0</v>
      </c>
      <c r="ED16" s="16">
        <f t="shared" si="30"/>
        <v>0</v>
      </c>
      <c r="EE16" s="16">
        <f t="shared" si="30"/>
        <v>0</v>
      </c>
      <c r="EF16" s="16">
        <f t="shared" si="30"/>
        <v>0</v>
      </c>
      <c r="EG16" s="16">
        <f t="shared" si="30"/>
        <v>0</v>
      </c>
      <c r="EH16" s="16">
        <f t="shared" si="30"/>
        <v>0</v>
      </c>
      <c r="EI16" s="16">
        <f t="shared" si="30"/>
        <v>0</v>
      </c>
      <c r="EJ16" s="16">
        <f t="shared" si="30"/>
        <v>0</v>
      </c>
      <c r="EK16" s="16"/>
      <c r="EL16" s="16"/>
      <c r="EM16" s="16"/>
      <c r="EN16" s="16"/>
      <c r="EO16" s="16"/>
      <c r="EP16" s="108"/>
    </row>
    <row r="17" spans="2:146" ht="12.75">
      <c r="B17" s="12" t="s">
        <v>4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3"/>
      <c r="P17" s="13"/>
      <c r="Q17" s="13">
        <v>0.412847</v>
      </c>
      <c r="R17" s="13">
        <v>0.412847</v>
      </c>
      <c r="S17" s="13">
        <v>0.412847</v>
      </c>
      <c r="T17" s="13"/>
      <c r="U17" s="13">
        <v>0.412847</v>
      </c>
      <c r="V17" s="13">
        <v>0.412847</v>
      </c>
      <c r="W17" s="13">
        <v>0.412847</v>
      </c>
      <c r="X17" s="13">
        <v>0.412847</v>
      </c>
      <c r="Y17" s="13">
        <v>0.412847</v>
      </c>
      <c r="Z17" s="16">
        <v>0.412847</v>
      </c>
      <c r="AA17" s="3">
        <v>0.412847</v>
      </c>
      <c r="AB17" s="13"/>
      <c r="AC17" s="13"/>
      <c r="AD17" s="13">
        <v>0.412847</v>
      </c>
      <c r="AE17" s="13">
        <v>0.412847</v>
      </c>
      <c r="AF17" s="13">
        <v>0.412847</v>
      </c>
      <c r="AG17" s="13"/>
      <c r="AH17" s="13"/>
      <c r="AI17" s="13"/>
      <c r="AJ17" s="13"/>
      <c r="AK17" s="13"/>
      <c r="AL17" s="70"/>
      <c r="AM17" s="100">
        <v>0.142789</v>
      </c>
      <c r="AN17" s="16">
        <v>0.142789</v>
      </c>
      <c r="AO17" s="16">
        <v>0.312489</v>
      </c>
      <c r="AP17" s="16">
        <v>0.142789</v>
      </c>
      <c r="AQ17" s="16">
        <v>0.302389</v>
      </c>
      <c r="AR17" s="16">
        <v>0.277389</v>
      </c>
      <c r="AS17" s="16">
        <v>0.272789</v>
      </c>
      <c r="AT17" s="16">
        <v>0.262789</v>
      </c>
      <c r="AU17" s="16">
        <v>0.257657</v>
      </c>
      <c r="AV17" s="16">
        <v>0.247657</v>
      </c>
      <c r="AW17" s="16">
        <v>0.241657</v>
      </c>
      <c r="AX17" s="16">
        <v>0.212157</v>
      </c>
      <c r="AY17" s="100">
        <v>0.210657</v>
      </c>
      <c r="AZ17" s="100">
        <v>0.179157</v>
      </c>
      <c r="BA17" s="100">
        <v>0.054868</v>
      </c>
      <c r="BB17" s="120">
        <v>0.046368</v>
      </c>
      <c r="BC17" s="120">
        <v>0.034868</v>
      </c>
      <c r="BD17" s="120">
        <v>0.0215</v>
      </c>
      <c r="BE17" s="120">
        <v>0.02</v>
      </c>
      <c r="BF17" s="100">
        <v>0.098742</v>
      </c>
      <c r="BG17" s="100">
        <v>0.093515</v>
      </c>
      <c r="BH17" s="100">
        <v>0.092015</v>
      </c>
      <c r="BI17" s="100">
        <v>0.090515</v>
      </c>
      <c r="BJ17" s="146">
        <v>0.0125</v>
      </c>
      <c r="BK17" s="120">
        <v>0.0125</v>
      </c>
      <c r="BL17" s="85">
        <v>0.011</v>
      </c>
      <c r="BM17" s="85">
        <v>0.0095</v>
      </c>
      <c r="BN17" s="85">
        <v>0.008</v>
      </c>
      <c r="BO17" s="71">
        <v>0.0065</v>
      </c>
      <c r="BP17" s="71">
        <v>0.0035</v>
      </c>
      <c r="BQ17" s="71"/>
      <c r="BR17" s="71"/>
      <c r="BS17" s="71"/>
      <c r="BT17" s="71"/>
      <c r="BU17" s="71"/>
      <c r="BV17" s="70"/>
      <c r="BW17" s="3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3"/>
      <c r="CI17" s="3"/>
      <c r="CJ17" s="3"/>
      <c r="CK17" s="71"/>
      <c r="CL17" s="100"/>
      <c r="CM17" s="100"/>
      <c r="CN17" s="100"/>
      <c r="CO17" s="100"/>
      <c r="CP17" s="100"/>
      <c r="CQ17" s="100"/>
      <c r="CR17" s="100"/>
      <c r="CS17" s="100"/>
      <c r="CT17" s="16"/>
      <c r="CU17" s="100"/>
      <c r="CV17" s="71"/>
      <c r="CW17" s="71"/>
      <c r="CX17" s="100"/>
      <c r="CY17" s="71"/>
      <c r="CZ17" s="71"/>
      <c r="DA17" s="100"/>
      <c r="DB17" s="71"/>
      <c r="DC17" s="71"/>
      <c r="DD17" s="100"/>
      <c r="DE17" s="71"/>
      <c r="DF17" s="108"/>
      <c r="DG17" s="100">
        <f t="shared" si="28"/>
        <v>0.142789</v>
      </c>
      <c r="DH17" s="16">
        <f t="shared" si="28"/>
        <v>0.142789</v>
      </c>
      <c r="DI17" s="16">
        <f t="shared" si="28"/>
        <v>0.312489</v>
      </c>
      <c r="DJ17" s="16">
        <f t="shared" si="28"/>
        <v>0.142789</v>
      </c>
      <c r="DK17" s="16">
        <f t="shared" si="28"/>
        <v>0.302389</v>
      </c>
      <c r="DL17" s="16">
        <f t="shared" si="28"/>
        <v>0.277389</v>
      </c>
      <c r="DM17" s="16">
        <f t="shared" si="28"/>
        <v>0.272789</v>
      </c>
      <c r="DN17" s="16">
        <f t="shared" si="28"/>
        <v>0.262789</v>
      </c>
      <c r="DO17" s="16">
        <f t="shared" si="28"/>
        <v>0.257657</v>
      </c>
      <c r="DP17" s="16">
        <f t="shared" si="28"/>
        <v>0.247657</v>
      </c>
      <c r="DQ17" s="16">
        <f t="shared" si="29"/>
        <v>0.241657</v>
      </c>
      <c r="DR17" s="16">
        <f t="shared" si="29"/>
        <v>0.212157</v>
      </c>
      <c r="DS17" s="16">
        <f t="shared" si="29"/>
        <v>0.210657</v>
      </c>
      <c r="DT17" s="16">
        <f t="shared" si="29"/>
        <v>0.179157</v>
      </c>
      <c r="DU17" s="16">
        <f t="shared" si="29"/>
        <v>0.467715</v>
      </c>
      <c r="DV17" s="16">
        <f t="shared" si="29"/>
        <v>0.45921500000000004</v>
      </c>
      <c r="DW17" s="16">
        <f t="shared" si="29"/>
        <v>0.44771500000000003</v>
      </c>
      <c r="DX17" s="16">
        <f t="shared" si="29"/>
        <v>0.0215</v>
      </c>
      <c r="DY17" s="16">
        <f t="shared" si="29"/>
        <v>0.43284700000000004</v>
      </c>
      <c r="DZ17" s="16">
        <f t="shared" si="29"/>
        <v>0.5115890000000001</v>
      </c>
      <c r="EA17" s="16">
        <f t="shared" si="30"/>
        <v>0.506362</v>
      </c>
      <c r="EB17" s="16">
        <f t="shared" si="30"/>
        <v>0.504862</v>
      </c>
      <c r="EC17" s="16">
        <f t="shared" si="30"/>
        <v>0.503362</v>
      </c>
      <c r="ED17" s="16">
        <f t="shared" si="30"/>
        <v>0.42534700000000003</v>
      </c>
      <c r="EE17" s="16">
        <f t="shared" si="30"/>
        <v>0.42534700000000003</v>
      </c>
      <c r="EF17" s="16">
        <f t="shared" si="30"/>
        <v>0.011</v>
      </c>
      <c r="EG17" s="16">
        <f t="shared" si="30"/>
        <v>0.0095</v>
      </c>
      <c r="EH17" s="16">
        <f t="shared" si="30"/>
        <v>0.420847</v>
      </c>
      <c r="EI17" s="16">
        <f t="shared" si="30"/>
        <v>0.419347</v>
      </c>
      <c r="EJ17" s="16">
        <f t="shared" si="30"/>
        <v>0.416347</v>
      </c>
      <c r="EK17" s="16"/>
      <c r="EL17" s="16"/>
      <c r="EM17" s="16"/>
      <c r="EN17" s="16"/>
      <c r="EO17" s="16"/>
      <c r="EP17" s="108"/>
    </row>
    <row r="18" spans="2:146" s="63" customFormat="1" ht="23.25" customHeight="1">
      <c r="B18" s="64" t="s">
        <v>6</v>
      </c>
      <c r="C18" s="66">
        <f>SUM(C19:C21)</f>
        <v>0</v>
      </c>
      <c r="D18" s="66">
        <f>SUM(D19:D21)</f>
        <v>0</v>
      </c>
      <c r="E18" s="66">
        <f>SUM(E19:E21)</f>
        <v>0</v>
      </c>
      <c r="F18" s="66">
        <f aca="true" t="shared" si="31" ref="F18:AL18">SUM(F19:F21)</f>
        <v>0</v>
      </c>
      <c r="G18" s="66">
        <f t="shared" si="31"/>
        <v>0</v>
      </c>
      <c r="H18" s="66">
        <f t="shared" si="31"/>
        <v>0</v>
      </c>
      <c r="I18" s="66">
        <f t="shared" si="31"/>
        <v>0</v>
      </c>
      <c r="J18" s="66">
        <f t="shared" si="31"/>
        <v>0</v>
      </c>
      <c r="K18" s="66">
        <f t="shared" si="31"/>
        <v>0</v>
      </c>
      <c r="L18" s="66">
        <f t="shared" si="31"/>
        <v>0</v>
      </c>
      <c r="M18" s="66">
        <f t="shared" si="31"/>
        <v>0</v>
      </c>
      <c r="N18" s="66">
        <f t="shared" si="31"/>
        <v>0</v>
      </c>
      <c r="O18" s="66">
        <f t="shared" si="31"/>
        <v>0</v>
      </c>
      <c r="P18" s="66">
        <f t="shared" si="31"/>
        <v>0</v>
      </c>
      <c r="Q18" s="66">
        <f t="shared" si="31"/>
        <v>0</v>
      </c>
      <c r="R18" s="66">
        <f t="shared" si="31"/>
        <v>0</v>
      </c>
      <c r="S18" s="66">
        <f t="shared" si="31"/>
        <v>0</v>
      </c>
      <c r="T18" s="66">
        <f t="shared" si="31"/>
        <v>0</v>
      </c>
      <c r="U18" s="66">
        <f t="shared" si="31"/>
        <v>0</v>
      </c>
      <c r="V18" s="66">
        <f t="shared" si="31"/>
        <v>0</v>
      </c>
      <c r="W18" s="66">
        <f t="shared" si="31"/>
        <v>0</v>
      </c>
      <c r="X18" s="66">
        <f t="shared" si="31"/>
        <v>0</v>
      </c>
      <c r="Y18" s="66">
        <f t="shared" si="31"/>
        <v>0</v>
      </c>
      <c r="Z18" s="66">
        <f t="shared" si="31"/>
        <v>0</v>
      </c>
      <c r="AA18" s="101">
        <f t="shared" si="31"/>
        <v>0</v>
      </c>
      <c r="AB18" s="66">
        <f t="shared" si="31"/>
        <v>0</v>
      </c>
      <c r="AC18" s="66">
        <f t="shared" si="31"/>
        <v>0</v>
      </c>
      <c r="AD18" s="66">
        <f t="shared" si="31"/>
        <v>0</v>
      </c>
      <c r="AE18" s="66">
        <f t="shared" si="31"/>
        <v>0</v>
      </c>
      <c r="AF18" s="66">
        <f t="shared" si="31"/>
        <v>0</v>
      </c>
      <c r="AG18" s="66">
        <f t="shared" si="31"/>
        <v>0</v>
      </c>
      <c r="AH18" s="66">
        <f t="shared" si="31"/>
        <v>0</v>
      </c>
      <c r="AI18" s="66">
        <f t="shared" si="31"/>
        <v>0</v>
      </c>
      <c r="AJ18" s="66">
        <f t="shared" si="31"/>
        <v>0</v>
      </c>
      <c r="AK18" s="66">
        <f t="shared" si="31"/>
        <v>0</v>
      </c>
      <c r="AL18" s="128">
        <f t="shared" si="31"/>
        <v>0</v>
      </c>
      <c r="AM18" s="133">
        <f aca="true" t="shared" si="32" ref="AM18:BV18">SUM(AM19:AM21)</f>
        <v>0</v>
      </c>
      <c r="AN18" s="68">
        <f t="shared" si="32"/>
        <v>0</v>
      </c>
      <c r="AO18" s="68">
        <f t="shared" si="32"/>
        <v>0</v>
      </c>
      <c r="AP18" s="68">
        <f t="shared" si="32"/>
        <v>0</v>
      </c>
      <c r="AQ18" s="68">
        <f t="shared" si="32"/>
        <v>0</v>
      </c>
      <c r="AR18" s="68">
        <f t="shared" si="32"/>
        <v>0</v>
      </c>
      <c r="AS18" s="68">
        <f t="shared" si="32"/>
        <v>0</v>
      </c>
      <c r="AT18" s="68">
        <f t="shared" si="32"/>
        <v>0</v>
      </c>
      <c r="AU18" s="68">
        <f t="shared" si="32"/>
        <v>0</v>
      </c>
      <c r="AV18" s="68">
        <f t="shared" si="32"/>
        <v>0</v>
      </c>
      <c r="AW18" s="92">
        <f t="shared" si="32"/>
        <v>0</v>
      </c>
      <c r="AX18" s="124">
        <f t="shared" si="32"/>
        <v>0</v>
      </c>
      <c r="AY18" s="68">
        <f t="shared" si="32"/>
        <v>0</v>
      </c>
      <c r="AZ18" s="68">
        <f t="shared" si="32"/>
        <v>0</v>
      </c>
      <c r="BA18" s="68">
        <f t="shared" si="32"/>
        <v>0.009734999999999999</v>
      </c>
      <c r="BB18" s="68">
        <f t="shared" si="32"/>
        <v>0</v>
      </c>
      <c r="BC18" s="68">
        <f t="shared" si="32"/>
        <v>0.51</v>
      </c>
      <c r="BD18" s="68">
        <f t="shared" si="32"/>
        <v>0.484</v>
      </c>
      <c r="BE18" s="68">
        <f t="shared" si="32"/>
        <v>0.459</v>
      </c>
      <c r="BF18" s="68">
        <f t="shared" si="32"/>
        <v>0.434</v>
      </c>
      <c r="BG18" s="68">
        <f t="shared" si="32"/>
        <v>0.409</v>
      </c>
      <c r="BH18" s="68">
        <f t="shared" si="32"/>
        <v>0.419662</v>
      </c>
      <c r="BI18" s="68">
        <f t="shared" si="32"/>
        <v>0.389662</v>
      </c>
      <c r="BJ18" s="68">
        <f t="shared" si="32"/>
        <v>0.344</v>
      </c>
      <c r="BK18" s="133">
        <f t="shared" si="32"/>
        <v>0.324</v>
      </c>
      <c r="BL18" s="101">
        <f t="shared" si="32"/>
        <v>0.306</v>
      </c>
      <c r="BM18" s="66">
        <f t="shared" si="32"/>
        <v>0.29</v>
      </c>
      <c r="BN18" s="66">
        <f t="shared" si="32"/>
        <v>0.275</v>
      </c>
      <c r="BO18" s="66">
        <f t="shared" si="32"/>
        <v>0.325</v>
      </c>
      <c r="BP18" s="66">
        <f t="shared" si="32"/>
        <v>0.246</v>
      </c>
      <c r="BQ18" s="66">
        <f t="shared" si="32"/>
        <v>0</v>
      </c>
      <c r="BR18" s="66">
        <f t="shared" si="32"/>
        <v>0</v>
      </c>
      <c r="BS18" s="66">
        <f t="shared" si="32"/>
        <v>0</v>
      </c>
      <c r="BT18" s="66">
        <f t="shared" si="32"/>
        <v>0</v>
      </c>
      <c r="BU18" s="66">
        <f t="shared" si="32"/>
        <v>0</v>
      </c>
      <c r="BV18" s="134">
        <f t="shared" si="32"/>
        <v>0</v>
      </c>
      <c r="BW18" s="110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110"/>
      <c r="CI18" s="110"/>
      <c r="CJ18" s="110"/>
      <c r="CK18" s="71"/>
      <c r="CL18" s="68"/>
      <c r="CM18" s="68"/>
      <c r="CN18" s="68"/>
      <c r="CO18" s="68"/>
      <c r="CP18" s="68"/>
      <c r="CQ18" s="68"/>
      <c r="CR18" s="68"/>
      <c r="CS18" s="68"/>
      <c r="CT18" s="101">
        <f aca="true" t="shared" si="33" ref="CT18:DF18">SUM(CT19:CT21)</f>
        <v>0</v>
      </c>
      <c r="CU18" s="101">
        <f t="shared" si="33"/>
        <v>0</v>
      </c>
      <c r="CV18" s="101">
        <f t="shared" si="33"/>
        <v>0</v>
      </c>
      <c r="CW18" s="101">
        <f t="shared" si="33"/>
        <v>0</v>
      </c>
      <c r="CX18" s="101">
        <f t="shared" si="33"/>
        <v>0</v>
      </c>
      <c r="CY18" s="101">
        <f t="shared" si="33"/>
        <v>0</v>
      </c>
      <c r="CZ18" s="101">
        <f t="shared" si="33"/>
        <v>0</v>
      </c>
      <c r="DA18" s="101">
        <f t="shared" si="33"/>
        <v>0</v>
      </c>
      <c r="DB18" s="101">
        <f t="shared" si="33"/>
        <v>0</v>
      </c>
      <c r="DC18" s="101">
        <f t="shared" si="33"/>
        <v>0</v>
      </c>
      <c r="DD18" s="101">
        <f t="shared" si="33"/>
        <v>0</v>
      </c>
      <c r="DE18" s="101">
        <f t="shared" si="33"/>
        <v>0</v>
      </c>
      <c r="DF18" s="128">
        <f t="shared" si="33"/>
        <v>0</v>
      </c>
      <c r="DG18" s="101">
        <f>SUM(DG19:DG21)</f>
        <v>0</v>
      </c>
      <c r="DH18" s="66">
        <f>SUM(DH19:DH21)</f>
        <v>0</v>
      </c>
      <c r="DI18" s="66">
        <f>SUM(DI19:DI21)</f>
        <v>0</v>
      </c>
      <c r="DJ18" s="66">
        <f>SUM(DJ19:DJ21)</f>
        <v>0</v>
      </c>
      <c r="DK18" s="66">
        <f aca="true" t="shared" si="34" ref="DK18:DP18">SUM(DK19:DK21)</f>
        <v>0</v>
      </c>
      <c r="DL18" s="66">
        <f t="shared" si="34"/>
        <v>0</v>
      </c>
      <c r="DM18" s="66">
        <f t="shared" si="34"/>
        <v>0</v>
      </c>
      <c r="DN18" s="66">
        <f t="shared" si="34"/>
        <v>0</v>
      </c>
      <c r="DO18" s="66">
        <f t="shared" si="34"/>
        <v>0</v>
      </c>
      <c r="DP18" s="66">
        <f t="shared" si="34"/>
        <v>0</v>
      </c>
      <c r="DQ18" s="66">
        <f aca="true" t="shared" si="35" ref="DQ18:DW18">SUM(DQ19:DQ21)</f>
        <v>0</v>
      </c>
      <c r="DR18" s="66">
        <f t="shared" si="35"/>
        <v>0</v>
      </c>
      <c r="DS18" s="66">
        <f t="shared" si="35"/>
        <v>0</v>
      </c>
      <c r="DT18" s="66">
        <f t="shared" si="35"/>
        <v>0</v>
      </c>
      <c r="DU18" s="66">
        <f t="shared" si="35"/>
        <v>0.009734999999999999</v>
      </c>
      <c r="DV18" s="66">
        <f t="shared" si="35"/>
        <v>0</v>
      </c>
      <c r="DW18" s="66">
        <f t="shared" si="35"/>
        <v>0.51</v>
      </c>
      <c r="DX18" s="66">
        <f aca="true" t="shared" si="36" ref="DX18:EC18">SUM(DX19:DX21)</f>
        <v>0.484</v>
      </c>
      <c r="DY18" s="66">
        <f t="shared" si="36"/>
        <v>0.459</v>
      </c>
      <c r="DZ18" s="66">
        <f t="shared" si="36"/>
        <v>0.434</v>
      </c>
      <c r="EA18" s="66">
        <f t="shared" si="36"/>
        <v>0.409</v>
      </c>
      <c r="EB18" s="66">
        <f t="shared" si="36"/>
        <v>0.419662</v>
      </c>
      <c r="EC18" s="66">
        <f t="shared" si="36"/>
        <v>0.389662</v>
      </c>
      <c r="ED18" s="68">
        <f>SUM(ED19:ED21)</f>
        <v>0.344</v>
      </c>
      <c r="EE18" s="66">
        <f aca="true" t="shared" si="37" ref="EE18:EP18">SUM(EE19:EE21)</f>
        <v>0.324</v>
      </c>
      <c r="EF18" s="66">
        <f t="shared" si="37"/>
        <v>0.306</v>
      </c>
      <c r="EG18" s="66">
        <f t="shared" si="37"/>
        <v>0.29</v>
      </c>
      <c r="EH18" s="66">
        <f t="shared" si="37"/>
        <v>0.275</v>
      </c>
      <c r="EI18" s="66">
        <f t="shared" si="37"/>
        <v>0.325</v>
      </c>
      <c r="EJ18" s="66">
        <f t="shared" si="37"/>
        <v>0.246</v>
      </c>
      <c r="EK18" s="66">
        <f t="shared" si="37"/>
        <v>0</v>
      </c>
      <c r="EL18" s="66">
        <f t="shared" si="37"/>
        <v>0</v>
      </c>
      <c r="EM18" s="66">
        <f t="shared" si="37"/>
        <v>0</v>
      </c>
      <c r="EN18" s="66">
        <f t="shared" si="37"/>
        <v>0</v>
      </c>
      <c r="EO18" s="66">
        <f t="shared" si="37"/>
        <v>0</v>
      </c>
      <c r="EP18" s="107">
        <f t="shared" si="37"/>
        <v>0</v>
      </c>
    </row>
    <row r="19" spans="2:146" ht="12.75">
      <c r="B19" s="12" t="s">
        <v>2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6"/>
      <c r="AA19" s="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70"/>
      <c r="AM19" s="100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00"/>
      <c r="AZ19" s="100"/>
      <c r="BA19" s="119">
        <v>0.00035</v>
      </c>
      <c r="BB19" s="100"/>
      <c r="BC19" s="100"/>
      <c r="BD19" s="100"/>
      <c r="BE19" s="100"/>
      <c r="BF19" s="100"/>
      <c r="BG19" s="100"/>
      <c r="BH19" s="100">
        <v>0.035662</v>
      </c>
      <c r="BI19" s="100"/>
      <c r="BJ19" s="16"/>
      <c r="BK19" s="100"/>
      <c r="BL19" s="71"/>
      <c r="BM19" s="71"/>
      <c r="BN19" s="71"/>
      <c r="BO19" s="71">
        <v>0.065</v>
      </c>
      <c r="BP19" s="71"/>
      <c r="BQ19" s="71"/>
      <c r="BR19" s="71"/>
      <c r="BS19" s="71"/>
      <c r="BT19" s="71"/>
      <c r="BU19" s="71"/>
      <c r="BV19" s="72"/>
      <c r="BW19" s="3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3"/>
      <c r="CI19" s="3"/>
      <c r="CJ19" s="3"/>
      <c r="CK19" s="71"/>
      <c r="CL19" s="100"/>
      <c r="CM19" s="100"/>
      <c r="CN19" s="100"/>
      <c r="CO19" s="100"/>
      <c r="CP19" s="100"/>
      <c r="CQ19" s="100"/>
      <c r="CR19" s="100"/>
      <c r="CS19" s="100"/>
      <c r="CT19" s="16"/>
      <c r="CU19" s="100"/>
      <c r="CV19" s="71"/>
      <c r="CW19" s="71"/>
      <c r="CX19" s="100"/>
      <c r="CY19" s="71"/>
      <c r="CZ19" s="71"/>
      <c r="DA19" s="100"/>
      <c r="DB19" s="71"/>
      <c r="DC19" s="71"/>
      <c r="DD19" s="100"/>
      <c r="DE19" s="71"/>
      <c r="DF19" s="108"/>
      <c r="DG19" s="100">
        <f aca="true" t="shared" si="38" ref="DG19:DP21">C19+AM19+BW19</f>
        <v>0</v>
      </c>
      <c r="DH19" s="16">
        <f t="shared" si="38"/>
        <v>0</v>
      </c>
      <c r="DI19" s="16">
        <f t="shared" si="38"/>
        <v>0</v>
      </c>
      <c r="DJ19" s="16">
        <f t="shared" si="38"/>
        <v>0</v>
      </c>
      <c r="DK19" s="16">
        <f t="shared" si="38"/>
        <v>0</v>
      </c>
      <c r="DL19" s="16">
        <f t="shared" si="38"/>
        <v>0</v>
      </c>
      <c r="DM19" s="16">
        <f t="shared" si="38"/>
        <v>0</v>
      </c>
      <c r="DN19" s="16">
        <f t="shared" si="38"/>
        <v>0</v>
      </c>
      <c r="DO19" s="16">
        <f t="shared" si="38"/>
        <v>0</v>
      </c>
      <c r="DP19" s="16">
        <f t="shared" si="38"/>
        <v>0</v>
      </c>
      <c r="DQ19" s="16">
        <f aca="true" t="shared" si="39" ref="DQ19:DZ21">M19+AW19+CG19</f>
        <v>0</v>
      </c>
      <c r="DR19" s="16">
        <f t="shared" si="39"/>
        <v>0</v>
      </c>
      <c r="DS19" s="16">
        <f t="shared" si="39"/>
        <v>0</v>
      </c>
      <c r="DT19" s="16">
        <f t="shared" si="39"/>
        <v>0</v>
      </c>
      <c r="DU19" s="16">
        <f t="shared" si="39"/>
        <v>0.00035</v>
      </c>
      <c r="DV19" s="16">
        <f t="shared" si="39"/>
        <v>0</v>
      </c>
      <c r="DW19" s="16">
        <f t="shared" si="39"/>
        <v>0</v>
      </c>
      <c r="DX19" s="16">
        <f t="shared" si="39"/>
        <v>0</v>
      </c>
      <c r="DY19" s="16">
        <f t="shared" si="39"/>
        <v>0</v>
      </c>
      <c r="DZ19" s="16">
        <f t="shared" si="39"/>
        <v>0</v>
      </c>
      <c r="EA19" s="16">
        <f aca="true" t="shared" si="40" ref="EA19:EJ21">W19+BG19+CQ19</f>
        <v>0</v>
      </c>
      <c r="EB19" s="16">
        <f t="shared" si="40"/>
        <v>0.035662</v>
      </c>
      <c r="EC19" s="16">
        <f t="shared" si="40"/>
        <v>0</v>
      </c>
      <c r="ED19" s="16">
        <f t="shared" si="40"/>
        <v>0</v>
      </c>
      <c r="EE19" s="16">
        <f t="shared" si="40"/>
        <v>0</v>
      </c>
      <c r="EF19" s="16">
        <f t="shared" si="40"/>
        <v>0</v>
      </c>
      <c r="EG19" s="16">
        <f t="shared" si="40"/>
        <v>0</v>
      </c>
      <c r="EH19" s="16">
        <f t="shared" si="40"/>
        <v>0</v>
      </c>
      <c r="EI19" s="16">
        <f t="shared" si="40"/>
        <v>0.065</v>
      </c>
      <c r="EJ19" s="16">
        <f t="shared" si="40"/>
        <v>0</v>
      </c>
      <c r="EK19" s="16"/>
      <c r="EL19" s="16"/>
      <c r="EM19" s="16"/>
      <c r="EN19" s="16"/>
      <c r="EO19" s="16"/>
      <c r="EP19" s="108"/>
    </row>
    <row r="20" spans="2:146" ht="12.75">
      <c r="B20" s="12" t="s">
        <v>3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6"/>
      <c r="AA20" s="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70"/>
      <c r="AM20" s="100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00"/>
      <c r="AZ20" s="100"/>
      <c r="BA20" s="119">
        <v>0.009385</v>
      </c>
      <c r="BB20" s="100"/>
      <c r="BC20" s="100"/>
      <c r="BD20" s="100"/>
      <c r="BE20" s="100"/>
      <c r="BF20" s="100"/>
      <c r="BG20" s="100"/>
      <c r="BH20" s="100"/>
      <c r="BI20" s="100">
        <v>0.025662</v>
      </c>
      <c r="BJ20" s="16"/>
      <c r="BK20" s="100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2"/>
      <c r="BW20" s="3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3"/>
      <c r="CI20" s="3"/>
      <c r="CJ20" s="3"/>
      <c r="CK20" s="71"/>
      <c r="CL20" s="100"/>
      <c r="CM20" s="100"/>
      <c r="CN20" s="100"/>
      <c r="CO20" s="100"/>
      <c r="CP20" s="100"/>
      <c r="CQ20" s="71"/>
      <c r="CR20" s="100"/>
      <c r="CS20" s="100"/>
      <c r="CT20" s="16"/>
      <c r="CU20" s="100"/>
      <c r="CV20" s="71"/>
      <c r="CW20" s="71"/>
      <c r="CX20" s="100"/>
      <c r="CY20" s="71"/>
      <c r="CZ20" s="71"/>
      <c r="DA20" s="100"/>
      <c r="DB20" s="71"/>
      <c r="DC20" s="71"/>
      <c r="DD20" s="100"/>
      <c r="DE20" s="71"/>
      <c r="DF20" s="108"/>
      <c r="DG20" s="100">
        <f t="shared" si="38"/>
        <v>0</v>
      </c>
      <c r="DH20" s="16">
        <f t="shared" si="38"/>
        <v>0</v>
      </c>
      <c r="DI20" s="16">
        <f t="shared" si="38"/>
        <v>0</v>
      </c>
      <c r="DJ20" s="16">
        <f t="shared" si="38"/>
        <v>0</v>
      </c>
      <c r="DK20" s="16">
        <f t="shared" si="38"/>
        <v>0</v>
      </c>
      <c r="DL20" s="16">
        <f t="shared" si="38"/>
        <v>0</v>
      </c>
      <c r="DM20" s="16">
        <f t="shared" si="38"/>
        <v>0</v>
      </c>
      <c r="DN20" s="16">
        <f t="shared" si="38"/>
        <v>0</v>
      </c>
      <c r="DO20" s="16">
        <f t="shared" si="38"/>
        <v>0</v>
      </c>
      <c r="DP20" s="16">
        <f t="shared" si="38"/>
        <v>0</v>
      </c>
      <c r="DQ20" s="16">
        <f t="shared" si="39"/>
        <v>0</v>
      </c>
      <c r="DR20" s="16">
        <f t="shared" si="39"/>
        <v>0</v>
      </c>
      <c r="DS20" s="16">
        <f t="shared" si="39"/>
        <v>0</v>
      </c>
      <c r="DT20" s="16">
        <f t="shared" si="39"/>
        <v>0</v>
      </c>
      <c r="DU20" s="16">
        <f t="shared" si="39"/>
        <v>0.009385</v>
      </c>
      <c r="DV20" s="16">
        <f t="shared" si="39"/>
        <v>0</v>
      </c>
      <c r="DW20" s="16">
        <f t="shared" si="39"/>
        <v>0</v>
      </c>
      <c r="DX20" s="16">
        <f t="shared" si="39"/>
        <v>0</v>
      </c>
      <c r="DY20" s="16">
        <f t="shared" si="39"/>
        <v>0</v>
      </c>
      <c r="DZ20" s="16">
        <f t="shared" si="39"/>
        <v>0</v>
      </c>
      <c r="EA20" s="16">
        <f t="shared" si="40"/>
        <v>0</v>
      </c>
      <c r="EB20" s="16">
        <f t="shared" si="40"/>
        <v>0</v>
      </c>
      <c r="EC20" s="16">
        <f t="shared" si="40"/>
        <v>0.025662</v>
      </c>
      <c r="ED20" s="16">
        <f t="shared" si="40"/>
        <v>0</v>
      </c>
      <c r="EE20" s="16">
        <f t="shared" si="40"/>
        <v>0</v>
      </c>
      <c r="EF20" s="16">
        <f t="shared" si="40"/>
        <v>0</v>
      </c>
      <c r="EG20" s="16">
        <f t="shared" si="40"/>
        <v>0</v>
      </c>
      <c r="EH20" s="16">
        <f t="shared" si="40"/>
        <v>0</v>
      </c>
      <c r="EI20" s="16">
        <f t="shared" si="40"/>
        <v>0</v>
      </c>
      <c r="EJ20" s="16">
        <f t="shared" si="40"/>
        <v>0</v>
      </c>
      <c r="EK20" s="16"/>
      <c r="EL20" s="16"/>
      <c r="EM20" s="16"/>
      <c r="EN20" s="16"/>
      <c r="EO20" s="16"/>
      <c r="EP20" s="108"/>
    </row>
    <row r="21" spans="2:146" ht="12.75">
      <c r="B21" s="12" t="s">
        <v>4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6"/>
      <c r="AA21" s="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70"/>
      <c r="AM21" s="100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00"/>
      <c r="AZ21" s="100"/>
      <c r="BA21" s="100"/>
      <c r="BB21" s="100"/>
      <c r="BC21" s="100">
        <v>0.51</v>
      </c>
      <c r="BD21" s="100">
        <v>0.484</v>
      </c>
      <c r="BE21" s="100">
        <v>0.459</v>
      </c>
      <c r="BF21" s="100">
        <v>0.434</v>
      </c>
      <c r="BG21" s="100">
        <v>0.409</v>
      </c>
      <c r="BH21" s="100">
        <v>0.384</v>
      </c>
      <c r="BI21" s="100">
        <v>0.364</v>
      </c>
      <c r="BJ21" s="146">
        <v>0.344</v>
      </c>
      <c r="BK21" s="120">
        <v>0.324</v>
      </c>
      <c r="BL21" s="85">
        <v>0.306</v>
      </c>
      <c r="BM21" s="85">
        <v>0.29</v>
      </c>
      <c r="BN21" s="85">
        <v>0.275</v>
      </c>
      <c r="BO21" s="71">
        <v>0.26</v>
      </c>
      <c r="BP21" s="71">
        <v>0.246</v>
      </c>
      <c r="BQ21" s="71"/>
      <c r="BR21" s="71"/>
      <c r="BS21" s="71"/>
      <c r="BT21" s="71"/>
      <c r="BU21" s="71"/>
      <c r="BV21" s="72"/>
      <c r="BW21" s="3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3"/>
      <c r="CI21" s="3"/>
      <c r="CJ21" s="3"/>
      <c r="CK21" s="71"/>
      <c r="CL21" s="100"/>
      <c r="CM21" s="100"/>
      <c r="CN21" s="100"/>
      <c r="CO21" s="100"/>
      <c r="CP21" s="100"/>
      <c r="CQ21" s="71"/>
      <c r="CR21" s="100"/>
      <c r="CS21" s="100"/>
      <c r="CT21" s="16"/>
      <c r="CU21" s="100"/>
      <c r="CV21" s="71"/>
      <c r="CW21" s="71"/>
      <c r="CX21" s="100"/>
      <c r="CY21" s="71"/>
      <c r="CZ21" s="71"/>
      <c r="DA21" s="100"/>
      <c r="DB21" s="71"/>
      <c r="DC21" s="71"/>
      <c r="DD21" s="100"/>
      <c r="DE21" s="71"/>
      <c r="DF21" s="108"/>
      <c r="DG21" s="100">
        <f t="shared" si="38"/>
        <v>0</v>
      </c>
      <c r="DH21" s="16">
        <f t="shared" si="38"/>
        <v>0</v>
      </c>
      <c r="DI21" s="16">
        <f t="shared" si="38"/>
        <v>0</v>
      </c>
      <c r="DJ21" s="16">
        <f t="shared" si="38"/>
        <v>0</v>
      </c>
      <c r="DK21" s="16">
        <f t="shared" si="38"/>
        <v>0</v>
      </c>
      <c r="DL21" s="16">
        <f t="shared" si="38"/>
        <v>0</v>
      </c>
      <c r="DM21" s="16">
        <f t="shared" si="38"/>
        <v>0</v>
      </c>
      <c r="DN21" s="16">
        <f t="shared" si="38"/>
        <v>0</v>
      </c>
      <c r="DO21" s="16">
        <f t="shared" si="38"/>
        <v>0</v>
      </c>
      <c r="DP21" s="16">
        <f t="shared" si="38"/>
        <v>0</v>
      </c>
      <c r="DQ21" s="16">
        <f t="shared" si="39"/>
        <v>0</v>
      </c>
      <c r="DR21" s="16">
        <f t="shared" si="39"/>
        <v>0</v>
      </c>
      <c r="DS21" s="16">
        <f t="shared" si="39"/>
        <v>0</v>
      </c>
      <c r="DT21" s="16">
        <f t="shared" si="39"/>
        <v>0</v>
      </c>
      <c r="DU21" s="16">
        <f t="shared" si="39"/>
        <v>0</v>
      </c>
      <c r="DV21" s="16">
        <f t="shared" si="39"/>
        <v>0</v>
      </c>
      <c r="DW21" s="16">
        <f t="shared" si="39"/>
        <v>0.51</v>
      </c>
      <c r="DX21" s="16">
        <f t="shared" si="39"/>
        <v>0.484</v>
      </c>
      <c r="DY21" s="16">
        <f t="shared" si="39"/>
        <v>0.459</v>
      </c>
      <c r="DZ21" s="16">
        <f t="shared" si="39"/>
        <v>0.434</v>
      </c>
      <c r="EA21" s="16">
        <f t="shared" si="40"/>
        <v>0.409</v>
      </c>
      <c r="EB21" s="16">
        <f t="shared" si="40"/>
        <v>0.384</v>
      </c>
      <c r="EC21" s="16">
        <f t="shared" si="40"/>
        <v>0.364</v>
      </c>
      <c r="ED21" s="16">
        <f t="shared" si="40"/>
        <v>0.344</v>
      </c>
      <c r="EE21" s="16">
        <f t="shared" si="40"/>
        <v>0.324</v>
      </c>
      <c r="EF21" s="16">
        <f t="shared" si="40"/>
        <v>0.306</v>
      </c>
      <c r="EG21" s="16">
        <f t="shared" si="40"/>
        <v>0.29</v>
      </c>
      <c r="EH21" s="16">
        <f t="shared" si="40"/>
        <v>0.275</v>
      </c>
      <c r="EI21" s="16">
        <f t="shared" si="40"/>
        <v>0.26</v>
      </c>
      <c r="EJ21" s="16">
        <f t="shared" si="40"/>
        <v>0.246</v>
      </c>
      <c r="EK21" s="16"/>
      <c r="EL21" s="16"/>
      <c r="EM21" s="16"/>
      <c r="EN21" s="16"/>
      <c r="EO21" s="16"/>
      <c r="EP21" s="108"/>
    </row>
    <row r="22" spans="2:146" s="63" customFormat="1" ht="25.5">
      <c r="B22" s="64" t="s">
        <v>10</v>
      </c>
      <c r="C22" s="68">
        <f aca="true" t="shared" si="41" ref="C22:AL22">SUM(C23:C25)</f>
        <v>0.041462</v>
      </c>
      <c r="D22" s="68">
        <f t="shared" si="41"/>
        <v>0.041462</v>
      </c>
      <c r="E22" s="68">
        <f t="shared" si="41"/>
        <v>0.041462</v>
      </c>
      <c r="F22" s="68">
        <f t="shared" si="41"/>
        <v>0.041462</v>
      </c>
      <c r="G22" s="68">
        <f t="shared" si="41"/>
        <v>0.162723</v>
      </c>
      <c r="H22" s="68">
        <f t="shared" si="41"/>
        <v>0.048957</v>
      </c>
      <c r="I22" s="68">
        <f t="shared" si="41"/>
        <v>0.041611999999999996</v>
      </c>
      <c r="J22" s="68">
        <f t="shared" si="41"/>
        <v>0.041611999999999996</v>
      </c>
      <c r="K22" s="68">
        <f t="shared" si="41"/>
        <v>0.041462</v>
      </c>
      <c r="L22" s="68">
        <f t="shared" si="41"/>
        <v>0.041462</v>
      </c>
      <c r="M22" s="68">
        <f t="shared" si="41"/>
        <v>0.041462</v>
      </c>
      <c r="N22" s="68">
        <f t="shared" si="41"/>
        <v>0.138937</v>
      </c>
      <c r="O22" s="68">
        <f t="shared" si="41"/>
        <v>0.138487</v>
      </c>
      <c r="P22" s="68">
        <f t="shared" si="41"/>
        <v>0.138037</v>
      </c>
      <c r="Q22" s="68">
        <f t="shared" si="41"/>
        <v>0.137587</v>
      </c>
      <c r="R22" s="68">
        <f t="shared" si="41"/>
        <v>1.216924</v>
      </c>
      <c r="S22" s="68">
        <f t="shared" si="41"/>
        <v>1.216474</v>
      </c>
      <c r="T22" s="68">
        <f t="shared" si="41"/>
        <v>1.216024</v>
      </c>
      <c r="U22" s="68">
        <f t="shared" si="41"/>
        <v>0.424808</v>
      </c>
      <c r="V22" s="68">
        <f t="shared" si="41"/>
        <v>0.135487</v>
      </c>
      <c r="W22" s="68">
        <f t="shared" si="41"/>
        <v>0.135037</v>
      </c>
      <c r="X22" s="68">
        <f t="shared" si="41"/>
        <v>0.134587</v>
      </c>
      <c r="Y22" s="68">
        <f t="shared" si="41"/>
        <v>0.141482</v>
      </c>
      <c r="Z22" s="68">
        <f t="shared" si="41"/>
        <v>0.141032</v>
      </c>
      <c r="AA22" s="133">
        <f t="shared" si="41"/>
        <v>0.140582</v>
      </c>
      <c r="AB22" s="68">
        <f t="shared" si="41"/>
        <v>0.133074</v>
      </c>
      <c r="AC22" s="68">
        <f t="shared" si="41"/>
        <v>0.041462</v>
      </c>
      <c r="AD22" s="68">
        <f t="shared" si="41"/>
        <v>0.041462</v>
      </c>
      <c r="AE22" s="68">
        <f t="shared" si="41"/>
        <v>0.041462</v>
      </c>
      <c r="AF22" s="68">
        <f t="shared" si="41"/>
        <v>0.041462</v>
      </c>
      <c r="AG22" s="68">
        <f t="shared" si="41"/>
        <v>0</v>
      </c>
      <c r="AH22" s="68">
        <f t="shared" si="41"/>
        <v>0</v>
      </c>
      <c r="AI22" s="68">
        <f t="shared" si="41"/>
        <v>0</v>
      </c>
      <c r="AJ22" s="68">
        <f t="shared" si="41"/>
        <v>0</v>
      </c>
      <c r="AK22" s="68">
        <f t="shared" si="41"/>
        <v>0</v>
      </c>
      <c r="AL22" s="134">
        <f t="shared" si="41"/>
        <v>0</v>
      </c>
      <c r="AM22" s="133">
        <f aca="true" t="shared" si="42" ref="AM22:BV22">SUM(AM23:AM25)</f>
        <v>0.046665</v>
      </c>
      <c r="AN22" s="68">
        <f t="shared" si="42"/>
        <v>0.322916</v>
      </c>
      <c r="AO22" s="68">
        <f t="shared" si="42"/>
        <v>0.20146199999999997</v>
      </c>
      <c r="AP22" s="68">
        <f t="shared" si="42"/>
        <v>0.243876</v>
      </c>
      <c r="AQ22" s="87">
        <f t="shared" si="42"/>
        <v>0.169826</v>
      </c>
      <c r="AR22" s="68">
        <f t="shared" si="42"/>
        <v>0</v>
      </c>
      <c r="AS22" s="68">
        <f t="shared" si="42"/>
        <v>0.00232</v>
      </c>
      <c r="AT22" s="68">
        <f t="shared" si="42"/>
        <v>0.00232</v>
      </c>
      <c r="AU22" s="68">
        <f t="shared" si="42"/>
        <v>0.044047</v>
      </c>
      <c r="AV22" s="68">
        <f t="shared" si="42"/>
        <v>0.030893</v>
      </c>
      <c r="AW22" s="92">
        <f t="shared" si="42"/>
        <v>0.00522</v>
      </c>
      <c r="AX22" s="96">
        <f t="shared" si="42"/>
        <v>0.015916</v>
      </c>
      <c r="AY22" s="66">
        <f t="shared" si="42"/>
        <v>0.100161</v>
      </c>
      <c r="AZ22" s="66">
        <f t="shared" si="42"/>
        <v>0.261591</v>
      </c>
      <c r="BA22" s="66">
        <f t="shared" si="42"/>
        <v>0.00522</v>
      </c>
      <c r="BB22" s="66">
        <f t="shared" si="42"/>
        <v>0.00522</v>
      </c>
      <c r="BC22" s="66">
        <f t="shared" si="42"/>
        <v>0.028389</v>
      </c>
      <c r="BD22" s="66">
        <f t="shared" si="42"/>
        <v>0.028389</v>
      </c>
      <c r="BE22" s="87">
        <f t="shared" si="42"/>
        <v>0.028389</v>
      </c>
      <c r="BF22" s="87">
        <f t="shared" si="42"/>
        <v>0.028389</v>
      </c>
      <c r="BG22" s="87">
        <f t="shared" si="42"/>
        <v>0.025887</v>
      </c>
      <c r="BH22" s="87">
        <f t="shared" si="42"/>
        <v>0.025887</v>
      </c>
      <c r="BI22" s="87">
        <f t="shared" si="42"/>
        <v>0.062343</v>
      </c>
      <c r="BJ22" s="68">
        <f t="shared" si="42"/>
        <v>0.667171</v>
      </c>
      <c r="BK22" s="133">
        <f t="shared" si="42"/>
        <v>0.030817</v>
      </c>
      <c r="BL22" s="101">
        <f t="shared" si="42"/>
        <v>0.054984000000000005</v>
      </c>
      <c r="BM22" s="66">
        <f t="shared" si="42"/>
        <v>0.00522</v>
      </c>
      <c r="BN22" s="66">
        <f t="shared" si="42"/>
        <v>0.0522</v>
      </c>
      <c r="BO22" s="66">
        <f t="shared" si="42"/>
        <v>0.066493</v>
      </c>
      <c r="BP22" s="66">
        <f t="shared" si="42"/>
        <v>0.075003</v>
      </c>
      <c r="BQ22" s="66">
        <f t="shared" si="42"/>
        <v>0</v>
      </c>
      <c r="BR22" s="66">
        <f t="shared" si="42"/>
        <v>0</v>
      </c>
      <c r="BS22" s="66">
        <f t="shared" si="42"/>
        <v>0</v>
      </c>
      <c r="BT22" s="66">
        <f t="shared" si="42"/>
        <v>0</v>
      </c>
      <c r="BU22" s="66">
        <f t="shared" si="42"/>
        <v>0</v>
      </c>
      <c r="BV22" s="134">
        <f t="shared" si="42"/>
        <v>0</v>
      </c>
      <c r="BW22" s="38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38"/>
      <c r="CI22" s="38"/>
      <c r="CJ22" s="38"/>
      <c r="CK22" s="71"/>
      <c r="CL22" s="87"/>
      <c r="CM22" s="87"/>
      <c r="CN22" s="87"/>
      <c r="CO22" s="87"/>
      <c r="CP22" s="87"/>
      <c r="CQ22" s="71"/>
      <c r="CR22" s="87"/>
      <c r="CS22" s="87"/>
      <c r="CT22" s="101">
        <f aca="true" t="shared" si="43" ref="CT22:DF22">SUM(CT23:CT25)</f>
        <v>0</v>
      </c>
      <c r="CU22" s="101">
        <f t="shared" si="43"/>
        <v>0</v>
      </c>
      <c r="CV22" s="101">
        <f t="shared" si="43"/>
        <v>0</v>
      </c>
      <c r="CW22" s="101">
        <f t="shared" si="43"/>
        <v>0</v>
      </c>
      <c r="CX22" s="101">
        <f t="shared" si="43"/>
        <v>0</v>
      </c>
      <c r="CY22" s="101">
        <f t="shared" si="43"/>
        <v>0</v>
      </c>
      <c r="CZ22" s="101">
        <f t="shared" si="43"/>
        <v>0</v>
      </c>
      <c r="DA22" s="101">
        <f t="shared" si="43"/>
        <v>0</v>
      </c>
      <c r="DB22" s="101">
        <f t="shared" si="43"/>
        <v>0</v>
      </c>
      <c r="DC22" s="101">
        <f t="shared" si="43"/>
        <v>0</v>
      </c>
      <c r="DD22" s="101">
        <f t="shared" si="43"/>
        <v>0</v>
      </c>
      <c r="DE22" s="101">
        <f t="shared" si="43"/>
        <v>0</v>
      </c>
      <c r="DF22" s="38">
        <f t="shared" si="43"/>
        <v>0</v>
      </c>
      <c r="DG22" s="96">
        <f>SUM(DG23:DG25)</f>
        <v>0.088127</v>
      </c>
      <c r="DH22" s="66">
        <f>SUM(DH23:DH25)</f>
        <v>0.364378</v>
      </c>
      <c r="DI22" s="66">
        <f>SUM(DI23:DI25)</f>
        <v>0.24292399999999997</v>
      </c>
      <c r="DJ22" s="66">
        <f>SUM(DJ23:DJ25)</f>
        <v>0.285338</v>
      </c>
      <c r="DK22" s="66">
        <f aca="true" t="shared" si="44" ref="DK22:DP22">SUM(DK23:DK25)</f>
        <v>0.332549</v>
      </c>
      <c r="DL22" s="66">
        <f t="shared" si="44"/>
        <v>0.048957</v>
      </c>
      <c r="DM22" s="66">
        <f t="shared" si="44"/>
        <v>0.043932</v>
      </c>
      <c r="DN22" s="66">
        <f t="shared" si="44"/>
        <v>0.043932</v>
      </c>
      <c r="DO22" s="66">
        <f t="shared" si="44"/>
        <v>0.085509</v>
      </c>
      <c r="DP22" s="66">
        <f t="shared" si="44"/>
        <v>0.072355</v>
      </c>
      <c r="DQ22" s="91">
        <f aca="true" t="shared" si="45" ref="DQ22:DW22">SUM(DQ23:DQ25)</f>
        <v>0.046682</v>
      </c>
      <c r="DR22" s="66">
        <f t="shared" si="45"/>
        <v>0.15485300000000002</v>
      </c>
      <c r="DS22" s="66">
        <f t="shared" si="45"/>
        <v>0.238648</v>
      </c>
      <c r="DT22" s="66">
        <f t="shared" si="45"/>
        <v>0.399628</v>
      </c>
      <c r="DU22" s="66">
        <f t="shared" si="45"/>
        <v>0.142807</v>
      </c>
      <c r="DV22" s="66">
        <f t="shared" si="45"/>
        <v>1.222144</v>
      </c>
      <c r="DW22" s="66">
        <f t="shared" si="45"/>
        <v>1.244863</v>
      </c>
      <c r="DX22" s="66">
        <f aca="true" t="shared" si="46" ref="DX22:EC22">SUM(DX23:DX25)</f>
        <v>1.244413</v>
      </c>
      <c r="DY22" s="66">
        <f t="shared" si="46"/>
        <v>0.453197</v>
      </c>
      <c r="DZ22" s="66">
        <f t="shared" si="46"/>
        <v>0.163876</v>
      </c>
      <c r="EA22" s="66">
        <f t="shared" si="46"/>
        <v>0.16092399999999998</v>
      </c>
      <c r="EB22" s="66">
        <f t="shared" si="46"/>
        <v>0.160474</v>
      </c>
      <c r="EC22" s="91">
        <f t="shared" si="46"/>
        <v>0.203825</v>
      </c>
      <c r="ED22" s="148">
        <f>SUM(ED23:ED25)</f>
        <v>0.808203</v>
      </c>
      <c r="EE22" s="96">
        <f aca="true" t="shared" si="47" ref="EE22:EP22">SUM(EE23:EE25)</f>
        <v>0.17139900000000002</v>
      </c>
      <c r="EF22" s="66">
        <f t="shared" si="47"/>
        <v>0.188058</v>
      </c>
      <c r="EG22" s="66">
        <f t="shared" si="47"/>
        <v>0.046682</v>
      </c>
      <c r="EH22" s="66">
        <f t="shared" si="47"/>
        <v>0.093662</v>
      </c>
      <c r="EI22" s="66">
        <f t="shared" si="47"/>
        <v>0.107955</v>
      </c>
      <c r="EJ22" s="66">
        <f t="shared" si="47"/>
        <v>0.116465</v>
      </c>
      <c r="EK22" s="66">
        <f t="shared" si="47"/>
        <v>0</v>
      </c>
      <c r="EL22" s="66">
        <f t="shared" si="47"/>
        <v>0</v>
      </c>
      <c r="EM22" s="66">
        <f t="shared" si="47"/>
        <v>0</v>
      </c>
      <c r="EN22" s="66">
        <f t="shared" si="47"/>
        <v>0</v>
      </c>
      <c r="EO22" s="66">
        <f t="shared" si="47"/>
        <v>0</v>
      </c>
      <c r="EP22" s="107">
        <f t="shared" si="47"/>
        <v>0</v>
      </c>
    </row>
    <row r="23" spans="2:146" ht="12.75">
      <c r="B23" s="12" t="s">
        <v>2</v>
      </c>
      <c r="C23" s="13"/>
      <c r="D23" s="13"/>
      <c r="E23" s="13"/>
      <c r="F23" s="13"/>
      <c r="G23" s="13">
        <v>0.051998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2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72"/>
      <c r="AM23" s="85">
        <v>0.02209</v>
      </c>
      <c r="AN23" s="14">
        <v>0.287831</v>
      </c>
      <c r="AO23" s="14">
        <v>0.137536</v>
      </c>
      <c r="AP23" s="14">
        <v>0.243876</v>
      </c>
      <c r="AQ23" s="14"/>
      <c r="AR23" s="14"/>
      <c r="AS23" s="86">
        <v>0.00232</v>
      </c>
      <c r="AT23" s="14">
        <v>0.00232</v>
      </c>
      <c r="AU23" s="14">
        <v>0.044047</v>
      </c>
      <c r="AV23" s="14">
        <v>0.030893</v>
      </c>
      <c r="AW23" s="14">
        <v>0.00522</v>
      </c>
      <c r="AX23" s="14">
        <v>0.015916</v>
      </c>
      <c r="AY23" s="85">
        <v>0.100161</v>
      </c>
      <c r="AZ23" s="85">
        <v>0.261591</v>
      </c>
      <c r="BA23" s="85">
        <v>0.00522</v>
      </c>
      <c r="BB23" s="85">
        <v>0.00522</v>
      </c>
      <c r="BC23" s="85">
        <v>0.028389</v>
      </c>
      <c r="BD23" s="85">
        <v>0.028389</v>
      </c>
      <c r="BE23" s="85">
        <v>0.028389</v>
      </c>
      <c r="BF23" s="85">
        <v>0.028389</v>
      </c>
      <c r="BG23" s="85">
        <v>0.025887</v>
      </c>
      <c r="BH23" s="85">
        <v>0.025887</v>
      </c>
      <c r="BI23" s="85">
        <v>0.062343</v>
      </c>
      <c r="BJ23" s="14">
        <v>0.667171</v>
      </c>
      <c r="BK23" s="85">
        <v>0.030817</v>
      </c>
      <c r="BL23" s="85">
        <v>0.029387</v>
      </c>
      <c r="BM23" s="85">
        <v>0.00522</v>
      </c>
      <c r="BN23" s="85">
        <v>0.0522</v>
      </c>
      <c r="BO23" s="71">
        <v>0.066493</v>
      </c>
      <c r="BP23" s="71">
        <v>0.075003</v>
      </c>
      <c r="BQ23" s="71"/>
      <c r="BR23" s="71"/>
      <c r="BS23" s="71"/>
      <c r="BT23" s="71"/>
      <c r="BU23" s="71"/>
      <c r="BV23" s="72"/>
      <c r="BW23" s="2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2"/>
      <c r="CI23" s="2"/>
      <c r="CJ23" s="2"/>
      <c r="CK23" s="71"/>
      <c r="CL23" s="85"/>
      <c r="CM23" s="85"/>
      <c r="CN23" s="85"/>
      <c r="CO23" s="85"/>
      <c r="CP23" s="85"/>
      <c r="CQ23" s="85"/>
      <c r="CR23" s="85"/>
      <c r="CS23" s="85"/>
      <c r="CT23" s="13"/>
      <c r="CU23" s="85"/>
      <c r="CV23" s="71"/>
      <c r="CW23" s="71"/>
      <c r="CX23" s="85"/>
      <c r="CY23" s="71"/>
      <c r="CZ23" s="71"/>
      <c r="DA23" s="85"/>
      <c r="DB23" s="71"/>
      <c r="DC23" s="71"/>
      <c r="DD23" s="85"/>
      <c r="DE23" s="71"/>
      <c r="DF23" s="106"/>
      <c r="DG23" s="71">
        <f aca="true" t="shared" si="48" ref="DG23:DP25">C23+AM23+BW23</f>
        <v>0.02209</v>
      </c>
      <c r="DH23" s="13">
        <f t="shared" si="48"/>
        <v>0.287831</v>
      </c>
      <c r="DI23" s="13">
        <f t="shared" si="48"/>
        <v>0.137536</v>
      </c>
      <c r="DJ23" s="13">
        <f t="shared" si="48"/>
        <v>0.243876</v>
      </c>
      <c r="DK23" s="13">
        <f t="shared" si="48"/>
        <v>0.051998</v>
      </c>
      <c r="DL23" s="13">
        <f t="shared" si="48"/>
        <v>0</v>
      </c>
      <c r="DM23" s="13">
        <f t="shared" si="48"/>
        <v>0.00232</v>
      </c>
      <c r="DN23" s="13">
        <f t="shared" si="48"/>
        <v>0.00232</v>
      </c>
      <c r="DO23" s="13">
        <f t="shared" si="48"/>
        <v>0.044047</v>
      </c>
      <c r="DP23" s="13">
        <f t="shared" si="48"/>
        <v>0.030893</v>
      </c>
      <c r="DQ23" s="13">
        <f aca="true" t="shared" si="49" ref="DQ23:DZ25">M23+AW23+CG23</f>
        <v>0.00522</v>
      </c>
      <c r="DR23" s="13">
        <f t="shared" si="49"/>
        <v>0.015916</v>
      </c>
      <c r="DS23" s="13">
        <f t="shared" si="49"/>
        <v>0.100161</v>
      </c>
      <c r="DT23" s="13">
        <f t="shared" si="49"/>
        <v>0.261591</v>
      </c>
      <c r="DU23" s="13">
        <f t="shared" si="49"/>
        <v>0.00522</v>
      </c>
      <c r="DV23" s="13">
        <f t="shared" si="49"/>
        <v>0.00522</v>
      </c>
      <c r="DW23" s="13">
        <f t="shared" si="49"/>
        <v>0.028389</v>
      </c>
      <c r="DX23" s="13">
        <f t="shared" si="49"/>
        <v>0.028389</v>
      </c>
      <c r="DY23" s="13">
        <f t="shared" si="49"/>
        <v>0.028389</v>
      </c>
      <c r="DZ23" s="13">
        <f t="shared" si="49"/>
        <v>0.028389</v>
      </c>
      <c r="EA23" s="13">
        <f aca="true" t="shared" si="50" ref="EA23:EJ25">W23+BG23+CQ23</f>
        <v>0.025887</v>
      </c>
      <c r="EB23" s="13">
        <f t="shared" si="50"/>
        <v>0.025887</v>
      </c>
      <c r="EC23" s="13">
        <f t="shared" si="50"/>
        <v>0.062343</v>
      </c>
      <c r="ED23" s="13">
        <f t="shared" si="50"/>
        <v>0.667171</v>
      </c>
      <c r="EE23" s="13">
        <f t="shared" si="50"/>
        <v>0.030817</v>
      </c>
      <c r="EF23" s="13">
        <f t="shared" si="50"/>
        <v>0.029387</v>
      </c>
      <c r="EG23" s="13">
        <f t="shared" si="50"/>
        <v>0.00522</v>
      </c>
      <c r="EH23" s="13">
        <f t="shared" si="50"/>
        <v>0.0522</v>
      </c>
      <c r="EI23" s="13">
        <f t="shared" si="50"/>
        <v>0.066493</v>
      </c>
      <c r="EJ23" s="13">
        <f t="shared" si="50"/>
        <v>0.075003</v>
      </c>
      <c r="EK23" s="13"/>
      <c r="EL23" s="13"/>
      <c r="EM23" s="13"/>
      <c r="EN23" s="13"/>
      <c r="EO23" s="13"/>
      <c r="EP23" s="106"/>
    </row>
    <row r="24" spans="2:146" ht="12.75">
      <c r="B24" s="12" t="s">
        <v>3</v>
      </c>
      <c r="C24" s="13"/>
      <c r="D24" s="13"/>
      <c r="E24" s="13"/>
      <c r="F24" s="13"/>
      <c r="G24" s="13">
        <v>0.069263</v>
      </c>
      <c r="H24" s="13">
        <v>0.007495</v>
      </c>
      <c r="I24" s="13">
        <v>0.00015</v>
      </c>
      <c r="J24" s="13">
        <v>0.00015</v>
      </c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2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72"/>
      <c r="AM24" s="85">
        <v>0.024575</v>
      </c>
      <c r="AN24" s="14">
        <v>0.035085</v>
      </c>
      <c r="AO24" s="14">
        <v>0.063926</v>
      </c>
      <c r="AP24" s="14"/>
      <c r="AQ24" s="14">
        <v>0.169826</v>
      </c>
      <c r="AR24" s="14"/>
      <c r="AS24" s="14"/>
      <c r="AT24" s="14"/>
      <c r="AU24" s="14"/>
      <c r="AV24" s="14"/>
      <c r="AW24" s="14"/>
      <c r="AX24" s="13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13"/>
      <c r="BK24" s="71"/>
      <c r="BL24" s="85">
        <v>0.025597</v>
      </c>
      <c r="BM24" s="71"/>
      <c r="BN24" s="71"/>
      <c r="BO24" s="71"/>
      <c r="BP24" s="71"/>
      <c r="BQ24" s="71"/>
      <c r="BR24" s="71"/>
      <c r="BS24" s="71"/>
      <c r="BT24" s="71"/>
      <c r="BU24" s="71"/>
      <c r="BV24" s="72"/>
      <c r="BW24" s="2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2"/>
      <c r="CI24" s="2"/>
      <c r="CJ24" s="2"/>
      <c r="CK24" s="71"/>
      <c r="CL24" s="71"/>
      <c r="CM24" s="71"/>
      <c r="CN24" s="71"/>
      <c r="CO24" s="71"/>
      <c r="CP24" s="71"/>
      <c r="CQ24" s="71"/>
      <c r="CR24" s="71"/>
      <c r="CS24" s="71"/>
      <c r="CT24" s="13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106"/>
      <c r="DG24" s="71">
        <f t="shared" si="48"/>
        <v>0.024575</v>
      </c>
      <c r="DH24" s="13">
        <f t="shared" si="48"/>
        <v>0.035085</v>
      </c>
      <c r="DI24" s="13">
        <f t="shared" si="48"/>
        <v>0.063926</v>
      </c>
      <c r="DJ24" s="13">
        <f t="shared" si="48"/>
        <v>0</v>
      </c>
      <c r="DK24" s="13">
        <f t="shared" si="48"/>
        <v>0.239089</v>
      </c>
      <c r="DL24" s="13">
        <f t="shared" si="48"/>
        <v>0.007495</v>
      </c>
      <c r="DM24" s="13">
        <f t="shared" si="48"/>
        <v>0.00015</v>
      </c>
      <c r="DN24" s="13">
        <f t="shared" si="48"/>
        <v>0.00015</v>
      </c>
      <c r="DO24" s="13">
        <f t="shared" si="48"/>
        <v>0</v>
      </c>
      <c r="DP24" s="13">
        <f t="shared" si="48"/>
        <v>0</v>
      </c>
      <c r="DQ24" s="13">
        <f t="shared" si="49"/>
        <v>0</v>
      </c>
      <c r="DR24" s="13">
        <f t="shared" si="49"/>
        <v>0</v>
      </c>
      <c r="DS24" s="13">
        <f t="shared" si="49"/>
        <v>0</v>
      </c>
      <c r="DT24" s="13">
        <f t="shared" si="49"/>
        <v>0</v>
      </c>
      <c r="DU24" s="13">
        <f t="shared" si="49"/>
        <v>0</v>
      </c>
      <c r="DV24" s="13">
        <f t="shared" si="49"/>
        <v>0</v>
      </c>
      <c r="DW24" s="13">
        <f t="shared" si="49"/>
        <v>0</v>
      </c>
      <c r="DX24" s="13">
        <f t="shared" si="49"/>
        <v>0</v>
      </c>
      <c r="DY24" s="13">
        <f t="shared" si="49"/>
        <v>0</v>
      </c>
      <c r="DZ24" s="13">
        <f t="shared" si="49"/>
        <v>0</v>
      </c>
      <c r="EA24" s="13">
        <f t="shared" si="50"/>
        <v>0</v>
      </c>
      <c r="EB24" s="13">
        <f t="shared" si="50"/>
        <v>0</v>
      </c>
      <c r="EC24" s="13">
        <f t="shared" si="50"/>
        <v>0</v>
      </c>
      <c r="ED24" s="13">
        <f t="shared" si="50"/>
        <v>0</v>
      </c>
      <c r="EE24" s="13">
        <f t="shared" si="50"/>
        <v>0</v>
      </c>
      <c r="EF24" s="13">
        <f t="shared" si="50"/>
        <v>0.025597</v>
      </c>
      <c r="EG24" s="13">
        <f t="shared" si="50"/>
        <v>0</v>
      </c>
      <c r="EH24" s="13">
        <f t="shared" si="50"/>
        <v>0</v>
      </c>
      <c r="EI24" s="13">
        <f t="shared" si="50"/>
        <v>0</v>
      </c>
      <c r="EJ24" s="13">
        <f t="shared" si="50"/>
        <v>0</v>
      </c>
      <c r="EK24" s="13"/>
      <c r="EL24" s="13"/>
      <c r="EM24" s="13"/>
      <c r="EN24" s="13"/>
      <c r="EO24" s="13"/>
      <c r="EP24" s="106"/>
    </row>
    <row r="25" spans="2:146" ht="13.5" thickBot="1">
      <c r="B25" s="12" t="s">
        <v>4</v>
      </c>
      <c r="C25" s="84">
        <v>0.041462</v>
      </c>
      <c r="D25" s="84">
        <v>0.041462</v>
      </c>
      <c r="E25" s="84">
        <v>0.041462</v>
      </c>
      <c r="F25" s="84">
        <v>0.041462</v>
      </c>
      <c r="G25" s="84">
        <v>0.041462</v>
      </c>
      <c r="H25" s="84">
        <v>0.041462</v>
      </c>
      <c r="I25" s="84">
        <v>0.041462</v>
      </c>
      <c r="J25" s="84">
        <v>0.041462</v>
      </c>
      <c r="K25" s="84">
        <v>0.041462</v>
      </c>
      <c r="L25" s="84">
        <v>0.041462</v>
      </c>
      <c r="M25" s="84">
        <v>0.041462</v>
      </c>
      <c r="N25" s="84">
        <v>0.138937</v>
      </c>
      <c r="O25" s="13">
        <v>0.138487</v>
      </c>
      <c r="P25" s="13">
        <v>0.138037</v>
      </c>
      <c r="Q25" s="13">
        <v>0.137587</v>
      </c>
      <c r="R25" s="13">
        <v>1.216924</v>
      </c>
      <c r="S25" s="13">
        <v>1.216474</v>
      </c>
      <c r="T25" s="13">
        <v>1.216024</v>
      </c>
      <c r="U25" s="13">
        <v>0.424808</v>
      </c>
      <c r="V25" s="13">
        <v>0.135487</v>
      </c>
      <c r="W25" s="13">
        <v>0.135037</v>
      </c>
      <c r="X25" s="13">
        <v>0.134587</v>
      </c>
      <c r="Y25" s="13">
        <v>0.141482</v>
      </c>
      <c r="Z25" s="84">
        <v>0.141032</v>
      </c>
      <c r="AA25" s="130">
        <v>0.140582</v>
      </c>
      <c r="AB25" s="14">
        <v>0.133074</v>
      </c>
      <c r="AC25" s="14">
        <v>0.041462</v>
      </c>
      <c r="AD25" s="13">
        <v>0.041462</v>
      </c>
      <c r="AE25" s="13">
        <v>0.041462</v>
      </c>
      <c r="AF25" s="13">
        <v>0.041462</v>
      </c>
      <c r="AG25" s="13"/>
      <c r="AH25" s="13"/>
      <c r="AI25" s="13"/>
      <c r="AJ25" s="13"/>
      <c r="AK25" s="13"/>
      <c r="AL25" s="135"/>
      <c r="AM25" s="102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7"/>
      <c r="BK25" s="102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2"/>
      <c r="BW25" s="113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113"/>
      <c r="CI25" s="113"/>
      <c r="CJ25" s="113"/>
      <c r="CK25" s="71"/>
      <c r="CL25" s="102"/>
      <c r="CM25" s="102"/>
      <c r="CN25" s="102"/>
      <c r="CO25" s="102"/>
      <c r="CP25" s="102"/>
      <c r="CQ25" s="102"/>
      <c r="CR25" s="102"/>
      <c r="CS25" s="102"/>
      <c r="CT25" s="17"/>
      <c r="CU25" s="102"/>
      <c r="CV25" s="71"/>
      <c r="CW25" s="71"/>
      <c r="CX25" s="102"/>
      <c r="CY25" s="71"/>
      <c r="CZ25" s="71"/>
      <c r="DA25" s="102"/>
      <c r="DB25" s="71"/>
      <c r="DC25" s="71"/>
      <c r="DD25" s="102"/>
      <c r="DE25" s="71"/>
      <c r="DF25" s="116"/>
      <c r="DG25" s="102">
        <f t="shared" si="48"/>
        <v>0.041462</v>
      </c>
      <c r="DH25" s="17">
        <f t="shared" si="48"/>
        <v>0.041462</v>
      </c>
      <c r="DI25" s="17">
        <f t="shared" si="48"/>
        <v>0.041462</v>
      </c>
      <c r="DJ25" s="17">
        <f t="shared" si="48"/>
        <v>0.041462</v>
      </c>
      <c r="DK25" s="17">
        <f t="shared" si="48"/>
        <v>0.041462</v>
      </c>
      <c r="DL25" s="17">
        <f t="shared" si="48"/>
        <v>0.041462</v>
      </c>
      <c r="DM25" s="17">
        <f t="shared" si="48"/>
        <v>0.041462</v>
      </c>
      <c r="DN25" s="17">
        <f t="shared" si="48"/>
        <v>0.041462</v>
      </c>
      <c r="DO25" s="17">
        <f t="shared" si="48"/>
        <v>0.041462</v>
      </c>
      <c r="DP25" s="17">
        <f t="shared" si="48"/>
        <v>0.041462</v>
      </c>
      <c r="DQ25" s="17">
        <f t="shared" si="49"/>
        <v>0.041462</v>
      </c>
      <c r="DR25" s="17">
        <f t="shared" si="49"/>
        <v>0.138937</v>
      </c>
      <c r="DS25" s="17">
        <f t="shared" si="49"/>
        <v>0.138487</v>
      </c>
      <c r="DT25" s="17">
        <f t="shared" si="49"/>
        <v>0.138037</v>
      </c>
      <c r="DU25" s="17">
        <f t="shared" si="49"/>
        <v>0.137587</v>
      </c>
      <c r="DV25" s="17">
        <f t="shared" si="49"/>
        <v>1.216924</v>
      </c>
      <c r="DW25" s="17">
        <f t="shared" si="49"/>
        <v>1.216474</v>
      </c>
      <c r="DX25" s="17">
        <f t="shared" si="49"/>
        <v>1.216024</v>
      </c>
      <c r="DY25" s="17">
        <f t="shared" si="49"/>
        <v>0.424808</v>
      </c>
      <c r="DZ25" s="17">
        <f t="shared" si="49"/>
        <v>0.135487</v>
      </c>
      <c r="EA25" s="17">
        <f t="shared" si="50"/>
        <v>0.135037</v>
      </c>
      <c r="EB25" s="17">
        <f t="shared" si="50"/>
        <v>0.134587</v>
      </c>
      <c r="EC25" s="17">
        <f t="shared" si="50"/>
        <v>0.141482</v>
      </c>
      <c r="ED25" s="17">
        <f t="shared" si="50"/>
        <v>0.141032</v>
      </c>
      <c r="EE25" s="17">
        <f t="shared" si="50"/>
        <v>0.140582</v>
      </c>
      <c r="EF25" s="17">
        <f t="shared" si="50"/>
        <v>0.133074</v>
      </c>
      <c r="EG25" s="17">
        <f t="shared" si="50"/>
        <v>0.041462</v>
      </c>
      <c r="EH25" s="17">
        <f t="shared" si="50"/>
        <v>0.041462</v>
      </c>
      <c r="EI25" s="17">
        <f t="shared" si="50"/>
        <v>0.041462</v>
      </c>
      <c r="EJ25" s="17">
        <f t="shared" si="50"/>
        <v>0.041462</v>
      </c>
      <c r="EK25" s="13"/>
      <c r="EL25" s="17"/>
      <c r="EM25" s="17"/>
      <c r="EN25" s="17"/>
      <c r="EO25" s="17"/>
      <c r="EP25" s="106"/>
    </row>
    <row r="26" spans="2:147" ht="15.75" customHeight="1">
      <c r="B26" s="18" t="s">
        <v>7</v>
      </c>
      <c r="C26" s="80">
        <f>SUM(C27:C29)</f>
        <v>27.029553999999997</v>
      </c>
      <c r="D26" s="80">
        <f>SUM(D27:D29)</f>
        <v>22.291772</v>
      </c>
      <c r="E26" s="80">
        <f>SUM(E27:E29)</f>
        <v>22.473402999999998</v>
      </c>
      <c r="F26" s="80">
        <f>SUM(F27:F29)</f>
        <v>24.550739999999998</v>
      </c>
      <c r="G26" s="80">
        <f aca="true" t="shared" si="51" ref="G26:M26">SUM(G27:G29)</f>
        <v>19.947578</v>
      </c>
      <c r="H26" s="80">
        <f t="shared" si="51"/>
        <v>16.50501</v>
      </c>
      <c r="I26" s="80">
        <f t="shared" si="51"/>
        <v>18.332289</v>
      </c>
      <c r="J26" s="80">
        <f t="shared" si="51"/>
        <v>18.292803999999997</v>
      </c>
      <c r="K26" s="80">
        <f t="shared" si="51"/>
        <v>18.633805</v>
      </c>
      <c r="L26" s="80">
        <f t="shared" si="51"/>
        <v>22.010512999999996</v>
      </c>
      <c r="M26" s="80">
        <f t="shared" si="51"/>
        <v>23.33175</v>
      </c>
      <c r="N26" s="80">
        <f aca="true" t="shared" si="52" ref="N26:Y26">SUM(N27:N29)</f>
        <v>23.050185</v>
      </c>
      <c r="O26" s="80">
        <f t="shared" si="52"/>
        <v>26.692737</v>
      </c>
      <c r="P26" s="80">
        <f t="shared" si="52"/>
        <v>17.147893000000003</v>
      </c>
      <c r="Q26" s="80">
        <f t="shared" si="52"/>
        <v>23.111855</v>
      </c>
      <c r="R26" s="80">
        <f t="shared" si="52"/>
        <v>20.56789</v>
      </c>
      <c r="S26" s="80">
        <f t="shared" si="52"/>
        <v>18.023316</v>
      </c>
      <c r="T26" s="80">
        <f t="shared" si="52"/>
        <v>17.379704</v>
      </c>
      <c r="U26" s="80">
        <f t="shared" si="52"/>
        <v>17.521704999999997</v>
      </c>
      <c r="V26" s="80">
        <f t="shared" si="52"/>
        <v>17.918811999999996</v>
      </c>
      <c r="W26" s="80">
        <f t="shared" si="52"/>
        <v>17.374893</v>
      </c>
      <c r="X26" s="80">
        <f t="shared" si="52"/>
        <v>17.597389</v>
      </c>
      <c r="Y26" s="80">
        <f t="shared" si="52"/>
        <v>17.598240999999998</v>
      </c>
      <c r="Z26" s="132">
        <f>SUM(Z27:Z29)</f>
        <v>18.038289</v>
      </c>
      <c r="AA26" s="83">
        <f aca="true" t="shared" si="53" ref="AA26:AL26">SUM(AA27:AA29)</f>
        <v>19.280383999999998</v>
      </c>
      <c r="AB26" s="83">
        <f t="shared" si="53"/>
        <v>15.158687000000002</v>
      </c>
      <c r="AC26" s="83">
        <f t="shared" si="53"/>
        <v>16.178106</v>
      </c>
      <c r="AD26" s="83">
        <f t="shared" si="53"/>
        <v>17.654576239999997</v>
      </c>
      <c r="AE26" s="83">
        <f t="shared" si="53"/>
        <v>16.772909159999998</v>
      </c>
      <c r="AF26" s="154">
        <f t="shared" si="53"/>
        <v>18.408313799999995</v>
      </c>
      <c r="AG26" s="131">
        <f t="shared" si="53"/>
        <v>0</v>
      </c>
      <c r="AH26" s="131">
        <f t="shared" si="53"/>
        <v>0</v>
      </c>
      <c r="AI26" s="131">
        <f t="shared" si="53"/>
        <v>0</v>
      </c>
      <c r="AJ26" s="131">
        <f t="shared" si="53"/>
        <v>0</v>
      </c>
      <c r="AK26" s="131">
        <f t="shared" si="53"/>
        <v>0</v>
      </c>
      <c r="AL26" s="136">
        <f t="shared" si="53"/>
        <v>0</v>
      </c>
      <c r="AM26" s="83">
        <f>SUM(AM27:AM29)</f>
        <v>239.767233</v>
      </c>
      <c r="AN26" s="83">
        <f>SUM(AN27:AN29)</f>
        <v>264.340967</v>
      </c>
      <c r="AO26" s="83">
        <f>SUM(AO27:AO29)</f>
        <v>236.741536</v>
      </c>
      <c r="AP26" s="83">
        <f>SUM(AP27:AP29)</f>
        <v>254.389906</v>
      </c>
      <c r="AQ26" s="83">
        <f>SUM(AQ27:AQ29)</f>
        <v>243.21225500000003</v>
      </c>
      <c r="AR26" s="83">
        <f aca="true" t="shared" si="54" ref="AR26:AY26">SUM(AR27:AR29)</f>
        <v>241.33623799999998</v>
      </c>
      <c r="AS26" s="83">
        <f t="shared" si="54"/>
        <v>251.35432199999997</v>
      </c>
      <c r="AT26" s="83">
        <f t="shared" si="54"/>
        <v>214.325876</v>
      </c>
      <c r="AU26" s="83">
        <f t="shared" si="54"/>
        <v>213.886456</v>
      </c>
      <c r="AV26" s="83">
        <f t="shared" si="54"/>
        <v>193.31736</v>
      </c>
      <c r="AW26" s="111">
        <f t="shared" si="54"/>
        <v>168.969986</v>
      </c>
      <c r="AX26" s="122">
        <f t="shared" si="54"/>
        <v>149.036582</v>
      </c>
      <c r="AY26" s="80">
        <f t="shared" si="54"/>
        <v>147.93811599999998</v>
      </c>
      <c r="AZ26" s="80">
        <f aca="true" t="shared" si="55" ref="AZ26:BI26">SUM(AZ27:AZ29)</f>
        <v>149.168833</v>
      </c>
      <c r="BA26" s="80">
        <f t="shared" si="55"/>
        <v>152.287175</v>
      </c>
      <c r="BB26" s="80">
        <f t="shared" si="55"/>
        <v>158.7382</v>
      </c>
      <c r="BC26" s="80">
        <f t="shared" si="55"/>
        <v>169.75847199999998</v>
      </c>
      <c r="BD26" s="80">
        <f t="shared" si="55"/>
        <v>185.44450700000002</v>
      </c>
      <c r="BE26" s="80">
        <f t="shared" si="55"/>
        <v>204.65580500000002</v>
      </c>
      <c r="BF26" s="80">
        <f t="shared" si="55"/>
        <v>287.85675499999996</v>
      </c>
      <c r="BG26" s="80">
        <f t="shared" si="55"/>
        <v>295.158166</v>
      </c>
      <c r="BH26" s="80">
        <f t="shared" si="55"/>
        <v>329.24219500000004</v>
      </c>
      <c r="BI26" s="80">
        <f t="shared" si="55"/>
        <v>330.10517300000004</v>
      </c>
      <c r="BJ26" s="80">
        <f>SUM(BJ27:BJ29)</f>
        <v>264.55306700000006</v>
      </c>
      <c r="BK26" s="83">
        <f aca="true" t="shared" si="56" ref="BK26:BV26">SUM(BK27:BK29)</f>
        <v>272.827324</v>
      </c>
      <c r="BL26" s="83">
        <f t="shared" si="56"/>
        <v>279.64828900000003</v>
      </c>
      <c r="BM26" s="83">
        <f t="shared" si="56"/>
        <v>283.600892</v>
      </c>
      <c r="BN26" s="83">
        <f t="shared" si="56"/>
        <v>311.16050929</v>
      </c>
      <c r="BO26" s="83">
        <f t="shared" si="56"/>
        <v>320.85902481999995</v>
      </c>
      <c r="BP26" s="154">
        <f t="shared" si="56"/>
        <v>321.4418051</v>
      </c>
      <c r="BQ26" s="80">
        <f t="shared" si="56"/>
        <v>0</v>
      </c>
      <c r="BR26" s="80">
        <f t="shared" si="56"/>
        <v>0</v>
      </c>
      <c r="BS26" s="80">
        <f t="shared" si="56"/>
        <v>0</v>
      </c>
      <c r="BT26" s="80">
        <f t="shared" si="56"/>
        <v>0</v>
      </c>
      <c r="BU26" s="80">
        <f t="shared" si="56"/>
        <v>0</v>
      </c>
      <c r="BV26" s="137">
        <f t="shared" si="56"/>
        <v>0</v>
      </c>
      <c r="BW26" s="83">
        <f>SUM(BW27:BW29)</f>
        <v>0</v>
      </c>
      <c r="BX26" s="97">
        <f>SUM(BX27:BX29)</f>
        <v>0</v>
      </c>
      <c r="BY26" s="97">
        <f>SUM(BY27:BY29)</f>
        <v>0</v>
      </c>
      <c r="BZ26" s="97">
        <f aca="true" t="shared" si="57" ref="BZ26:CH26">SUM(BZ27:BZ29)</f>
        <v>0</v>
      </c>
      <c r="CA26" s="97">
        <f t="shared" si="57"/>
        <v>0</v>
      </c>
      <c r="CB26" s="97">
        <f t="shared" si="57"/>
        <v>0</v>
      </c>
      <c r="CC26" s="97">
        <f t="shared" si="57"/>
        <v>0</v>
      </c>
      <c r="CD26" s="97">
        <f t="shared" si="57"/>
        <v>0</v>
      </c>
      <c r="CE26" s="97">
        <f t="shared" si="57"/>
        <v>0</v>
      </c>
      <c r="CF26" s="97">
        <f t="shared" si="57"/>
        <v>0</v>
      </c>
      <c r="CG26" s="97">
        <f t="shared" si="57"/>
        <v>0</v>
      </c>
      <c r="CH26" s="122">
        <f t="shared" si="57"/>
        <v>0</v>
      </c>
      <c r="CI26" s="80">
        <f aca="true" t="shared" si="58" ref="CI26:CS26">SUM(CI27:CI29)</f>
        <v>0</v>
      </c>
      <c r="CJ26" s="111">
        <f t="shared" si="58"/>
        <v>0</v>
      </c>
      <c r="CK26" s="80">
        <f t="shared" si="58"/>
        <v>0</v>
      </c>
      <c r="CL26" s="80">
        <f t="shared" si="58"/>
        <v>0</v>
      </c>
      <c r="CM26" s="80">
        <f t="shared" si="58"/>
        <v>0</v>
      </c>
      <c r="CN26" s="80">
        <f t="shared" si="58"/>
        <v>0</v>
      </c>
      <c r="CO26" s="80">
        <f t="shared" si="58"/>
        <v>0</v>
      </c>
      <c r="CP26" s="80">
        <f t="shared" si="58"/>
        <v>0</v>
      </c>
      <c r="CQ26" s="80">
        <f t="shared" si="58"/>
        <v>0</v>
      </c>
      <c r="CR26" s="80">
        <f t="shared" si="58"/>
        <v>0</v>
      </c>
      <c r="CS26" s="80">
        <f t="shared" si="58"/>
        <v>0</v>
      </c>
      <c r="CT26" s="80">
        <f>SUM(CT27:CT29)</f>
        <v>0</v>
      </c>
      <c r="CU26" s="80">
        <f aca="true" t="shared" si="59" ref="CU26:DE26">SUM(CU27:CU29)</f>
        <v>0</v>
      </c>
      <c r="CV26" s="80">
        <f t="shared" si="59"/>
        <v>0</v>
      </c>
      <c r="CW26" s="80">
        <f t="shared" si="59"/>
        <v>0</v>
      </c>
      <c r="CX26" s="80">
        <f t="shared" si="59"/>
        <v>0</v>
      </c>
      <c r="CY26" s="80">
        <f t="shared" si="59"/>
        <v>0</v>
      </c>
      <c r="CZ26" s="154">
        <f t="shared" si="59"/>
        <v>0</v>
      </c>
      <c r="DA26" s="80">
        <f t="shared" si="59"/>
        <v>0</v>
      </c>
      <c r="DB26" s="80">
        <f t="shared" si="59"/>
        <v>0</v>
      </c>
      <c r="DC26" s="80">
        <f t="shared" si="59"/>
        <v>0</v>
      </c>
      <c r="DD26" s="80">
        <f t="shared" si="59"/>
        <v>0</v>
      </c>
      <c r="DE26" s="80">
        <f t="shared" si="59"/>
        <v>0</v>
      </c>
      <c r="DF26" s="137">
        <f>SUM(DF27:DF29)</f>
        <v>0</v>
      </c>
      <c r="DG26" s="122">
        <f>SUM(DG27:DG29)</f>
        <v>266.796787</v>
      </c>
      <c r="DH26" s="80">
        <f>SUM(DH27:DH29)</f>
        <v>286.63273899999996</v>
      </c>
      <c r="DI26" s="80">
        <f>SUM(DI27:DI29)</f>
        <v>259.214939</v>
      </c>
      <c r="DJ26" s="80">
        <f>SUM(DJ27:DJ29)</f>
        <v>278.94064599999996</v>
      </c>
      <c r="DK26" s="80">
        <f aca="true" t="shared" si="60" ref="DK26:DQ26">SUM(DK27:DK29)</f>
        <v>263.15983300000005</v>
      </c>
      <c r="DL26" s="80">
        <f t="shared" si="60"/>
        <v>257.841248</v>
      </c>
      <c r="DM26" s="80">
        <f t="shared" si="60"/>
        <v>269.68661099999997</v>
      </c>
      <c r="DN26" s="80">
        <f t="shared" si="60"/>
        <v>232.61868</v>
      </c>
      <c r="DO26" s="80">
        <f t="shared" si="60"/>
        <v>232.520261</v>
      </c>
      <c r="DP26" s="80">
        <f t="shared" si="60"/>
        <v>215.327873</v>
      </c>
      <c r="DQ26" s="97">
        <f t="shared" si="60"/>
        <v>192.301736</v>
      </c>
      <c r="DR26" s="80">
        <f aca="true" t="shared" si="61" ref="DR26:ED26">SUM(DR27:DR29)</f>
        <v>172.08676699999998</v>
      </c>
      <c r="DS26" s="80">
        <f t="shared" si="61"/>
        <v>174.630853</v>
      </c>
      <c r="DT26" s="111">
        <f t="shared" si="61"/>
        <v>166.31672600000002</v>
      </c>
      <c r="DU26" s="80">
        <f t="shared" si="61"/>
        <v>175.39903</v>
      </c>
      <c r="DV26" s="80">
        <f t="shared" si="61"/>
        <v>179.30608999999998</v>
      </c>
      <c r="DW26" s="80">
        <f t="shared" si="61"/>
        <v>187.781788</v>
      </c>
      <c r="DX26" s="80">
        <f t="shared" si="61"/>
        <v>202.824211</v>
      </c>
      <c r="DY26" s="80">
        <f t="shared" si="61"/>
        <v>222.17751</v>
      </c>
      <c r="DZ26" s="80">
        <f t="shared" si="61"/>
        <v>305.77556699999997</v>
      </c>
      <c r="EA26" s="80">
        <f t="shared" si="61"/>
        <v>312.53305900000004</v>
      </c>
      <c r="EB26" s="80">
        <f t="shared" si="61"/>
        <v>346.839584</v>
      </c>
      <c r="EC26" s="97">
        <f t="shared" si="61"/>
        <v>347.703414</v>
      </c>
      <c r="ED26" s="80">
        <f t="shared" si="61"/>
        <v>282.591356</v>
      </c>
      <c r="EE26" s="80">
        <f aca="true" t="shared" si="62" ref="EE26:EO26">SUM(EE27:EE29)</f>
        <v>292.107708</v>
      </c>
      <c r="EF26" s="80">
        <f t="shared" si="62"/>
        <v>294.806976</v>
      </c>
      <c r="EG26" s="80">
        <f t="shared" si="62"/>
        <v>299.77899800000006</v>
      </c>
      <c r="EH26" s="80">
        <f t="shared" si="62"/>
        <v>328.81508553</v>
      </c>
      <c r="EI26" s="80">
        <f t="shared" si="62"/>
        <v>337.63193398</v>
      </c>
      <c r="EJ26" s="154">
        <f>SUM(EJ27:EJ29)</f>
        <v>339.8501189</v>
      </c>
      <c r="EK26" s="80">
        <f t="shared" si="62"/>
        <v>0</v>
      </c>
      <c r="EL26" s="83">
        <f t="shared" si="62"/>
        <v>0</v>
      </c>
      <c r="EM26" s="80">
        <f t="shared" si="62"/>
        <v>0</v>
      </c>
      <c r="EN26" s="80">
        <f t="shared" si="62"/>
        <v>0</v>
      </c>
      <c r="EO26" s="80">
        <f t="shared" si="62"/>
        <v>0</v>
      </c>
      <c r="EP26" s="137">
        <f>SUM(EP27:EP29)</f>
        <v>0</v>
      </c>
      <c r="EQ26" s="149"/>
    </row>
    <row r="27" spans="2:147" ht="12.75">
      <c r="B27" s="12" t="s">
        <v>2</v>
      </c>
      <c r="C27" s="81">
        <f>C7+C11+C15+C19+C23</f>
        <v>4.5680499999999995</v>
      </c>
      <c r="D27" s="81">
        <f aca="true" t="shared" si="63" ref="D27:E29">D7+D11+D15+D19+D23</f>
        <v>3.072041</v>
      </c>
      <c r="E27" s="81">
        <f t="shared" si="63"/>
        <v>3.337984</v>
      </c>
      <c r="F27" s="81">
        <f aca="true" t="shared" si="64" ref="F27:G29">F7+F11+F15+F19+F23</f>
        <v>6.426859</v>
      </c>
      <c r="G27" s="81">
        <f t="shared" si="64"/>
        <v>3.071745</v>
      </c>
      <c r="H27" s="81">
        <f aca="true" t="shared" si="65" ref="H27:I29">H7+H11+H15+H19+H23</f>
        <v>2.3472470000000003</v>
      </c>
      <c r="I27" s="81">
        <f t="shared" si="65"/>
        <v>3.64538</v>
      </c>
      <c r="J27" s="81">
        <f aca="true" t="shared" si="66" ref="J27:M29">J7+J11+J15+J19+J23</f>
        <v>3.064403</v>
      </c>
      <c r="K27" s="81">
        <f t="shared" si="66"/>
        <v>3.3320160000000003</v>
      </c>
      <c r="L27" s="81">
        <f t="shared" si="66"/>
        <v>6.123215999999999</v>
      </c>
      <c r="M27" s="81">
        <f t="shared" si="66"/>
        <v>5.1800500000000005</v>
      </c>
      <c r="N27" s="81">
        <f aca="true" t="shared" si="67" ref="N27:P29">N7+N11+N15+N19+N23</f>
        <v>4.340695999999999</v>
      </c>
      <c r="O27" s="81">
        <f t="shared" si="67"/>
        <v>4.8551210000000005</v>
      </c>
      <c r="P27" s="81">
        <f t="shared" si="67"/>
        <v>2.8860240000000004</v>
      </c>
      <c r="Q27" s="81">
        <f aca="true" t="shared" si="68" ref="Q27:R29">Q7+Q11+Q15+Q19+Q23</f>
        <v>6.890789</v>
      </c>
      <c r="R27" s="81">
        <f t="shared" si="68"/>
        <v>2.841768</v>
      </c>
      <c r="S27" s="81">
        <f aca="true" t="shared" si="69" ref="S27:T29">S7+S11+S15+S19+S23</f>
        <v>3.072586</v>
      </c>
      <c r="T27" s="81">
        <f t="shared" si="69"/>
        <v>2.235961</v>
      </c>
      <c r="U27" s="81">
        <f aca="true" t="shared" si="70" ref="U27:V29">U7+U11+U15+U19+U23</f>
        <v>2.975863</v>
      </c>
      <c r="V27" s="81">
        <f t="shared" si="70"/>
        <v>3.560854</v>
      </c>
      <c r="W27" s="81">
        <f aca="true" t="shared" si="71" ref="W27:Y29">W7+W11+W15+W19+W23</f>
        <v>3.130414</v>
      </c>
      <c r="X27" s="81">
        <f t="shared" si="71"/>
        <v>3.439545</v>
      </c>
      <c r="Y27" s="81">
        <f t="shared" si="71"/>
        <v>2.24423</v>
      </c>
      <c r="Z27" s="81">
        <f>Z7+Z11+Z15+Z19+Z23</f>
        <v>3.757953</v>
      </c>
      <c r="AA27" s="78">
        <f aca="true" t="shared" si="72" ref="AA27:AL27">AA7+AA11+AA15+AA19+AA23</f>
        <v>4.5016989999999995</v>
      </c>
      <c r="AB27" s="81">
        <f t="shared" si="72"/>
        <v>1.923573</v>
      </c>
      <c r="AC27" s="81">
        <f t="shared" si="72"/>
        <v>3.6388019999999996</v>
      </c>
      <c r="AD27" s="81">
        <f t="shared" si="72"/>
        <v>3.1484666399999997</v>
      </c>
      <c r="AE27" s="81">
        <f t="shared" si="72"/>
        <v>1.76126074</v>
      </c>
      <c r="AF27" s="81">
        <f t="shared" si="72"/>
        <v>2.3533377399999997</v>
      </c>
      <c r="AG27" s="81">
        <f t="shared" si="72"/>
        <v>0</v>
      </c>
      <c r="AH27" s="81">
        <f t="shared" si="72"/>
        <v>0</v>
      </c>
      <c r="AI27" s="81">
        <f t="shared" si="72"/>
        <v>0</v>
      </c>
      <c r="AJ27" s="81">
        <f t="shared" si="72"/>
        <v>0</v>
      </c>
      <c r="AK27" s="81">
        <f t="shared" si="72"/>
        <v>0</v>
      </c>
      <c r="AL27" s="89">
        <f t="shared" si="72"/>
        <v>0</v>
      </c>
      <c r="AM27" s="78">
        <f>AM7+AM11+AM15+AM19+AM23</f>
        <v>86.379921</v>
      </c>
      <c r="AN27" s="78">
        <f aca="true" t="shared" si="73" ref="AN27:AO29">AN7+AN11+AN15+AN19+AN23</f>
        <v>97.793606</v>
      </c>
      <c r="AO27" s="78">
        <f t="shared" si="73"/>
        <v>81.556825</v>
      </c>
      <c r="AP27" s="78">
        <f aca="true" t="shared" si="74" ref="AP27:AQ29">AP7+AP11+AP15+AP19+AP23</f>
        <v>88.346261</v>
      </c>
      <c r="AQ27" s="78">
        <f t="shared" si="74"/>
        <v>57.801229</v>
      </c>
      <c r="AR27" s="78">
        <f aca="true" t="shared" si="75" ref="AR27:AS29">AR7+AR11+AR15+AR19+AR23</f>
        <v>56.652288999999996</v>
      </c>
      <c r="AS27" s="78">
        <f t="shared" si="75"/>
        <v>67.41733199999999</v>
      </c>
      <c r="AT27" s="78">
        <f aca="true" t="shared" si="76" ref="AT27:AU29">AT7+AT11+AT15+AT19+AT23</f>
        <v>69.175049</v>
      </c>
      <c r="AU27" s="78">
        <f t="shared" si="76"/>
        <v>73.182534</v>
      </c>
      <c r="AV27" s="78">
        <f aca="true" t="shared" si="77" ref="AV27:AW29">AV7+AV11+AV15+AV19+AV23</f>
        <v>67.513277</v>
      </c>
      <c r="AW27" s="103">
        <f t="shared" si="77"/>
        <v>58.120244</v>
      </c>
      <c r="AX27" s="125">
        <f aca="true" t="shared" si="78" ref="AX27:AZ29">AX7+AX11+AX15+AX19+AX23</f>
        <v>56.299198999999994</v>
      </c>
      <c r="AY27" s="81">
        <f t="shared" si="78"/>
        <v>53.876332999999995</v>
      </c>
      <c r="AZ27" s="81">
        <f t="shared" si="78"/>
        <v>48.819471</v>
      </c>
      <c r="BA27" s="81">
        <f>BA7+BA11+BA15+BA19+BA23</f>
        <v>57.06638</v>
      </c>
      <c r="BB27" s="81">
        <f aca="true" t="shared" si="79" ref="BB27:BC29">BB7+BB11+BB15+BB19+BB23</f>
        <v>61.052837000000004</v>
      </c>
      <c r="BC27" s="81">
        <f t="shared" si="79"/>
        <v>64.522639</v>
      </c>
      <c r="BD27" s="81">
        <f aca="true" t="shared" si="80" ref="BD27:BE29">BD7+BD11+BD15+BD19+BD23</f>
        <v>69.747882</v>
      </c>
      <c r="BE27" s="81">
        <f t="shared" si="80"/>
        <v>80.949805</v>
      </c>
      <c r="BF27" s="81">
        <f aca="true" t="shared" si="81" ref="BF27:BG29">BF7+BF11+BF15+BF19+BF23</f>
        <v>141.473569</v>
      </c>
      <c r="BG27" s="81">
        <f t="shared" si="81"/>
        <v>120.563817</v>
      </c>
      <c r="BH27" s="81">
        <f aca="true" t="shared" si="82" ref="BH27:BI29">BH7+BH11+BH15+BH19+BH23</f>
        <v>62.380006</v>
      </c>
      <c r="BI27" s="81">
        <f t="shared" si="82"/>
        <v>70.134091</v>
      </c>
      <c r="BJ27" s="81">
        <f aca="true" t="shared" si="83" ref="BJ27:BW29">BJ7+BJ11+BJ15+BJ19+BJ23</f>
        <v>62.667043</v>
      </c>
      <c r="BK27" s="78">
        <f t="shared" si="83"/>
        <v>50.620153</v>
      </c>
      <c r="BL27" s="81">
        <f t="shared" si="83"/>
        <v>64.929219</v>
      </c>
      <c r="BM27" s="81">
        <f t="shared" si="83"/>
        <v>68.45742</v>
      </c>
      <c r="BN27" s="81">
        <f t="shared" si="83"/>
        <v>79.72173583</v>
      </c>
      <c r="BO27" s="81">
        <f t="shared" si="83"/>
        <v>84.69791314</v>
      </c>
      <c r="BP27" s="81">
        <f t="shared" si="83"/>
        <v>53.74245923000001</v>
      </c>
      <c r="BQ27" s="81">
        <f t="shared" si="83"/>
        <v>0</v>
      </c>
      <c r="BR27" s="81">
        <f t="shared" si="83"/>
        <v>0</v>
      </c>
      <c r="BS27" s="81">
        <f t="shared" si="83"/>
        <v>0</v>
      </c>
      <c r="BT27" s="81">
        <f t="shared" si="83"/>
        <v>0</v>
      </c>
      <c r="BU27" s="81">
        <f t="shared" si="83"/>
        <v>0</v>
      </c>
      <c r="BV27" s="89">
        <f t="shared" si="83"/>
        <v>0</v>
      </c>
      <c r="BW27" s="103">
        <f t="shared" si="83"/>
        <v>0</v>
      </c>
      <c r="BX27" s="98">
        <f aca="true" t="shared" si="84" ref="BX27:BY29">BX7+BX11+BX15+BX19+BX23</f>
        <v>0</v>
      </c>
      <c r="BY27" s="98">
        <f t="shared" si="84"/>
        <v>0</v>
      </c>
      <c r="BZ27" s="98">
        <f aca="true" t="shared" si="85" ref="BZ27:CG27">BZ7+BZ11+BZ15+BZ19+BZ23</f>
        <v>0</v>
      </c>
      <c r="CA27" s="98">
        <f t="shared" si="85"/>
        <v>0</v>
      </c>
      <c r="CB27" s="98">
        <f t="shared" si="85"/>
        <v>0</v>
      </c>
      <c r="CC27" s="98">
        <f t="shared" si="85"/>
        <v>0</v>
      </c>
      <c r="CD27" s="98">
        <f t="shared" si="85"/>
        <v>0</v>
      </c>
      <c r="CE27" s="98">
        <f t="shared" si="85"/>
        <v>0</v>
      </c>
      <c r="CF27" s="98">
        <f t="shared" si="85"/>
        <v>0</v>
      </c>
      <c r="CG27" s="98">
        <f t="shared" si="85"/>
        <v>0</v>
      </c>
      <c r="CH27" s="103">
        <f aca="true" t="shared" si="86" ref="CH27:CK29">CH7+CH11+CH15+CH19+CH23</f>
        <v>0</v>
      </c>
      <c r="CI27" s="81">
        <f t="shared" si="86"/>
        <v>0</v>
      </c>
      <c r="CJ27" s="81">
        <f t="shared" si="86"/>
        <v>0</v>
      </c>
      <c r="CK27" s="81">
        <f t="shared" si="86"/>
        <v>0</v>
      </c>
      <c r="CL27" s="81">
        <f aca="true" t="shared" si="87" ref="CL27:CM29">CL7+CL11+CL15+CL19+CL23</f>
        <v>0</v>
      </c>
      <c r="CM27" s="81">
        <f t="shared" si="87"/>
        <v>0</v>
      </c>
      <c r="CN27" s="81">
        <f aca="true" t="shared" si="88" ref="CN27:CO29">CN7+CN11+CN15+CN19+CN23</f>
        <v>0</v>
      </c>
      <c r="CO27" s="81">
        <f t="shared" si="88"/>
        <v>0</v>
      </c>
      <c r="CP27" s="81">
        <f aca="true" t="shared" si="89" ref="CP27:CS29">CP7+CP11+CP15+CP19+CP23</f>
        <v>0</v>
      </c>
      <c r="CQ27" s="81">
        <f t="shared" si="89"/>
        <v>0</v>
      </c>
      <c r="CR27" s="81">
        <f t="shared" si="89"/>
        <v>0</v>
      </c>
      <c r="CS27" s="81">
        <f t="shared" si="89"/>
        <v>0</v>
      </c>
      <c r="CT27" s="140">
        <f aca="true" t="shared" si="90" ref="CT27:DG29">CT7+CT11+CT15+CT19+CT23</f>
        <v>0</v>
      </c>
      <c r="CU27" s="81">
        <f t="shared" si="90"/>
        <v>0</v>
      </c>
      <c r="CV27" s="81">
        <f t="shared" si="90"/>
        <v>0</v>
      </c>
      <c r="CW27" s="81">
        <f t="shared" si="90"/>
        <v>0</v>
      </c>
      <c r="CX27" s="81">
        <f t="shared" si="90"/>
        <v>0</v>
      </c>
      <c r="CY27" s="81">
        <f t="shared" si="90"/>
        <v>0</v>
      </c>
      <c r="CZ27" s="81">
        <f t="shared" si="90"/>
        <v>0</v>
      </c>
      <c r="DA27" s="81">
        <f t="shared" si="90"/>
        <v>0</v>
      </c>
      <c r="DB27" s="81">
        <f t="shared" si="90"/>
        <v>0</v>
      </c>
      <c r="DC27" s="81">
        <f t="shared" si="90"/>
        <v>0</v>
      </c>
      <c r="DD27" s="81">
        <f t="shared" si="90"/>
        <v>0</v>
      </c>
      <c r="DE27" s="81">
        <f t="shared" si="90"/>
        <v>0</v>
      </c>
      <c r="DF27" s="127">
        <f>DF7+DF11+DF15+DF19+DF23</f>
        <v>0</v>
      </c>
      <c r="DG27" s="78">
        <f t="shared" si="90"/>
        <v>90.947971</v>
      </c>
      <c r="DH27" s="81">
        <f aca="true" t="shared" si="91" ref="DH27:DI29">DH7+DH11+DH15+DH19+DH23</f>
        <v>100.865647</v>
      </c>
      <c r="DI27" s="81">
        <f t="shared" si="91"/>
        <v>84.894809</v>
      </c>
      <c r="DJ27" s="81">
        <f aca="true" t="shared" si="92" ref="DJ27:DK29">DJ7+DJ11+DJ15+DJ19+DJ23</f>
        <v>94.77311999999999</v>
      </c>
      <c r="DK27" s="81">
        <f t="shared" si="92"/>
        <v>60.872974</v>
      </c>
      <c r="DL27" s="81">
        <f aca="true" t="shared" si="93" ref="DL27:DM29">DL7+DL11+DL15+DL19+DL23</f>
        <v>58.99953599999999</v>
      </c>
      <c r="DM27" s="81">
        <f t="shared" si="93"/>
        <v>71.06271199999999</v>
      </c>
      <c r="DN27" s="81">
        <f aca="true" t="shared" si="94" ref="DN27:DO29">DN7+DN11+DN15+DN19+DN23</f>
        <v>72.239452</v>
      </c>
      <c r="DO27" s="81">
        <f t="shared" si="94"/>
        <v>76.51455</v>
      </c>
      <c r="DP27" s="81">
        <f aca="true" t="shared" si="95" ref="DP27:DR29">DP7+DP11+DP15+DP19+DP23</f>
        <v>73.63649300000002</v>
      </c>
      <c r="DQ27" s="81">
        <f t="shared" si="95"/>
        <v>63.300293999999994</v>
      </c>
      <c r="DR27" s="81">
        <f t="shared" si="95"/>
        <v>60.639894999999996</v>
      </c>
      <c r="DS27" s="81">
        <f aca="true" t="shared" si="96" ref="DS27:DU29">DS7+DS11+DS15+DS19+DS23</f>
        <v>58.731454</v>
      </c>
      <c r="DT27" s="81">
        <f t="shared" si="96"/>
        <v>51.705495000000006</v>
      </c>
      <c r="DU27" s="81">
        <f t="shared" si="96"/>
        <v>63.957169</v>
      </c>
      <c r="DV27" s="81">
        <f aca="true" t="shared" si="97" ref="DV27:ED27">DV7+DV11+DV15+DV19+DV23</f>
        <v>63.894605</v>
      </c>
      <c r="DW27" s="81">
        <f t="shared" si="97"/>
        <v>67.59522500000001</v>
      </c>
      <c r="DX27" s="81">
        <f t="shared" si="97"/>
        <v>71.98384300000001</v>
      </c>
      <c r="DY27" s="81">
        <f t="shared" si="97"/>
        <v>83.925668</v>
      </c>
      <c r="DZ27" s="81">
        <f t="shared" si="97"/>
        <v>145.034423</v>
      </c>
      <c r="EA27" s="81">
        <f t="shared" si="97"/>
        <v>123.694231</v>
      </c>
      <c r="EB27" s="81">
        <f t="shared" si="97"/>
        <v>65.819551</v>
      </c>
      <c r="EC27" s="81">
        <f t="shared" si="97"/>
        <v>72.378321</v>
      </c>
      <c r="ED27" s="81">
        <f t="shared" si="97"/>
        <v>66.424996</v>
      </c>
      <c r="EE27" s="78">
        <f aca="true" t="shared" si="98" ref="EE27:EO27">EE7+EE11+EE15+EE19+EE23</f>
        <v>55.121852000000004</v>
      </c>
      <c r="EF27" s="81">
        <f t="shared" si="98"/>
        <v>66.85279200000001</v>
      </c>
      <c r="EG27" s="81">
        <f t="shared" si="98"/>
        <v>72.096222</v>
      </c>
      <c r="EH27" s="81">
        <f t="shared" si="98"/>
        <v>82.87020247</v>
      </c>
      <c r="EI27" s="81">
        <f t="shared" si="98"/>
        <v>86.45917388</v>
      </c>
      <c r="EJ27" s="78">
        <f>EJ7+EJ11+EJ15+EJ19+EJ23</f>
        <v>56.09579697</v>
      </c>
      <c r="EK27" s="81">
        <f t="shared" si="98"/>
        <v>0</v>
      </c>
      <c r="EL27" s="81">
        <f t="shared" si="98"/>
        <v>0</v>
      </c>
      <c r="EM27" s="81">
        <f t="shared" si="98"/>
        <v>0</v>
      </c>
      <c r="EN27" s="81">
        <f t="shared" si="98"/>
        <v>0</v>
      </c>
      <c r="EO27" s="81">
        <f t="shared" si="98"/>
        <v>0</v>
      </c>
      <c r="EP27" s="89">
        <f>EP7+EP11+EP15+EP19+EP23</f>
        <v>0</v>
      </c>
      <c r="EQ27" s="149"/>
    </row>
    <row r="28" spans="2:147" ht="12.75">
      <c r="B28" s="12" t="s">
        <v>3</v>
      </c>
      <c r="C28" s="81">
        <f>C8+C12+C16+C20+C24</f>
        <v>9.302961</v>
      </c>
      <c r="D28" s="81">
        <f t="shared" si="63"/>
        <v>7.322724</v>
      </c>
      <c r="E28" s="81">
        <f t="shared" si="63"/>
        <v>7.02614</v>
      </c>
      <c r="F28" s="81">
        <f t="shared" si="64"/>
        <v>6.364357</v>
      </c>
      <c r="G28" s="81">
        <f t="shared" si="64"/>
        <v>5.114268</v>
      </c>
      <c r="H28" s="81">
        <f t="shared" si="65"/>
        <v>3.112199</v>
      </c>
      <c r="I28" s="81">
        <f t="shared" si="65"/>
        <v>3.6048810000000002</v>
      </c>
      <c r="J28" s="81">
        <f t="shared" si="66"/>
        <v>4.228997</v>
      </c>
      <c r="K28" s="81">
        <f t="shared" si="66"/>
        <v>5.135543</v>
      </c>
      <c r="L28" s="81">
        <f t="shared" si="66"/>
        <v>5.680452</v>
      </c>
      <c r="M28" s="81">
        <f t="shared" si="66"/>
        <v>8.260572</v>
      </c>
      <c r="N28" s="81">
        <f t="shared" si="67"/>
        <v>9.605875</v>
      </c>
      <c r="O28" s="81">
        <f t="shared" si="67"/>
        <v>12.809803</v>
      </c>
      <c r="P28" s="81">
        <f t="shared" si="67"/>
        <v>5.440559</v>
      </c>
      <c r="Q28" s="81">
        <f t="shared" si="68"/>
        <v>6.447511</v>
      </c>
      <c r="R28" s="81">
        <f t="shared" si="68"/>
        <v>5.792937</v>
      </c>
      <c r="S28" s="81">
        <f t="shared" si="69"/>
        <v>3.136314</v>
      </c>
      <c r="T28" s="81">
        <f t="shared" si="69"/>
        <v>4.2308319999999995</v>
      </c>
      <c r="U28" s="81">
        <f t="shared" si="70"/>
        <v>3.027717</v>
      </c>
      <c r="V28" s="81">
        <f t="shared" si="70"/>
        <v>2.9575129999999996</v>
      </c>
      <c r="W28" s="81">
        <f t="shared" si="71"/>
        <v>3.367112</v>
      </c>
      <c r="X28" s="81">
        <f t="shared" si="71"/>
        <v>2.976206</v>
      </c>
      <c r="Y28" s="81">
        <f t="shared" si="71"/>
        <v>4.1754739999999995</v>
      </c>
      <c r="Z28" s="81">
        <f>Z8+Z12+Z16+Z20+Z24</f>
        <v>4.449729</v>
      </c>
      <c r="AA28" s="78">
        <f aca="true" t="shared" si="99" ref="AA28:AL28">AA8+AA12+AA16+AA20+AA24</f>
        <v>4.992046</v>
      </c>
      <c r="AB28" s="81">
        <f t="shared" si="99"/>
        <v>4.698526</v>
      </c>
      <c r="AC28" s="81">
        <f t="shared" si="99"/>
        <v>4.218106</v>
      </c>
      <c r="AD28" s="81">
        <f t="shared" si="99"/>
        <v>5.39320314</v>
      </c>
      <c r="AE28" s="81">
        <f t="shared" si="99"/>
        <v>5.7221194099999995</v>
      </c>
      <c r="AF28" s="81">
        <f t="shared" si="99"/>
        <v>6.769241769999999</v>
      </c>
      <c r="AG28" s="81">
        <f t="shared" si="99"/>
        <v>0</v>
      </c>
      <c r="AH28" s="81">
        <f t="shared" si="99"/>
        <v>0</v>
      </c>
      <c r="AI28" s="81">
        <f t="shared" si="99"/>
        <v>0</v>
      </c>
      <c r="AJ28" s="81">
        <f t="shared" si="99"/>
        <v>0</v>
      </c>
      <c r="AK28" s="81">
        <f t="shared" si="99"/>
        <v>0</v>
      </c>
      <c r="AL28" s="89">
        <f t="shared" si="99"/>
        <v>0</v>
      </c>
      <c r="AM28" s="78">
        <f>AM8+AM12+AM16+AM20+AM24</f>
        <v>90.958177</v>
      </c>
      <c r="AN28" s="78">
        <f t="shared" si="73"/>
        <v>98.406986</v>
      </c>
      <c r="AO28" s="78">
        <f t="shared" si="73"/>
        <v>84.784135</v>
      </c>
      <c r="AP28" s="78">
        <f t="shared" si="74"/>
        <v>90.30386</v>
      </c>
      <c r="AQ28" s="78">
        <f t="shared" si="74"/>
        <v>109.606716</v>
      </c>
      <c r="AR28" s="78">
        <f t="shared" si="75"/>
        <v>105.005407</v>
      </c>
      <c r="AS28" s="78">
        <f t="shared" si="75"/>
        <v>104.65920100000001</v>
      </c>
      <c r="AT28" s="78">
        <f t="shared" si="76"/>
        <v>96.998385</v>
      </c>
      <c r="AU28" s="78">
        <f t="shared" si="76"/>
        <v>95.35467399999999</v>
      </c>
      <c r="AV28" s="78">
        <f t="shared" si="77"/>
        <v>85.04633799999999</v>
      </c>
      <c r="AW28" s="103">
        <f t="shared" si="77"/>
        <v>74.616776</v>
      </c>
      <c r="AX28" s="125">
        <f t="shared" si="78"/>
        <v>57.819417</v>
      </c>
      <c r="AY28" s="81">
        <f t="shared" si="78"/>
        <v>54.115917</v>
      </c>
      <c r="AZ28" s="81">
        <f t="shared" si="78"/>
        <v>56.283958999999996</v>
      </c>
      <c r="BA28" s="81">
        <f>BA8+BA12+BA16+BA20+BA24</f>
        <v>54.317814000000006</v>
      </c>
      <c r="BB28" s="81">
        <f t="shared" si="79"/>
        <v>57.974598</v>
      </c>
      <c r="BC28" s="81">
        <f t="shared" si="79"/>
        <v>64.24736</v>
      </c>
      <c r="BD28" s="81">
        <f t="shared" si="80"/>
        <v>68.88260899999999</v>
      </c>
      <c r="BE28" s="81">
        <f t="shared" si="80"/>
        <v>75.481616</v>
      </c>
      <c r="BF28" s="81">
        <f t="shared" si="81"/>
        <v>100.786684</v>
      </c>
      <c r="BG28" s="81">
        <f t="shared" si="81"/>
        <v>130.877793</v>
      </c>
      <c r="BH28" s="81">
        <f t="shared" si="82"/>
        <v>219.89631100000003</v>
      </c>
      <c r="BI28" s="81">
        <f t="shared" si="82"/>
        <v>219.806985</v>
      </c>
      <c r="BJ28" s="81">
        <f t="shared" si="83"/>
        <v>163.40008500000002</v>
      </c>
      <c r="BK28" s="78">
        <f t="shared" si="83"/>
        <v>172.246141</v>
      </c>
      <c r="BL28" s="81">
        <f t="shared" si="83"/>
        <v>160.49930600000002</v>
      </c>
      <c r="BM28" s="81">
        <f t="shared" si="83"/>
        <v>167.14013200000002</v>
      </c>
      <c r="BN28" s="81">
        <f t="shared" si="83"/>
        <v>177.63024943000002</v>
      </c>
      <c r="BO28" s="81">
        <f t="shared" si="83"/>
        <v>177.34978525999998</v>
      </c>
      <c r="BP28" s="81">
        <f t="shared" si="83"/>
        <v>195.18534013000001</v>
      </c>
      <c r="BQ28" s="81">
        <f t="shared" si="83"/>
        <v>0</v>
      </c>
      <c r="BR28" s="81">
        <f t="shared" si="83"/>
        <v>0</v>
      </c>
      <c r="BS28" s="81">
        <f t="shared" si="83"/>
        <v>0</v>
      </c>
      <c r="BT28" s="81">
        <f t="shared" si="83"/>
        <v>0</v>
      </c>
      <c r="BU28" s="81">
        <f t="shared" si="83"/>
        <v>0</v>
      </c>
      <c r="BV28" s="89">
        <f t="shared" si="83"/>
        <v>0</v>
      </c>
      <c r="BW28" s="103">
        <f t="shared" si="83"/>
        <v>0</v>
      </c>
      <c r="BX28" s="98">
        <f t="shared" si="84"/>
        <v>0</v>
      </c>
      <c r="BY28" s="98">
        <f t="shared" si="84"/>
        <v>0</v>
      </c>
      <c r="BZ28" s="98">
        <f aca="true" t="shared" si="100" ref="BZ28:CG28">BZ8+BZ12+BZ16+BZ20+BZ24</f>
        <v>0</v>
      </c>
      <c r="CA28" s="98">
        <f t="shared" si="100"/>
        <v>0</v>
      </c>
      <c r="CB28" s="98">
        <f t="shared" si="100"/>
        <v>0</v>
      </c>
      <c r="CC28" s="98">
        <f t="shared" si="100"/>
        <v>0</v>
      </c>
      <c r="CD28" s="98">
        <f t="shared" si="100"/>
        <v>0</v>
      </c>
      <c r="CE28" s="98">
        <f t="shared" si="100"/>
        <v>0</v>
      </c>
      <c r="CF28" s="98">
        <f t="shared" si="100"/>
        <v>0</v>
      </c>
      <c r="CG28" s="98">
        <f t="shared" si="100"/>
        <v>0</v>
      </c>
      <c r="CH28" s="103">
        <f t="shared" si="86"/>
        <v>0</v>
      </c>
      <c r="CI28" s="81">
        <f t="shared" si="86"/>
        <v>0</v>
      </c>
      <c r="CJ28" s="81">
        <f t="shared" si="86"/>
        <v>0</v>
      </c>
      <c r="CK28" s="81">
        <f t="shared" si="86"/>
        <v>0</v>
      </c>
      <c r="CL28" s="81">
        <f t="shared" si="87"/>
        <v>0</v>
      </c>
      <c r="CM28" s="81">
        <f t="shared" si="87"/>
        <v>0</v>
      </c>
      <c r="CN28" s="81">
        <f t="shared" si="88"/>
        <v>0</v>
      </c>
      <c r="CO28" s="81">
        <f t="shared" si="88"/>
        <v>0</v>
      </c>
      <c r="CP28" s="81">
        <f t="shared" si="89"/>
        <v>0</v>
      </c>
      <c r="CQ28" s="81">
        <f t="shared" si="89"/>
        <v>0</v>
      </c>
      <c r="CR28" s="81">
        <f t="shared" si="89"/>
        <v>0</v>
      </c>
      <c r="CS28" s="81">
        <f t="shared" si="89"/>
        <v>0</v>
      </c>
      <c r="CT28" s="81">
        <f t="shared" si="90"/>
        <v>0</v>
      </c>
      <c r="CU28" s="81">
        <f t="shared" si="90"/>
        <v>0</v>
      </c>
      <c r="CV28" s="81">
        <f t="shared" si="90"/>
        <v>0</v>
      </c>
      <c r="CW28" s="81">
        <f t="shared" si="90"/>
        <v>0</v>
      </c>
      <c r="CX28" s="81">
        <f t="shared" si="90"/>
        <v>0</v>
      </c>
      <c r="CY28" s="81">
        <f t="shared" si="90"/>
        <v>0</v>
      </c>
      <c r="CZ28" s="81">
        <f t="shared" si="90"/>
        <v>0</v>
      </c>
      <c r="DA28" s="81">
        <f t="shared" si="90"/>
        <v>0</v>
      </c>
      <c r="DB28" s="81">
        <f t="shared" si="90"/>
        <v>0</v>
      </c>
      <c r="DC28" s="81">
        <f t="shared" si="90"/>
        <v>0</v>
      </c>
      <c r="DD28" s="81">
        <f t="shared" si="90"/>
        <v>0</v>
      </c>
      <c r="DE28" s="81">
        <f t="shared" si="90"/>
        <v>0</v>
      </c>
      <c r="DF28" s="89">
        <f>DF8+DF12+DF16+DF20+DF24</f>
        <v>0</v>
      </c>
      <c r="DG28" s="78">
        <f t="shared" si="90"/>
        <v>100.26113799999999</v>
      </c>
      <c r="DH28" s="81">
        <f t="shared" si="91"/>
        <v>105.72971</v>
      </c>
      <c r="DI28" s="81">
        <f t="shared" si="91"/>
        <v>91.810275</v>
      </c>
      <c r="DJ28" s="81">
        <f t="shared" si="92"/>
        <v>96.668217</v>
      </c>
      <c r="DK28" s="81">
        <f t="shared" si="92"/>
        <v>114.72098400000002</v>
      </c>
      <c r="DL28" s="81">
        <f t="shared" si="93"/>
        <v>108.11760600000001</v>
      </c>
      <c r="DM28" s="81">
        <f t="shared" si="93"/>
        <v>108.264082</v>
      </c>
      <c r="DN28" s="81">
        <f t="shared" si="94"/>
        <v>101.227382</v>
      </c>
      <c r="DO28" s="81">
        <f t="shared" si="94"/>
        <v>100.490217</v>
      </c>
      <c r="DP28" s="81">
        <f t="shared" si="95"/>
        <v>90.72679</v>
      </c>
      <c r="DQ28" s="81">
        <f t="shared" si="95"/>
        <v>82.877348</v>
      </c>
      <c r="DR28" s="81">
        <f t="shared" si="95"/>
        <v>67.425292</v>
      </c>
      <c r="DS28" s="81">
        <f t="shared" si="96"/>
        <v>66.92572</v>
      </c>
      <c r="DT28" s="81">
        <f t="shared" si="96"/>
        <v>61.724517999999996</v>
      </c>
      <c r="DU28" s="81">
        <f t="shared" si="96"/>
        <v>60.765325000000004</v>
      </c>
      <c r="DV28" s="81">
        <f aca="true" t="shared" si="101" ref="DV28:ED28">DV8+DV12+DV16+DV20+DV24</f>
        <v>63.767535</v>
      </c>
      <c r="DW28" s="81">
        <f t="shared" si="101"/>
        <v>67.383674</v>
      </c>
      <c r="DX28" s="81">
        <f t="shared" si="101"/>
        <v>73.113441</v>
      </c>
      <c r="DY28" s="81">
        <f t="shared" si="101"/>
        <v>78.50933300000001</v>
      </c>
      <c r="DZ28" s="81">
        <f t="shared" si="101"/>
        <v>103.744197</v>
      </c>
      <c r="EA28" s="81">
        <f t="shared" si="101"/>
        <v>134.24490500000002</v>
      </c>
      <c r="EB28" s="81">
        <f t="shared" si="101"/>
        <v>222.87251700000002</v>
      </c>
      <c r="EC28" s="81">
        <f t="shared" si="101"/>
        <v>223.982459</v>
      </c>
      <c r="ED28" s="81">
        <f t="shared" si="101"/>
        <v>167.849814</v>
      </c>
      <c r="EE28" s="78">
        <f aca="true" t="shared" si="102" ref="EE28:EP28">EE8+EE12+EE16+EE20+EE24</f>
        <v>177.238187</v>
      </c>
      <c r="EF28" s="81">
        <f t="shared" si="102"/>
        <v>165.19783200000003</v>
      </c>
      <c r="EG28" s="81">
        <f t="shared" si="102"/>
        <v>171.35823800000003</v>
      </c>
      <c r="EH28" s="81">
        <f t="shared" si="102"/>
        <v>183.02345257</v>
      </c>
      <c r="EI28" s="78">
        <f t="shared" si="102"/>
        <v>183.07190466999998</v>
      </c>
      <c r="EJ28" s="81">
        <f t="shared" si="102"/>
        <v>201.9545819</v>
      </c>
      <c r="EK28" s="81">
        <f t="shared" si="102"/>
        <v>0</v>
      </c>
      <c r="EL28" s="81">
        <f t="shared" si="102"/>
        <v>0</v>
      </c>
      <c r="EM28" s="81">
        <f t="shared" si="102"/>
        <v>0</v>
      </c>
      <c r="EN28" s="81">
        <f t="shared" si="102"/>
        <v>0</v>
      </c>
      <c r="EO28" s="81">
        <f t="shared" si="102"/>
        <v>0</v>
      </c>
      <c r="EP28" s="89">
        <f t="shared" si="102"/>
        <v>0</v>
      </c>
      <c r="EQ28" s="149"/>
    </row>
    <row r="29" spans="2:147" ht="13.5" thickBot="1">
      <c r="B29" s="20" t="s">
        <v>4</v>
      </c>
      <c r="C29" s="82">
        <f>C9+C13+C17+C21+C25</f>
        <v>13.158543</v>
      </c>
      <c r="D29" s="82">
        <f t="shared" si="63"/>
        <v>11.897007</v>
      </c>
      <c r="E29" s="82">
        <f t="shared" si="63"/>
        <v>12.109278999999999</v>
      </c>
      <c r="F29" s="82">
        <f t="shared" si="64"/>
        <v>11.759523999999999</v>
      </c>
      <c r="G29" s="82">
        <f t="shared" si="64"/>
        <v>11.761565</v>
      </c>
      <c r="H29" s="82">
        <f t="shared" si="65"/>
        <v>11.045563999999999</v>
      </c>
      <c r="I29" s="82">
        <f t="shared" si="65"/>
        <v>11.082028</v>
      </c>
      <c r="J29" s="82">
        <f t="shared" si="66"/>
        <v>10.999403999999998</v>
      </c>
      <c r="K29" s="82">
        <f t="shared" si="66"/>
        <v>10.166245999999997</v>
      </c>
      <c r="L29" s="82">
        <f t="shared" si="66"/>
        <v>10.206845</v>
      </c>
      <c r="M29" s="82">
        <f t="shared" si="66"/>
        <v>9.891128</v>
      </c>
      <c r="N29" s="82">
        <f t="shared" si="67"/>
        <v>9.103614</v>
      </c>
      <c r="O29" s="82">
        <f t="shared" si="67"/>
        <v>9.027813</v>
      </c>
      <c r="P29" s="82">
        <f t="shared" si="67"/>
        <v>8.82131</v>
      </c>
      <c r="Q29" s="82">
        <f t="shared" si="68"/>
        <v>9.773554999999998</v>
      </c>
      <c r="R29" s="82">
        <f t="shared" si="68"/>
        <v>11.933185</v>
      </c>
      <c r="S29" s="82">
        <f t="shared" si="69"/>
        <v>11.814416</v>
      </c>
      <c r="T29" s="82">
        <f t="shared" si="69"/>
        <v>10.912911000000001</v>
      </c>
      <c r="U29" s="82">
        <f t="shared" si="70"/>
        <v>11.518125</v>
      </c>
      <c r="V29" s="82">
        <f t="shared" si="70"/>
        <v>11.400444999999998</v>
      </c>
      <c r="W29" s="82">
        <f t="shared" si="71"/>
        <v>10.877367</v>
      </c>
      <c r="X29" s="82">
        <f t="shared" si="71"/>
        <v>11.181638</v>
      </c>
      <c r="Y29" s="82">
        <f t="shared" si="71"/>
        <v>11.178536999999999</v>
      </c>
      <c r="Z29" s="82">
        <f>Z9+Z13+Z17+Z21+Z25</f>
        <v>9.830606999999999</v>
      </c>
      <c r="AA29" s="79">
        <f aca="true" t="shared" si="103" ref="AA29:AL29">AA9+AA13+AA17+AA21+AA25</f>
        <v>9.786639</v>
      </c>
      <c r="AB29" s="82">
        <f t="shared" si="103"/>
        <v>8.536588000000002</v>
      </c>
      <c r="AC29" s="82">
        <f t="shared" si="103"/>
        <v>8.321197999999999</v>
      </c>
      <c r="AD29" s="82">
        <f t="shared" si="103"/>
        <v>9.11290646</v>
      </c>
      <c r="AE29" s="82">
        <f t="shared" si="103"/>
        <v>9.289529009999999</v>
      </c>
      <c r="AF29" s="82">
        <f t="shared" si="103"/>
        <v>9.285734289999999</v>
      </c>
      <c r="AG29" s="82">
        <f t="shared" si="103"/>
        <v>0</v>
      </c>
      <c r="AH29" s="82">
        <f t="shared" si="103"/>
        <v>0</v>
      </c>
      <c r="AI29" s="82">
        <f t="shared" si="103"/>
        <v>0</v>
      </c>
      <c r="AJ29" s="82">
        <f t="shared" si="103"/>
        <v>0</v>
      </c>
      <c r="AK29" s="82">
        <f t="shared" si="103"/>
        <v>0</v>
      </c>
      <c r="AL29" s="90">
        <f t="shared" si="103"/>
        <v>0</v>
      </c>
      <c r="AM29" s="79">
        <f>AM9+AM13+AM17+AM21+AM25</f>
        <v>62.429134999999995</v>
      </c>
      <c r="AN29" s="79">
        <f t="shared" si="73"/>
        <v>68.14037499999999</v>
      </c>
      <c r="AO29" s="79">
        <f t="shared" si="73"/>
        <v>70.400576</v>
      </c>
      <c r="AP29" s="79">
        <f t="shared" si="74"/>
        <v>75.739785</v>
      </c>
      <c r="AQ29" s="79">
        <f t="shared" si="74"/>
        <v>75.80431</v>
      </c>
      <c r="AR29" s="79">
        <f t="shared" si="75"/>
        <v>79.678542</v>
      </c>
      <c r="AS29" s="79">
        <f t="shared" si="75"/>
        <v>79.277789</v>
      </c>
      <c r="AT29" s="79">
        <f t="shared" si="76"/>
        <v>48.152442</v>
      </c>
      <c r="AU29" s="79">
        <f t="shared" si="76"/>
        <v>45.349248</v>
      </c>
      <c r="AV29" s="79">
        <f t="shared" si="77"/>
        <v>40.757745</v>
      </c>
      <c r="AW29" s="104">
        <f t="shared" si="77"/>
        <v>36.232966000000005</v>
      </c>
      <c r="AX29" s="126">
        <f t="shared" si="78"/>
        <v>34.91796599999999</v>
      </c>
      <c r="AY29" s="82">
        <f t="shared" si="78"/>
        <v>39.945865999999995</v>
      </c>
      <c r="AZ29" s="82">
        <f t="shared" si="78"/>
        <v>44.065403</v>
      </c>
      <c r="BA29" s="82">
        <f>BA9+BA13+BA17+BA21+BA25</f>
        <v>40.902981</v>
      </c>
      <c r="BB29" s="82">
        <f t="shared" si="79"/>
        <v>39.710764999999995</v>
      </c>
      <c r="BC29" s="82">
        <f t="shared" si="79"/>
        <v>40.988473</v>
      </c>
      <c r="BD29" s="82">
        <f t="shared" si="80"/>
        <v>46.814016</v>
      </c>
      <c r="BE29" s="82">
        <f t="shared" si="80"/>
        <v>48.22438400000001</v>
      </c>
      <c r="BF29" s="82">
        <f t="shared" si="81"/>
        <v>45.596501999999994</v>
      </c>
      <c r="BG29" s="82">
        <f t="shared" si="81"/>
        <v>43.71655599999999</v>
      </c>
      <c r="BH29" s="82">
        <f t="shared" si="82"/>
        <v>46.965878000000004</v>
      </c>
      <c r="BI29" s="82">
        <f t="shared" si="82"/>
        <v>40.164097000000005</v>
      </c>
      <c r="BJ29" s="82">
        <f t="shared" si="83"/>
        <v>38.48593900000001</v>
      </c>
      <c r="BK29" s="79">
        <f t="shared" si="83"/>
        <v>49.96103</v>
      </c>
      <c r="BL29" s="82">
        <f t="shared" si="83"/>
        <v>54.219764</v>
      </c>
      <c r="BM29" s="82">
        <f t="shared" si="83"/>
        <v>48.00334</v>
      </c>
      <c r="BN29" s="82">
        <f t="shared" si="83"/>
        <v>53.808524029999994</v>
      </c>
      <c r="BO29" s="82">
        <f t="shared" si="83"/>
        <v>58.81132642</v>
      </c>
      <c r="BP29" s="82">
        <f t="shared" si="83"/>
        <v>72.51400573999999</v>
      </c>
      <c r="BQ29" s="82">
        <f t="shared" si="83"/>
        <v>0</v>
      </c>
      <c r="BR29" s="82">
        <f t="shared" si="83"/>
        <v>0</v>
      </c>
      <c r="BS29" s="82">
        <f t="shared" si="83"/>
        <v>0</v>
      </c>
      <c r="BT29" s="82">
        <f t="shared" si="83"/>
        <v>0</v>
      </c>
      <c r="BU29" s="82">
        <f t="shared" si="83"/>
        <v>0</v>
      </c>
      <c r="BV29" s="90">
        <f t="shared" si="83"/>
        <v>0</v>
      </c>
      <c r="BW29" s="104">
        <f t="shared" si="83"/>
        <v>0</v>
      </c>
      <c r="BX29" s="99">
        <f t="shared" si="84"/>
        <v>0</v>
      </c>
      <c r="BY29" s="99">
        <f t="shared" si="84"/>
        <v>0</v>
      </c>
      <c r="BZ29" s="99">
        <f aca="true" t="shared" si="104" ref="BZ29:CG29">BZ9+BZ13+BZ17+BZ21+BZ25</f>
        <v>0</v>
      </c>
      <c r="CA29" s="99">
        <f t="shared" si="104"/>
        <v>0</v>
      </c>
      <c r="CB29" s="99">
        <f t="shared" si="104"/>
        <v>0</v>
      </c>
      <c r="CC29" s="99">
        <f t="shared" si="104"/>
        <v>0</v>
      </c>
      <c r="CD29" s="99">
        <f t="shared" si="104"/>
        <v>0</v>
      </c>
      <c r="CE29" s="99">
        <f t="shared" si="104"/>
        <v>0</v>
      </c>
      <c r="CF29" s="99">
        <f t="shared" si="104"/>
        <v>0</v>
      </c>
      <c r="CG29" s="99">
        <f t="shared" si="104"/>
        <v>0</v>
      </c>
      <c r="CH29" s="99">
        <f t="shared" si="86"/>
        <v>0</v>
      </c>
      <c r="CI29" s="82">
        <f t="shared" si="86"/>
        <v>0</v>
      </c>
      <c r="CJ29" s="82">
        <f t="shared" si="86"/>
        <v>0</v>
      </c>
      <c r="CK29" s="81">
        <f t="shared" si="86"/>
        <v>0</v>
      </c>
      <c r="CL29" s="82">
        <f t="shared" si="87"/>
        <v>0</v>
      </c>
      <c r="CM29" s="82">
        <f t="shared" si="87"/>
        <v>0</v>
      </c>
      <c r="CN29" s="82">
        <f t="shared" si="88"/>
        <v>0</v>
      </c>
      <c r="CO29" s="82">
        <f t="shared" si="88"/>
        <v>0</v>
      </c>
      <c r="CP29" s="82">
        <f t="shared" si="89"/>
        <v>0</v>
      </c>
      <c r="CQ29" s="82">
        <f t="shared" si="89"/>
        <v>0</v>
      </c>
      <c r="CR29" s="82">
        <f t="shared" si="89"/>
        <v>0</v>
      </c>
      <c r="CS29" s="82">
        <f t="shared" si="89"/>
        <v>0</v>
      </c>
      <c r="CT29" s="82">
        <f t="shared" si="90"/>
        <v>0</v>
      </c>
      <c r="CU29" s="82">
        <f t="shared" si="90"/>
        <v>0</v>
      </c>
      <c r="CV29" s="82">
        <f t="shared" si="90"/>
        <v>0</v>
      </c>
      <c r="CW29" s="82">
        <f t="shared" si="90"/>
        <v>0</v>
      </c>
      <c r="CX29" s="82">
        <f t="shared" si="90"/>
        <v>0</v>
      </c>
      <c r="CY29" s="82">
        <f t="shared" si="90"/>
        <v>0</v>
      </c>
      <c r="CZ29" s="82">
        <f t="shared" si="90"/>
        <v>0</v>
      </c>
      <c r="DA29" s="82">
        <f t="shared" si="90"/>
        <v>0</v>
      </c>
      <c r="DB29" s="82">
        <f t="shared" si="90"/>
        <v>0</v>
      </c>
      <c r="DC29" s="82">
        <f t="shared" si="90"/>
        <v>0</v>
      </c>
      <c r="DD29" s="82">
        <f t="shared" si="90"/>
        <v>0</v>
      </c>
      <c r="DE29" s="82">
        <f t="shared" si="90"/>
        <v>0</v>
      </c>
      <c r="DF29" s="90">
        <f>DF9+DF13+DF17+DF21+DF25</f>
        <v>0</v>
      </c>
      <c r="DG29" s="79">
        <f t="shared" si="90"/>
        <v>75.587678</v>
      </c>
      <c r="DH29" s="82">
        <f t="shared" si="91"/>
        <v>80.037382</v>
      </c>
      <c r="DI29" s="82">
        <f t="shared" si="91"/>
        <v>82.509855</v>
      </c>
      <c r="DJ29" s="82">
        <f t="shared" si="92"/>
        <v>87.499309</v>
      </c>
      <c r="DK29" s="82">
        <f t="shared" si="92"/>
        <v>87.565875</v>
      </c>
      <c r="DL29" s="82">
        <f t="shared" si="93"/>
        <v>90.72410599999999</v>
      </c>
      <c r="DM29" s="82">
        <f t="shared" si="93"/>
        <v>90.35981699999999</v>
      </c>
      <c r="DN29" s="82">
        <f t="shared" si="94"/>
        <v>59.151846</v>
      </c>
      <c r="DO29" s="82">
        <f t="shared" si="94"/>
        <v>55.515494000000004</v>
      </c>
      <c r="DP29" s="82">
        <f t="shared" si="95"/>
        <v>50.96459</v>
      </c>
      <c r="DQ29" s="82">
        <f t="shared" si="95"/>
        <v>46.12409400000001</v>
      </c>
      <c r="DR29" s="82">
        <f t="shared" si="95"/>
        <v>44.02157999999999</v>
      </c>
      <c r="DS29" s="82">
        <f t="shared" si="96"/>
        <v>48.973679</v>
      </c>
      <c r="DT29" s="82">
        <f t="shared" si="96"/>
        <v>52.886713</v>
      </c>
      <c r="DU29" s="82">
        <f t="shared" si="96"/>
        <v>50.676536</v>
      </c>
      <c r="DV29" s="82">
        <f aca="true" t="shared" si="105" ref="DV29:ED29">DV9+DV13+DV17+DV21+DV25</f>
        <v>51.64395</v>
      </c>
      <c r="DW29" s="82">
        <f t="shared" si="105"/>
        <v>52.802889</v>
      </c>
      <c r="DX29" s="82">
        <f t="shared" si="105"/>
        <v>57.726927</v>
      </c>
      <c r="DY29" s="82">
        <f t="shared" si="105"/>
        <v>59.74250900000001</v>
      </c>
      <c r="DZ29" s="82">
        <f t="shared" si="105"/>
        <v>56.99694699999999</v>
      </c>
      <c r="EA29" s="82">
        <f t="shared" si="105"/>
        <v>54.593923</v>
      </c>
      <c r="EB29" s="82">
        <f t="shared" si="105"/>
        <v>58.14751600000001</v>
      </c>
      <c r="EC29" s="82">
        <f t="shared" si="105"/>
        <v>51.34263400000001</v>
      </c>
      <c r="ED29" s="82">
        <f t="shared" si="105"/>
        <v>48.31654600000002</v>
      </c>
      <c r="EE29" s="79">
        <f aca="true" t="shared" si="106" ref="EE29:EP29">EE9+EE13+EE17+EE21+EE25</f>
        <v>59.747668999999995</v>
      </c>
      <c r="EF29" s="82">
        <f t="shared" si="106"/>
        <v>62.756352</v>
      </c>
      <c r="EG29" s="82">
        <f t="shared" si="106"/>
        <v>56.324538000000004</v>
      </c>
      <c r="EH29" s="82">
        <f t="shared" si="106"/>
        <v>62.92143049</v>
      </c>
      <c r="EI29" s="79">
        <f t="shared" si="106"/>
        <v>68.10085543000001</v>
      </c>
      <c r="EJ29" s="82">
        <f t="shared" si="106"/>
        <v>81.79974002999998</v>
      </c>
      <c r="EK29" s="82">
        <f t="shared" si="106"/>
        <v>0</v>
      </c>
      <c r="EL29" s="82">
        <f t="shared" si="106"/>
        <v>0</v>
      </c>
      <c r="EM29" s="82">
        <f t="shared" si="106"/>
        <v>0</v>
      </c>
      <c r="EN29" s="82">
        <f t="shared" si="106"/>
        <v>0</v>
      </c>
      <c r="EO29" s="82">
        <f t="shared" si="106"/>
        <v>0</v>
      </c>
      <c r="EP29" s="90">
        <f t="shared" si="106"/>
        <v>0</v>
      </c>
      <c r="EQ29" s="149"/>
    </row>
    <row r="30" spans="2:85" ht="51" customHeight="1">
      <c r="B30" s="24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</row>
    <row r="31" spans="2:85" ht="15" customHeight="1">
      <c r="B31" s="25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</row>
    <row r="32" spans="2:85" ht="39" customHeight="1">
      <c r="B32" s="2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</row>
    <row r="33" spans="2:85" ht="35.25" customHeight="1">
      <c r="B33" s="2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</row>
    <row r="34" spans="2:85" ht="35.25" customHeight="1">
      <c r="B34" s="2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</row>
    <row r="35" spans="2:85" ht="30" customHeight="1">
      <c r="B35" s="25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</row>
    <row r="36" spans="2:85" ht="30" customHeight="1">
      <c r="B36" s="2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</row>
    <row r="37" spans="2:85" ht="41.25" customHeight="1">
      <c r="B37" s="6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</row>
    <row r="38" spans="2:85" ht="18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</row>
    <row r="39" spans="2:85" ht="12.75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</row>
    <row r="40" ht="27" customHeight="1">
      <c r="B40" s="21"/>
    </row>
    <row r="41" ht="21.75" customHeight="1">
      <c r="B41" s="30"/>
    </row>
    <row r="42" ht="12.75">
      <c r="B42" s="8"/>
    </row>
    <row r="43" spans="2:85" ht="90" customHeight="1">
      <c r="B43" s="34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</row>
    <row r="44" spans="2:85" ht="26.25" customHeight="1">
      <c r="B44" s="8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</row>
    <row r="45" spans="2:85" ht="33" customHeight="1">
      <c r="B45" s="37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</row>
    <row r="46" spans="1:85" ht="27" customHeight="1">
      <c r="A46" s="39"/>
      <c r="B46" s="31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</row>
    <row r="47" spans="1:85" ht="27" customHeight="1">
      <c r="A47" s="39"/>
      <c r="B47" s="31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</row>
    <row r="48" spans="1:85" ht="21" customHeight="1">
      <c r="A48" s="39"/>
      <c r="B48" s="31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</row>
    <row r="49" spans="1:85" ht="21" customHeight="1">
      <c r="A49" s="39"/>
      <c r="B49" s="31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</row>
    <row r="50" spans="1:85" ht="26.25" customHeight="1">
      <c r="A50" s="39"/>
      <c r="B50" s="31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</row>
    <row r="51" spans="1:85" ht="27" customHeight="1">
      <c r="A51" s="39"/>
      <c r="B51" s="31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</row>
    <row r="52" spans="1:85" ht="27" customHeight="1">
      <c r="A52" s="39"/>
      <c r="B52" s="31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</row>
    <row r="53" spans="1:85" ht="27" customHeight="1">
      <c r="A53" s="39"/>
      <c r="B53" s="31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</row>
    <row r="54" spans="1:85" ht="27" customHeight="1">
      <c r="A54" s="39"/>
      <c r="B54" s="31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</row>
    <row r="55" spans="1:85" ht="27" customHeight="1">
      <c r="A55" s="39"/>
      <c r="B55" s="31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</row>
    <row r="56" spans="1:85" ht="27" customHeight="1">
      <c r="A56" s="39"/>
      <c r="B56" s="31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</row>
    <row r="57" spans="1:85" ht="27" customHeight="1">
      <c r="A57" s="39"/>
      <c r="B57" s="31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</row>
    <row r="58" spans="1:85" ht="27" customHeight="1">
      <c r="A58" s="39"/>
      <c r="B58" s="31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</row>
    <row r="59" spans="1:85" ht="27" customHeight="1">
      <c r="A59" s="39"/>
      <c r="B59" s="31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</row>
    <row r="60" spans="1:85" ht="27" customHeight="1">
      <c r="A60" s="39"/>
      <c r="B60" s="31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</row>
    <row r="61" spans="1:85" ht="27" customHeight="1">
      <c r="A61" s="39"/>
      <c r="B61" s="31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</row>
    <row r="62" spans="1:85" ht="27" customHeight="1">
      <c r="A62" s="39"/>
      <c r="B62" s="31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</row>
    <row r="63" spans="1:85" ht="27" customHeight="1">
      <c r="A63" s="39"/>
      <c r="B63" s="31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</row>
    <row r="64" spans="1:49" ht="24" customHeight="1">
      <c r="A64" s="41"/>
      <c r="B64" s="4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</row>
    <row r="65" spans="1:85" ht="27" customHeight="1">
      <c r="A65" s="39"/>
      <c r="B65" s="31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</row>
    <row r="66" spans="1:85" ht="27" customHeight="1">
      <c r="A66" s="39"/>
      <c r="B66" s="31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</row>
    <row r="67" spans="1:85" ht="27" customHeight="1">
      <c r="A67" s="39"/>
      <c r="B67" s="31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</row>
    <row r="68" spans="1:85" ht="27" customHeight="1">
      <c r="A68" s="39"/>
      <c r="B68" s="31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</row>
    <row r="69" spans="1:85" ht="27" customHeight="1">
      <c r="A69" s="39"/>
      <c r="B69" s="31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</row>
    <row r="70" spans="1:85" ht="23.25" customHeight="1">
      <c r="A70" s="39"/>
      <c r="B70" s="31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</row>
    <row r="71" spans="1:85" ht="21" customHeight="1">
      <c r="A71" s="39"/>
      <c r="B71" s="31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</row>
    <row r="72" spans="1:85" ht="27" customHeight="1">
      <c r="A72" s="39"/>
      <c r="B72" s="31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</row>
    <row r="73" spans="1:85" ht="27.75" customHeight="1">
      <c r="A73" s="39"/>
      <c r="B73" s="31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</row>
    <row r="74" spans="1:85" ht="32.25" customHeight="1">
      <c r="A74" s="39"/>
      <c r="B74" s="31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</row>
    <row r="75" spans="1:85" ht="12.75">
      <c r="A75" s="39"/>
      <c r="B75" s="31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</row>
    <row r="76" spans="1:85" ht="12.75">
      <c r="A76" s="39"/>
      <c r="B76" s="4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</row>
    <row r="77" spans="1:85" ht="12.75">
      <c r="A77" s="39"/>
      <c r="B77" s="4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</row>
    <row r="78" spans="1:85" ht="12.75">
      <c r="A78" s="39"/>
      <c r="B78" s="4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</row>
    <row r="79" spans="1:85" ht="12.75">
      <c r="A79" s="39"/>
      <c r="B79" s="31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</row>
    <row r="80" spans="1:85" ht="12.75">
      <c r="A80" s="45"/>
      <c r="B80" s="4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</row>
    <row r="81" spans="1:85" ht="12.75">
      <c r="A81" s="45"/>
      <c r="B81" s="4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</row>
    <row r="82" spans="1:2" ht="12.75">
      <c r="A82" s="45"/>
      <c r="B82" s="43"/>
    </row>
    <row r="83" spans="1:85" ht="12.75">
      <c r="A83" s="45"/>
      <c r="B83" s="4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</row>
    <row r="84" spans="1:85" ht="12.75">
      <c r="A84" s="45"/>
      <c r="B84" s="46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</row>
    <row r="85" spans="1:85" ht="12.75">
      <c r="A85" s="45"/>
      <c r="B85" s="4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</row>
    <row r="86" spans="1:85" ht="12.75">
      <c r="A86" s="45"/>
      <c r="B86" s="4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</row>
    <row r="87" spans="1:85" ht="12.75">
      <c r="A87" s="45"/>
      <c r="B87" s="4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</row>
    <row r="88" spans="1:85" ht="12.75">
      <c r="A88" s="45"/>
      <c r="B88" s="4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</row>
    <row r="89" spans="1:85" ht="12.75">
      <c r="A89" s="45"/>
      <c r="B89" s="4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</row>
    <row r="90" spans="1:85" ht="12.75">
      <c r="A90" s="45"/>
      <c r="B90" s="4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</row>
    <row r="91" spans="1:85" ht="12.75">
      <c r="A91" s="45"/>
      <c r="B91" s="4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</row>
    <row r="92" spans="1:85" ht="12.75">
      <c r="A92" s="45"/>
      <c r="B92" s="4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</row>
    <row r="93" spans="1:85" ht="12.75">
      <c r="A93" s="45"/>
      <c r="B93" s="4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</row>
    <row r="94" spans="1:85" ht="12.75">
      <c r="A94" s="45"/>
      <c r="B94" s="4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</row>
    <row r="95" spans="1:85" ht="12.75">
      <c r="A95" s="45"/>
      <c r="B95" s="4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</row>
    <row r="96" spans="1:85" ht="12.75">
      <c r="A96" s="45"/>
      <c r="B96" s="4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</row>
    <row r="97" spans="1:85" ht="12.75">
      <c r="A97" s="45"/>
      <c r="B97" s="4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</row>
    <row r="98" spans="1:85" ht="12.75">
      <c r="A98" s="45"/>
      <c r="B98" s="4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</row>
    <row r="99" spans="1:85" ht="12.75">
      <c r="A99" s="45"/>
      <c r="B99" s="4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</row>
    <row r="100" spans="1:85" ht="12.75">
      <c r="A100" s="45"/>
      <c r="B100" s="4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</row>
    <row r="101" spans="1:85" ht="12.75">
      <c r="A101" s="45"/>
      <c r="B101" s="4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</row>
    <row r="102" spans="1:85" ht="12.75">
      <c r="A102" s="45"/>
      <c r="B102" s="4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</row>
    <row r="103" spans="1:85" ht="12.75">
      <c r="A103" s="41"/>
      <c r="B103" s="4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</row>
    <row r="104" spans="1:85" ht="12.75">
      <c r="A104" s="45"/>
      <c r="B104" s="43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</row>
    <row r="105" spans="1:85" ht="12.75">
      <c r="A105" s="45"/>
      <c r="B105" s="43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</row>
    <row r="106" spans="1:85" ht="12.75">
      <c r="A106" s="45"/>
      <c r="B106" s="43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</row>
    <row r="107" spans="1:2" ht="12.75">
      <c r="A107" s="45"/>
      <c r="B107" s="43"/>
    </row>
    <row r="108" spans="1:85" ht="12.75">
      <c r="A108" s="45"/>
      <c r="B108" s="43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</row>
    <row r="109" spans="1:85" ht="12.75">
      <c r="A109" s="45"/>
      <c r="B109" s="43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</row>
    <row r="110" spans="1:85" ht="12.75">
      <c r="A110" s="45"/>
      <c r="B110" s="43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</row>
    <row r="111" spans="1:85" ht="12.75">
      <c r="A111" s="45"/>
      <c r="B111" s="43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</row>
    <row r="112" ht="12.75">
      <c r="B112" s="31"/>
    </row>
    <row r="113" ht="18" customHeight="1"/>
    <row r="114" spans="14:49" ht="21.75" customHeight="1"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</row>
    <row r="115" ht="12" customHeight="1"/>
    <row r="116" ht="18" customHeight="1"/>
    <row r="117" ht="18" customHeight="1"/>
    <row r="118" spans="50:85" ht="18" customHeight="1"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</row>
    <row r="119" spans="2:85" ht="18" customHeight="1">
      <c r="B119" s="46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</row>
    <row r="120" spans="14:85" ht="18" customHeight="1"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</row>
    <row r="121" spans="14:85" ht="18" customHeight="1"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</row>
    <row r="122" spans="14:85" ht="18" customHeight="1"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</row>
    <row r="123" spans="14:85" ht="18" customHeight="1"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</row>
    <row r="124" spans="14:85" ht="18" customHeight="1"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</row>
    <row r="125" spans="14:85" ht="18" customHeight="1"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</row>
    <row r="126" spans="14:85" ht="18" customHeight="1"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</row>
    <row r="127" spans="14:85" ht="18" customHeight="1"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</row>
    <row r="128" spans="14:85" ht="18" customHeight="1"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</row>
    <row r="129" spans="14:85" ht="18" customHeight="1"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</row>
    <row r="130" spans="14:85" ht="18" customHeight="1"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</row>
    <row r="131" spans="14:85" ht="18" customHeight="1"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</row>
    <row r="132" spans="14:85" ht="18" customHeight="1"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</row>
    <row r="133" spans="14:85" ht="18" customHeight="1"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</row>
    <row r="134" spans="14:85" ht="18" customHeight="1"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</row>
    <row r="135" spans="14:49" ht="18" customHeight="1"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</row>
    <row r="136" spans="14:49" ht="18" customHeight="1"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</row>
    <row r="137" spans="14:85" ht="12.75"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</row>
    <row r="138" spans="14:85" ht="12.75"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</row>
    <row r="139" spans="14:85" ht="12.75"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</row>
    <row r="140" spans="14:85" ht="12.75"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</row>
    <row r="141" spans="14:85" ht="12.75"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</row>
    <row r="142" spans="14:85" ht="12.75"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</row>
    <row r="143" spans="14:49" ht="12.75"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</row>
    <row r="144" spans="14:85" ht="12.75"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</row>
    <row r="146" spans="14:85" ht="12.75"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</row>
    <row r="147" ht="11.25" customHeight="1"/>
    <row r="149" spans="50:85" ht="12.75"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</row>
    <row r="150" spans="50:85" ht="12.75"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</row>
    <row r="151" spans="14:85" ht="12.75"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</row>
    <row r="152" spans="14:85" ht="12.75"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</row>
    <row r="153" spans="14:85" ht="12.75"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</row>
    <row r="154" spans="14:85" ht="12.75"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</row>
    <row r="155" spans="14:85" ht="12.75"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</row>
    <row r="156" spans="14:85" ht="12.75"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</row>
    <row r="157" spans="14:85" ht="12.75"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</row>
    <row r="158" spans="14:85" ht="12.75"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</row>
    <row r="159" spans="14:85" ht="12.75"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</row>
    <row r="160" spans="14:85" ht="12.75"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</row>
    <row r="161" spans="14:85" ht="12.75"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</row>
    <row r="162" spans="14:85" ht="12.75"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</row>
    <row r="163" spans="14:85" ht="12.75"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</row>
    <row r="164" spans="14:85" ht="12.75"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</row>
    <row r="165" spans="14:85" ht="12.75"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</row>
    <row r="166" spans="14:85" ht="12.75"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</row>
    <row r="167" spans="14:85" ht="12.75"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</row>
    <row r="168" spans="14:85" ht="12.75"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</row>
    <row r="169" spans="14:85" ht="12.75"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</row>
    <row r="170" spans="14:85" ht="12.75"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</row>
    <row r="171" spans="14:49" ht="12.75"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</row>
    <row r="172" spans="14:49" ht="12.75"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</row>
    <row r="173" spans="14:49" ht="12.75"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</row>
    <row r="174" spans="14:49" ht="12.75"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</row>
    <row r="175" ht="8.25" customHeight="1"/>
    <row r="178" spans="14:49" ht="12.75"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</row>
    <row r="179" spans="14:49" ht="12.75"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</row>
    <row r="180" spans="14:49" ht="12.75"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</row>
    <row r="181" spans="14:49" ht="12.75"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</row>
    <row r="182" spans="14:49" ht="12.75"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</row>
    <row r="183" spans="14:49" ht="12.75"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</row>
    <row r="184" spans="14:49" ht="12.75"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</row>
    <row r="185" spans="14:49" ht="12.75"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</row>
    <row r="186" spans="14:49" ht="12.75"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</row>
    <row r="187" spans="14:49" ht="12.75"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</row>
    <row r="188" spans="14:49" ht="12.75"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</row>
    <row r="189" spans="14:49" ht="12.75"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</row>
    <row r="190" spans="14:49" ht="12.75"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</row>
    <row r="191" spans="14:49" ht="12.75"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</row>
    <row r="192" spans="14:49" ht="12.75"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</row>
    <row r="193" spans="14:49" ht="12.75"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</row>
    <row r="194" spans="14:49" ht="12.75"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</row>
    <row r="195" spans="14:85" ht="12.75"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</row>
    <row r="196" spans="14:49" ht="12.75"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</row>
    <row r="197" spans="14:49" ht="12.75"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</row>
    <row r="200" spans="2:85" ht="12.75">
      <c r="B200" s="47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49"/>
      <c r="AY200" s="49"/>
      <c r="AZ200" s="49"/>
      <c r="BA200" s="49"/>
      <c r="BB200" s="49"/>
      <c r="BC200" s="49"/>
      <c r="BD200" s="49"/>
      <c r="BE200" s="49"/>
      <c r="BF200" s="49"/>
      <c r="BG200" s="49"/>
      <c r="BH200" s="49"/>
      <c r="BI200" s="49"/>
      <c r="BJ200" s="49"/>
      <c r="BK200" s="49"/>
      <c r="BL200" s="49"/>
      <c r="BM200" s="49"/>
      <c r="BN200" s="49"/>
      <c r="BO200" s="49"/>
      <c r="BP200" s="49"/>
      <c r="BQ200" s="49"/>
      <c r="BR200" s="49"/>
      <c r="BS200" s="49"/>
      <c r="BT200" s="49"/>
      <c r="BU200" s="49"/>
      <c r="BV200" s="49"/>
      <c r="BW200" s="49"/>
      <c r="BX200" s="49"/>
      <c r="BY200" s="49"/>
      <c r="BZ200" s="49"/>
      <c r="CA200" s="49"/>
      <c r="CB200" s="49"/>
      <c r="CC200" s="49"/>
      <c r="CD200" s="49"/>
      <c r="CE200" s="49"/>
      <c r="CF200" s="49"/>
      <c r="CG200" s="49"/>
    </row>
    <row r="201" spans="2:85" ht="12.75">
      <c r="B201" s="47"/>
      <c r="AX201" s="48"/>
      <c r="AY201" s="48"/>
      <c r="AZ201" s="48"/>
      <c r="BA201" s="48"/>
      <c r="BB201" s="48"/>
      <c r="BC201" s="48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8"/>
      <c r="BR201" s="48"/>
      <c r="BS201" s="48"/>
      <c r="BT201" s="48"/>
      <c r="BU201" s="48"/>
      <c r="BV201" s="48"/>
      <c r="BW201" s="48"/>
      <c r="BX201" s="48"/>
      <c r="BY201" s="48"/>
      <c r="BZ201" s="48"/>
      <c r="CA201" s="48"/>
      <c r="CB201" s="48"/>
      <c r="CC201" s="48"/>
      <c r="CD201" s="48"/>
      <c r="CE201" s="48"/>
      <c r="CF201" s="48"/>
      <c r="CG201" s="48"/>
    </row>
    <row r="202" spans="2:85" ht="12.75">
      <c r="B202" s="47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49"/>
      <c r="AY202" s="49"/>
      <c r="AZ202" s="49"/>
      <c r="BA202" s="49"/>
      <c r="BB202" s="49"/>
      <c r="BC202" s="49"/>
      <c r="BD202" s="49"/>
      <c r="BE202" s="49"/>
      <c r="BF202" s="49"/>
      <c r="BG202" s="49"/>
      <c r="BH202" s="49"/>
      <c r="BI202" s="49"/>
      <c r="BJ202" s="49"/>
      <c r="BK202" s="49"/>
      <c r="BL202" s="49"/>
      <c r="BM202" s="49"/>
      <c r="BN202" s="49"/>
      <c r="BO202" s="49"/>
      <c r="BP202" s="49"/>
      <c r="BQ202" s="49"/>
      <c r="BR202" s="49"/>
      <c r="BS202" s="49"/>
      <c r="BT202" s="49"/>
      <c r="BU202" s="49"/>
      <c r="BV202" s="49"/>
      <c r="BW202" s="49"/>
      <c r="BX202" s="49"/>
      <c r="BY202" s="49"/>
      <c r="BZ202" s="49"/>
      <c r="CA202" s="49"/>
      <c r="CB202" s="49"/>
      <c r="CC202" s="49"/>
      <c r="CD202" s="49"/>
      <c r="CE202" s="49"/>
      <c r="CF202" s="49"/>
      <c r="CG202" s="49"/>
    </row>
    <row r="203" spans="2:85" ht="12.75">
      <c r="B203" s="47"/>
      <c r="AX203" s="50"/>
      <c r="AY203" s="50"/>
      <c r="AZ203" s="50"/>
      <c r="BA203" s="50"/>
      <c r="BB203" s="50"/>
      <c r="BC203" s="50"/>
      <c r="BD203" s="50"/>
      <c r="BE203" s="50"/>
      <c r="BF203" s="50"/>
      <c r="BG203" s="50"/>
      <c r="BH203" s="50"/>
      <c r="BI203" s="50"/>
      <c r="BJ203" s="50"/>
      <c r="BK203" s="50"/>
      <c r="BL203" s="50"/>
      <c r="BM203" s="50"/>
      <c r="BN203" s="50"/>
      <c r="BO203" s="50"/>
      <c r="BP203" s="50"/>
      <c r="BQ203" s="50"/>
      <c r="BR203" s="50"/>
      <c r="BS203" s="50"/>
      <c r="BT203" s="50"/>
      <c r="BU203" s="50"/>
      <c r="BV203" s="50"/>
      <c r="BW203" s="50"/>
      <c r="BX203" s="50"/>
      <c r="BY203" s="50"/>
      <c r="BZ203" s="50"/>
      <c r="CA203" s="50"/>
      <c r="CB203" s="50"/>
      <c r="CC203" s="50"/>
      <c r="CD203" s="50"/>
      <c r="CE203" s="50"/>
      <c r="CF203" s="50"/>
      <c r="CG203" s="50"/>
    </row>
    <row r="204" spans="1:85" ht="12.75">
      <c r="A204" s="47"/>
      <c r="B204" s="47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49"/>
      <c r="AY204" s="49"/>
      <c r="AZ204" s="49"/>
      <c r="BA204" s="49"/>
      <c r="BB204" s="49"/>
      <c r="BC204" s="49"/>
      <c r="BD204" s="49"/>
      <c r="BE204" s="49"/>
      <c r="BF204" s="49"/>
      <c r="BG204" s="49"/>
      <c r="BH204" s="49"/>
      <c r="BI204" s="49"/>
      <c r="BJ204" s="49"/>
      <c r="BK204" s="49"/>
      <c r="BL204" s="49"/>
      <c r="BM204" s="49"/>
      <c r="BN204" s="49"/>
      <c r="BO204" s="49"/>
      <c r="BP204" s="49"/>
      <c r="BQ204" s="49"/>
      <c r="BR204" s="49"/>
      <c r="BS204" s="49"/>
      <c r="BT204" s="49"/>
      <c r="BU204" s="49"/>
      <c r="BV204" s="49"/>
      <c r="BW204" s="49"/>
      <c r="BX204" s="49"/>
      <c r="BY204" s="49"/>
      <c r="BZ204" s="49"/>
      <c r="CA204" s="49"/>
      <c r="CB204" s="49"/>
      <c r="CC204" s="49"/>
      <c r="CD204" s="49"/>
      <c r="CE204" s="49"/>
      <c r="CF204" s="49"/>
      <c r="CG204" s="49"/>
    </row>
    <row r="205" spans="1:85" ht="12.75">
      <c r="A205" s="47"/>
      <c r="B205" s="47"/>
      <c r="AX205" s="50"/>
      <c r="AY205" s="50"/>
      <c r="AZ205" s="50"/>
      <c r="BA205" s="50"/>
      <c r="BB205" s="50"/>
      <c r="BC205" s="50"/>
      <c r="BD205" s="50"/>
      <c r="BE205" s="50"/>
      <c r="BF205" s="50"/>
      <c r="BG205" s="50"/>
      <c r="BH205" s="50"/>
      <c r="BI205" s="50"/>
      <c r="BJ205" s="50"/>
      <c r="BK205" s="50"/>
      <c r="BL205" s="50"/>
      <c r="BM205" s="50"/>
      <c r="BN205" s="50"/>
      <c r="BO205" s="50"/>
      <c r="BP205" s="50"/>
      <c r="BQ205" s="50"/>
      <c r="BR205" s="50"/>
      <c r="BS205" s="50"/>
      <c r="BT205" s="50"/>
      <c r="BU205" s="50"/>
      <c r="BV205" s="50"/>
      <c r="BW205" s="50"/>
      <c r="BX205" s="50"/>
      <c r="BY205" s="50"/>
      <c r="BZ205" s="50"/>
      <c r="CA205" s="50"/>
      <c r="CB205" s="50"/>
      <c r="CC205" s="50"/>
      <c r="CD205" s="50"/>
      <c r="CE205" s="50"/>
      <c r="CF205" s="50"/>
      <c r="CG205" s="50"/>
    </row>
    <row r="206" spans="1:85" ht="12.75">
      <c r="A206" s="47"/>
      <c r="B206" s="47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49"/>
      <c r="AY206" s="49"/>
      <c r="AZ206" s="49"/>
      <c r="BA206" s="49"/>
      <c r="BB206" s="49"/>
      <c r="BC206" s="49"/>
      <c r="BD206" s="49"/>
      <c r="BE206" s="49"/>
      <c r="BF206" s="49"/>
      <c r="BG206" s="49"/>
      <c r="BH206" s="49"/>
      <c r="BI206" s="49"/>
      <c r="BJ206" s="49"/>
      <c r="BK206" s="49"/>
      <c r="BL206" s="49"/>
      <c r="BM206" s="49"/>
      <c r="BN206" s="49"/>
      <c r="BO206" s="49"/>
      <c r="BP206" s="49"/>
      <c r="BQ206" s="49"/>
      <c r="BR206" s="49"/>
      <c r="BS206" s="49"/>
      <c r="BT206" s="49"/>
      <c r="BU206" s="49"/>
      <c r="BV206" s="49"/>
      <c r="BW206" s="49"/>
      <c r="BX206" s="49"/>
      <c r="BY206" s="49"/>
      <c r="BZ206" s="49"/>
      <c r="CA206" s="49"/>
      <c r="CB206" s="49"/>
      <c r="CC206" s="49"/>
      <c r="CD206" s="49"/>
      <c r="CE206" s="49"/>
      <c r="CF206" s="49"/>
      <c r="CG206" s="49"/>
    </row>
    <row r="207" spans="1:85" ht="12.75">
      <c r="A207" s="47"/>
      <c r="B207" s="47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49"/>
      <c r="AY207" s="49"/>
      <c r="AZ207" s="49"/>
      <c r="BA207" s="49"/>
      <c r="BB207" s="49"/>
      <c r="BC207" s="49"/>
      <c r="BD207" s="49"/>
      <c r="BE207" s="49"/>
      <c r="BF207" s="49"/>
      <c r="BG207" s="49"/>
      <c r="BH207" s="49"/>
      <c r="BI207" s="49"/>
      <c r="BJ207" s="49"/>
      <c r="BK207" s="49"/>
      <c r="BL207" s="49"/>
      <c r="BM207" s="49"/>
      <c r="BN207" s="49"/>
      <c r="BO207" s="49"/>
      <c r="BP207" s="49"/>
      <c r="BQ207" s="49"/>
      <c r="BR207" s="49"/>
      <c r="BS207" s="49"/>
      <c r="BT207" s="49"/>
      <c r="BU207" s="49"/>
      <c r="BV207" s="49"/>
      <c r="BW207" s="49"/>
      <c r="BX207" s="49"/>
      <c r="BY207" s="49"/>
      <c r="BZ207" s="49"/>
      <c r="CA207" s="49"/>
      <c r="CB207" s="49"/>
      <c r="CC207" s="49"/>
      <c r="CD207" s="49"/>
      <c r="CE207" s="49"/>
      <c r="CF207" s="49"/>
      <c r="CG207" s="49"/>
    </row>
    <row r="208" spans="1:85" ht="12.75">
      <c r="A208" s="47"/>
      <c r="B208" s="47"/>
      <c r="AX208" s="50"/>
      <c r="AY208" s="50"/>
      <c r="AZ208" s="50"/>
      <c r="BA208" s="50"/>
      <c r="BB208" s="50"/>
      <c r="BC208" s="50"/>
      <c r="BD208" s="50"/>
      <c r="BE208" s="50"/>
      <c r="BF208" s="50"/>
      <c r="BG208" s="50"/>
      <c r="BH208" s="50"/>
      <c r="BI208" s="50"/>
      <c r="BJ208" s="50"/>
      <c r="BK208" s="50"/>
      <c r="BL208" s="50"/>
      <c r="BM208" s="50"/>
      <c r="BN208" s="50"/>
      <c r="BO208" s="50"/>
      <c r="BP208" s="50"/>
      <c r="BQ208" s="50"/>
      <c r="BR208" s="50"/>
      <c r="BS208" s="50"/>
      <c r="BT208" s="50"/>
      <c r="BU208" s="50"/>
      <c r="BV208" s="50"/>
      <c r="BW208" s="50"/>
      <c r="BX208" s="50"/>
      <c r="BY208" s="50"/>
      <c r="BZ208" s="50"/>
      <c r="CA208" s="50"/>
      <c r="CB208" s="50"/>
      <c r="CC208" s="50"/>
      <c r="CD208" s="50"/>
      <c r="CE208" s="50"/>
      <c r="CF208" s="50"/>
      <c r="CG208" s="50"/>
    </row>
    <row r="209" spans="1:85" ht="12.75">
      <c r="A209" s="47"/>
      <c r="B209" s="47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49"/>
      <c r="AY209" s="49"/>
      <c r="AZ209" s="49"/>
      <c r="BA209" s="49"/>
      <c r="BB209" s="49"/>
      <c r="BC209" s="49"/>
      <c r="BD209" s="49"/>
      <c r="BE209" s="49"/>
      <c r="BF209" s="49"/>
      <c r="BG209" s="49"/>
      <c r="BH209" s="49"/>
      <c r="BI209" s="49"/>
      <c r="BJ209" s="49"/>
      <c r="BK209" s="49"/>
      <c r="BL209" s="49"/>
      <c r="BM209" s="49"/>
      <c r="BN209" s="49"/>
      <c r="BO209" s="49"/>
      <c r="BP209" s="49"/>
      <c r="BQ209" s="49"/>
      <c r="BR209" s="49"/>
      <c r="BS209" s="49"/>
      <c r="BT209" s="49"/>
      <c r="BU209" s="49"/>
      <c r="BV209" s="49"/>
      <c r="BW209" s="49"/>
      <c r="BX209" s="49"/>
      <c r="BY209" s="49"/>
      <c r="BZ209" s="49"/>
      <c r="CA209" s="49"/>
      <c r="CB209" s="49"/>
      <c r="CC209" s="49"/>
      <c r="CD209" s="49"/>
      <c r="CE209" s="49"/>
      <c r="CF209" s="49"/>
      <c r="CG209" s="49"/>
    </row>
    <row r="210" spans="1:85" ht="12.75">
      <c r="A210" s="47"/>
      <c r="B210" s="47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49"/>
      <c r="AY210" s="49"/>
      <c r="AZ210" s="49"/>
      <c r="BA210" s="49"/>
      <c r="BB210" s="49"/>
      <c r="BC210" s="49"/>
      <c r="BD210" s="49"/>
      <c r="BE210" s="49"/>
      <c r="BF210" s="49"/>
      <c r="BG210" s="49"/>
      <c r="BH210" s="49"/>
      <c r="BI210" s="49"/>
      <c r="BJ210" s="49"/>
      <c r="BK210" s="49"/>
      <c r="BL210" s="49"/>
      <c r="BM210" s="49"/>
      <c r="BN210" s="49"/>
      <c r="BO210" s="49"/>
      <c r="BP210" s="49"/>
      <c r="BQ210" s="49"/>
      <c r="BR210" s="49"/>
      <c r="BS210" s="49"/>
      <c r="BT210" s="49"/>
      <c r="BU210" s="49"/>
      <c r="BV210" s="49"/>
      <c r="BW210" s="49"/>
      <c r="BX210" s="49"/>
      <c r="BY210" s="49"/>
      <c r="BZ210" s="49"/>
      <c r="CA210" s="49"/>
      <c r="CB210" s="49"/>
      <c r="CC210" s="49"/>
      <c r="CD210" s="49"/>
      <c r="CE210" s="49"/>
      <c r="CF210" s="49"/>
      <c r="CG210" s="49"/>
    </row>
    <row r="211" spans="1:85" ht="12.75">
      <c r="A211" s="47"/>
      <c r="B211" s="47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49"/>
      <c r="AY211" s="49"/>
      <c r="AZ211" s="49"/>
      <c r="BA211" s="49"/>
      <c r="BB211" s="49"/>
      <c r="BC211" s="49"/>
      <c r="BD211" s="49"/>
      <c r="BE211" s="49"/>
      <c r="BF211" s="49"/>
      <c r="BG211" s="49"/>
      <c r="BH211" s="49"/>
      <c r="BI211" s="49"/>
      <c r="BJ211" s="49"/>
      <c r="BK211" s="49"/>
      <c r="BL211" s="49"/>
      <c r="BM211" s="49"/>
      <c r="BN211" s="49"/>
      <c r="BO211" s="49"/>
      <c r="BP211" s="49"/>
      <c r="BQ211" s="49"/>
      <c r="BR211" s="49"/>
      <c r="BS211" s="49"/>
      <c r="BT211" s="49"/>
      <c r="BU211" s="49"/>
      <c r="BV211" s="49"/>
      <c r="BW211" s="49"/>
      <c r="BX211" s="49"/>
      <c r="BY211" s="49"/>
      <c r="BZ211" s="49"/>
      <c r="CA211" s="49"/>
      <c r="CB211" s="49"/>
      <c r="CC211" s="49"/>
      <c r="CD211" s="49"/>
      <c r="CE211" s="49"/>
      <c r="CF211" s="49"/>
      <c r="CG211" s="49"/>
    </row>
    <row r="212" spans="1:85" ht="12.75">
      <c r="A212" s="47"/>
      <c r="B212" s="47"/>
      <c r="AX212" s="50"/>
      <c r="AY212" s="50"/>
      <c r="AZ212" s="50"/>
      <c r="BA212" s="50"/>
      <c r="BB212" s="50"/>
      <c r="BC212" s="50"/>
      <c r="BD212" s="50"/>
      <c r="BE212" s="50"/>
      <c r="BF212" s="50"/>
      <c r="BG212" s="50"/>
      <c r="BH212" s="50"/>
      <c r="BI212" s="50"/>
      <c r="BJ212" s="50"/>
      <c r="BK212" s="50"/>
      <c r="BL212" s="50"/>
      <c r="BM212" s="50"/>
      <c r="BN212" s="50"/>
      <c r="BO212" s="50"/>
      <c r="BP212" s="50"/>
      <c r="BQ212" s="50"/>
      <c r="BR212" s="50"/>
      <c r="BS212" s="50"/>
      <c r="BT212" s="50"/>
      <c r="BU212" s="50"/>
      <c r="BV212" s="50"/>
      <c r="BW212" s="50"/>
      <c r="BX212" s="50"/>
      <c r="BY212" s="50"/>
      <c r="BZ212" s="50"/>
      <c r="CA212" s="50"/>
      <c r="CB212" s="50"/>
      <c r="CC212" s="50"/>
      <c r="CD212" s="50"/>
      <c r="CE212" s="50"/>
      <c r="CF212" s="50"/>
      <c r="CG212" s="50"/>
    </row>
    <row r="213" spans="1:85" ht="12.75">
      <c r="A213" s="47"/>
      <c r="B213" s="47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49"/>
      <c r="AY213" s="49"/>
      <c r="AZ213" s="49"/>
      <c r="BA213" s="49"/>
      <c r="BB213" s="49"/>
      <c r="BC213" s="49"/>
      <c r="BD213" s="49"/>
      <c r="BE213" s="49"/>
      <c r="BF213" s="49"/>
      <c r="BG213" s="49"/>
      <c r="BH213" s="49"/>
      <c r="BI213" s="49"/>
      <c r="BJ213" s="49"/>
      <c r="BK213" s="49"/>
      <c r="BL213" s="49"/>
      <c r="BM213" s="49"/>
      <c r="BN213" s="49"/>
      <c r="BO213" s="49"/>
      <c r="BP213" s="49"/>
      <c r="BQ213" s="49"/>
      <c r="BR213" s="49"/>
      <c r="BS213" s="49"/>
      <c r="BT213" s="49"/>
      <c r="BU213" s="49"/>
      <c r="BV213" s="49"/>
      <c r="BW213" s="49"/>
      <c r="BX213" s="49"/>
      <c r="BY213" s="49"/>
      <c r="BZ213" s="49"/>
      <c r="CA213" s="49"/>
      <c r="CB213" s="49"/>
      <c r="CC213" s="49"/>
      <c r="CD213" s="49"/>
      <c r="CE213" s="49"/>
      <c r="CF213" s="49"/>
      <c r="CG213" s="49"/>
    </row>
    <row r="214" spans="14:85" ht="12.75"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49"/>
      <c r="AY214" s="49"/>
      <c r="AZ214" s="49"/>
      <c r="BA214" s="49"/>
      <c r="BB214" s="49"/>
      <c r="BC214" s="49"/>
      <c r="BD214" s="49"/>
      <c r="BE214" s="49"/>
      <c r="BF214" s="49"/>
      <c r="BG214" s="49"/>
      <c r="BH214" s="49"/>
      <c r="BI214" s="49"/>
      <c r="BJ214" s="49"/>
      <c r="BK214" s="49"/>
      <c r="BL214" s="49"/>
      <c r="BM214" s="49"/>
      <c r="BN214" s="49"/>
      <c r="BO214" s="49"/>
      <c r="BP214" s="49"/>
      <c r="BQ214" s="49"/>
      <c r="BR214" s="49"/>
      <c r="BS214" s="49"/>
      <c r="BT214" s="49"/>
      <c r="BU214" s="49"/>
      <c r="BV214" s="49"/>
      <c r="BW214" s="49"/>
      <c r="BX214" s="49"/>
      <c r="BY214" s="49"/>
      <c r="BZ214" s="49"/>
      <c r="CA214" s="49"/>
      <c r="CB214" s="49"/>
      <c r="CC214" s="49"/>
      <c r="CD214" s="49"/>
      <c r="CE214" s="49"/>
      <c r="CF214" s="49"/>
      <c r="CG214" s="49"/>
    </row>
    <row r="215" spans="14:85" ht="12.75"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49"/>
      <c r="AY215" s="49"/>
      <c r="AZ215" s="49"/>
      <c r="BA215" s="49"/>
      <c r="BB215" s="49"/>
      <c r="BC215" s="49"/>
      <c r="BD215" s="49"/>
      <c r="BE215" s="49"/>
      <c r="BF215" s="49"/>
      <c r="BG215" s="49"/>
      <c r="BH215" s="49"/>
      <c r="BI215" s="49"/>
      <c r="BJ215" s="49"/>
      <c r="BK215" s="49"/>
      <c r="BL215" s="49"/>
      <c r="BM215" s="49"/>
      <c r="BN215" s="49"/>
      <c r="BO215" s="49"/>
      <c r="BP215" s="49"/>
      <c r="BQ215" s="49"/>
      <c r="BR215" s="49"/>
      <c r="BS215" s="49"/>
      <c r="BT215" s="49"/>
      <c r="BU215" s="49"/>
      <c r="BV215" s="49"/>
      <c r="BW215" s="49"/>
      <c r="BX215" s="49"/>
      <c r="BY215" s="49"/>
      <c r="BZ215" s="49"/>
      <c r="CA215" s="49"/>
      <c r="CB215" s="49"/>
      <c r="CC215" s="49"/>
      <c r="CD215" s="49"/>
      <c r="CE215" s="49"/>
      <c r="CF215" s="49"/>
      <c r="CG215" s="49"/>
    </row>
    <row r="216" spans="1:85" ht="12.75">
      <c r="A216" s="47"/>
      <c r="B216" s="47"/>
      <c r="AX216" s="50"/>
      <c r="AY216" s="50"/>
      <c r="AZ216" s="50"/>
      <c r="BA216" s="50"/>
      <c r="BB216" s="50"/>
      <c r="BC216" s="50"/>
      <c r="BD216" s="50"/>
      <c r="BE216" s="50"/>
      <c r="BF216" s="50"/>
      <c r="BG216" s="50"/>
      <c r="BH216" s="50"/>
      <c r="BI216" s="50"/>
      <c r="BJ216" s="50"/>
      <c r="BK216" s="50"/>
      <c r="BL216" s="50"/>
      <c r="BM216" s="50"/>
      <c r="BN216" s="50"/>
      <c r="BO216" s="50"/>
      <c r="BP216" s="50"/>
      <c r="BQ216" s="50"/>
      <c r="BR216" s="50"/>
      <c r="BS216" s="50"/>
      <c r="BT216" s="50"/>
      <c r="BU216" s="50"/>
      <c r="BV216" s="50"/>
      <c r="BW216" s="50"/>
      <c r="BX216" s="50"/>
      <c r="BY216" s="50"/>
      <c r="BZ216" s="50"/>
      <c r="CA216" s="50"/>
      <c r="CB216" s="50"/>
      <c r="CC216" s="50"/>
      <c r="CD216" s="50"/>
      <c r="CE216" s="50"/>
      <c r="CF216" s="50"/>
      <c r="CG216" s="50"/>
    </row>
    <row r="217" spans="1:85" ht="12.75">
      <c r="A217" s="47"/>
      <c r="B217" s="47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49"/>
      <c r="AY217" s="49"/>
      <c r="AZ217" s="49"/>
      <c r="BA217" s="49"/>
      <c r="BB217" s="49"/>
      <c r="BC217" s="49"/>
      <c r="BD217" s="49"/>
      <c r="BE217" s="49"/>
      <c r="BF217" s="49"/>
      <c r="BG217" s="49"/>
      <c r="BH217" s="49"/>
      <c r="BI217" s="49"/>
      <c r="BJ217" s="49"/>
      <c r="BK217" s="49"/>
      <c r="BL217" s="49"/>
      <c r="BM217" s="49"/>
      <c r="BN217" s="49"/>
      <c r="BO217" s="49"/>
      <c r="BP217" s="49"/>
      <c r="BQ217" s="49"/>
      <c r="BR217" s="49"/>
      <c r="BS217" s="49"/>
      <c r="BT217" s="49"/>
      <c r="BU217" s="49"/>
      <c r="BV217" s="49"/>
      <c r="BW217" s="49"/>
      <c r="BX217" s="49"/>
      <c r="BY217" s="49"/>
      <c r="BZ217" s="49"/>
      <c r="CA217" s="49"/>
      <c r="CB217" s="49"/>
      <c r="CC217" s="49"/>
      <c r="CD217" s="49"/>
      <c r="CE217" s="49"/>
      <c r="CF217" s="49"/>
      <c r="CG217" s="49"/>
    </row>
    <row r="218" spans="1:85" ht="12.75">
      <c r="A218" s="47"/>
      <c r="B218" s="47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49"/>
      <c r="AY218" s="49"/>
      <c r="AZ218" s="49"/>
      <c r="BA218" s="49"/>
      <c r="BB218" s="49"/>
      <c r="BC218" s="49"/>
      <c r="BD218" s="49"/>
      <c r="BE218" s="49"/>
      <c r="BF218" s="49"/>
      <c r="BG218" s="49"/>
      <c r="BH218" s="49"/>
      <c r="BI218" s="49"/>
      <c r="BJ218" s="49"/>
      <c r="BK218" s="49"/>
      <c r="BL218" s="49"/>
      <c r="BM218" s="49"/>
      <c r="BN218" s="49"/>
      <c r="BO218" s="49"/>
      <c r="BP218" s="49"/>
      <c r="BQ218" s="49"/>
      <c r="BR218" s="49"/>
      <c r="BS218" s="49"/>
      <c r="BT218" s="49"/>
      <c r="BU218" s="49"/>
      <c r="BV218" s="49"/>
      <c r="BW218" s="49"/>
      <c r="BX218" s="49"/>
      <c r="BY218" s="49"/>
      <c r="BZ218" s="49"/>
      <c r="CA218" s="49"/>
      <c r="CB218" s="49"/>
      <c r="CC218" s="49"/>
      <c r="CD218" s="49"/>
      <c r="CE218" s="49"/>
      <c r="CF218" s="49"/>
      <c r="CG218" s="49"/>
    </row>
    <row r="219" spans="1:85" ht="12.75">
      <c r="A219" s="47"/>
      <c r="B219" s="47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49"/>
      <c r="AY219" s="49"/>
      <c r="AZ219" s="49"/>
      <c r="BA219" s="49"/>
      <c r="BB219" s="49"/>
      <c r="BC219" s="49"/>
      <c r="BD219" s="49"/>
      <c r="BE219" s="49"/>
      <c r="BF219" s="49"/>
      <c r="BG219" s="49"/>
      <c r="BH219" s="49"/>
      <c r="BI219" s="49"/>
      <c r="BJ219" s="49"/>
      <c r="BK219" s="49"/>
      <c r="BL219" s="49"/>
      <c r="BM219" s="49"/>
      <c r="BN219" s="49"/>
      <c r="BO219" s="49"/>
      <c r="BP219" s="49"/>
      <c r="BQ219" s="49"/>
      <c r="BR219" s="49"/>
      <c r="BS219" s="49"/>
      <c r="BT219" s="49"/>
      <c r="BU219" s="49"/>
      <c r="BV219" s="49"/>
      <c r="BW219" s="49"/>
      <c r="BX219" s="49"/>
      <c r="BY219" s="49"/>
      <c r="BZ219" s="49"/>
      <c r="CA219" s="49"/>
      <c r="CB219" s="49"/>
      <c r="CC219" s="49"/>
      <c r="CD219" s="49"/>
      <c r="CE219" s="49"/>
      <c r="CF219" s="49"/>
      <c r="CG219" s="49"/>
    </row>
    <row r="220" spans="1:85" ht="12.75">
      <c r="A220" s="47"/>
      <c r="B220" s="47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49"/>
      <c r="AY220" s="49"/>
      <c r="AZ220" s="49"/>
      <c r="BA220" s="49"/>
      <c r="BB220" s="49"/>
      <c r="BC220" s="49"/>
      <c r="BD220" s="49"/>
      <c r="BE220" s="49"/>
      <c r="BF220" s="49"/>
      <c r="BG220" s="49"/>
      <c r="BH220" s="49"/>
      <c r="BI220" s="49"/>
      <c r="BJ220" s="49"/>
      <c r="BK220" s="49"/>
      <c r="BL220" s="49"/>
      <c r="BM220" s="49"/>
      <c r="BN220" s="49"/>
      <c r="BO220" s="49"/>
      <c r="BP220" s="49"/>
      <c r="BQ220" s="49"/>
      <c r="BR220" s="49"/>
      <c r="BS220" s="49"/>
      <c r="BT220" s="49"/>
      <c r="BU220" s="49"/>
      <c r="BV220" s="49"/>
      <c r="BW220" s="49"/>
      <c r="BX220" s="49"/>
      <c r="BY220" s="49"/>
      <c r="BZ220" s="49"/>
      <c r="CA220" s="49"/>
      <c r="CB220" s="49"/>
      <c r="CC220" s="49"/>
      <c r="CD220" s="49"/>
      <c r="CE220" s="49"/>
      <c r="CF220" s="49"/>
      <c r="CG220" s="49"/>
    </row>
    <row r="221" spans="1:85" ht="12.75">
      <c r="A221" s="47"/>
      <c r="B221" s="47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49"/>
      <c r="AY221" s="49"/>
      <c r="AZ221" s="49"/>
      <c r="BA221" s="49"/>
      <c r="BB221" s="49"/>
      <c r="BC221" s="49"/>
      <c r="BD221" s="49"/>
      <c r="BE221" s="49"/>
      <c r="BF221" s="49"/>
      <c r="BG221" s="49"/>
      <c r="BH221" s="49"/>
      <c r="BI221" s="49"/>
      <c r="BJ221" s="49"/>
      <c r="BK221" s="49"/>
      <c r="BL221" s="49"/>
      <c r="BM221" s="49"/>
      <c r="BN221" s="49"/>
      <c r="BO221" s="49"/>
      <c r="BP221" s="49"/>
      <c r="BQ221" s="49"/>
      <c r="BR221" s="49"/>
      <c r="BS221" s="49"/>
      <c r="BT221" s="49"/>
      <c r="BU221" s="49"/>
      <c r="BV221" s="49"/>
      <c r="BW221" s="49"/>
      <c r="BX221" s="49"/>
      <c r="BY221" s="49"/>
      <c r="BZ221" s="49"/>
      <c r="CA221" s="49"/>
      <c r="CB221" s="49"/>
      <c r="CC221" s="49"/>
      <c r="CD221" s="49"/>
      <c r="CE221" s="49"/>
      <c r="CF221" s="49"/>
      <c r="CG221" s="49"/>
    </row>
    <row r="222" spans="1:85" ht="12.75">
      <c r="A222" s="47"/>
      <c r="B222" s="47"/>
      <c r="AX222" s="50"/>
      <c r="AY222" s="50"/>
      <c r="AZ222" s="50"/>
      <c r="BA222" s="50"/>
      <c r="BB222" s="50"/>
      <c r="BC222" s="50"/>
      <c r="BD222" s="50"/>
      <c r="BE222" s="50"/>
      <c r="BF222" s="50"/>
      <c r="BG222" s="50"/>
      <c r="BH222" s="50"/>
      <c r="BI222" s="50"/>
      <c r="BJ222" s="50"/>
      <c r="BK222" s="50"/>
      <c r="BL222" s="50"/>
      <c r="BM222" s="50"/>
      <c r="BN222" s="50"/>
      <c r="BO222" s="50"/>
      <c r="BP222" s="50"/>
      <c r="BQ222" s="50"/>
      <c r="BR222" s="50"/>
      <c r="BS222" s="50"/>
      <c r="BT222" s="50"/>
      <c r="BU222" s="50"/>
      <c r="BV222" s="50"/>
      <c r="BW222" s="50"/>
      <c r="BX222" s="50"/>
      <c r="BY222" s="50"/>
      <c r="BZ222" s="50"/>
      <c r="CA222" s="50"/>
      <c r="CB222" s="50"/>
      <c r="CC222" s="50"/>
      <c r="CD222" s="50"/>
      <c r="CE222" s="50"/>
      <c r="CF222" s="50"/>
      <c r="CG222" s="50"/>
    </row>
    <row r="223" spans="1:85" ht="12.75">
      <c r="A223" s="47"/>
      <c r="B223" s="47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49"/>
      <c r="AY223" s="49"/>
      <c r="AZ223" s="49"/>
      <c r="BA223" s="49"/>
      <c r="BB223" s="49"/>
      <c r="BC223" s="49"/>
      <c r="BD223" s="49"/>
      <c r="BE223" s="49"/>
      <c r="BF223" s="49"/>
      <c r="BG223" s="49"/>
      <c r="BH223" s="49"/>
      <c r="BI223" s="49"/>
      <c r="BJ223" s="49"/>
      <c r="BK223" s="49"/>
      <c r="BL223" s="49"/>
      <c r="BM223" s="49"/>
      <c r="BN223" s="49"/>
      <c r="BO223" s="49"/>
      <c r="BP223" s="49"/>
      <c r="BQ223" s="49"/>
      <c r="BR223" s="49"/>
      <c r="BS223" s="49"/>
      <c r="BT223" s="49"/>
      <c r="BU223" s="49"/>
      <c r="BV223" s="49"/>
      <c r="BW223" s="49"/>
      <c r="BX223" s="49"/>
      <c r="BY223" s="49"/>
      <c r="BZ223" s="49"/>
      <c r="CA223" s="49"/>
      <c r="CB223" s="49"/>
      <c r="CC223" s="49"/>
      <c r="CD223" s="49"/>
      <c r="CE223" s="49"/>
      <c r="CF223" s="49"/>
      <c r="CG223" s="49"/>
    </row>
    <row r="224" spans="1:85" ht="12.75">
      <c r="A224" s="47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49"/>
      <c r="AF224" s="49"/>
      <c r="AG224" s="49"/>
      <c r="AH224" s="49"/>
      <c r="AI224" s="49"/>
      <c r="AJ224" s="49"/>
      <c r="AK224" s="49"/>
      <c r="AL224" s="49"/>
      <c r="AM224" s="49"/>
      <c r="AN224" s="49"/>
      <c r="AO224" s="49"/>
      <c r="AP224" s="49"/>
      <c r="AQ224" s="49"/>
      <c r="AR224" s="49"/>
      <c r="AS224" s="49"/>
      <c r="AT224" s="49"/>
      <c r="AU224" s="49"/>
      <c r="AV224" s="49"/>
      <c r="AW224" s="49"/>
      <c r="AX224" s="49"/>
      <c r="AY224" s="49"/>
      <c r="AZ224" s="49"/>
      <c r="BA224" s="49"/>
      <c r="BB224" s="49"/>
      <c r="BC224" s="49"/>
      <c r="BD224" s="49"/>
      <c r="BE224" s="49"/>
      <c r="BF224" s="49"/>
      <c r="BG224" s="49"/>
      <c r="BH224" s="49"/>
      <c r="BI224" s="49"/>
      <c r="BJ224" s="49"/>
      <c r="BK224" s="49"/>
      <c r="BL224" s="49"/>
      <c r="BM224" s="49"/>
      <c r="BN224" s="49"/>
      <c r="BO224" s="49"/>
      <c r="BP224" s="49"/>
      <c r="BQ224" s="49"/>
      <c r="BR224" s="49"/>
      <c r="BS224" s="49"/>
      <c r="BT224" s="49"/>
      <c r="BU224" s="49"/>
      <c r="BV224" s="49"/>
      <c r="BW224" s="49"/>
      <c r="BX224" s="49"/>
      <c r="BY224" s="49"/>
      <c r="BZ224" s="49"/>
      <c r="CA224" s="49"/>
      <c r="CB224" s="49"/>
      <c r="CC224" s="49"/>
      <c r="CD224" s="49"/>
      <c r="CE224" s="49"/>
      <c r="CF224" s="49"/>
      <c r="CG224" s="49"/>
    </row>
    <row r="225" spans="1:85" ht="12.75">
      <c r="A225" s="41"/>
      <c r="B225" s="4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49"/>
      <c r="AY225" s="49"/>
      <c r="AZ225" s="49"/>
      <c r="BA225" s="49"/>
      <c r="BB225" s="49"/>
      <c r="BC225" s="49"/>
      <c r="BD225" s="49"/>
      <c r="BE225" s="49"/>
      <c r="BF225" s="49"/>
      <c r="BG225" s="49"/>
      <c r="BH225" s="49"/>
      <c r="BI225" s="49"/>
      <c r="BJ225" s="49"/>
      <c r="BK225" s="49"/>
      <c r="BL225" s="49"/>
      <c r="BM225" s="49"/>
      <c r="BN225" s="49"/>
      <c r="BO225" s="49"/>
      <c r="BP225" s="49"/>
      <c r="BQ225" s="49"/>
      <c r="BR225" s="49"/>
      <c r="BS225" s="49"/>
      <c r="BT225" s="49"/>
      <c r="BU225" s="49"/>
      <c r="BV225" s="49"/>
      <c r="BW225" s="49"/>
      <c r="BX225" s="49"/>
      <c r="BY225" s="49"/>
      <c r="BZ225" s="49"/>
      <c r="CA225" s="49"/>
      <c r="CB225" s="49"/>
      <c r="CC225" s="49"/>
      <c r="CD225" s="49"/>
      <c r="CE225" s="49"/>
      <c r="CF225" s="49"/>
      <c r="CG225" s="49"/>
    </row>
    <row r="226" spans="1:85" ht="12.75">
      <c r="A226" s="47"/>
      <c r="B226" s="47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49"/>
      <c r="AY226" s="49"/>
      <c r="AZ226" s="49"/>
      <c r="BA226" s="49"/>
      <c r="BB226" s="49"/>
      <c r="BC226" s="49"/>
      <c r="BD226" s="49"/>
      <c r="BE226" s="49"/>
      <c r="BF226" s="49"/>
      <c r="BG226" s="49"/>
      <c r="BH226" s="49"/>
      <c r="BI226" s="49"/>
      <c r="BJ226" s="49"/>
      <c r="BK226" s="49"/>
      <c r="BL226" s="49"/>
      <c r="BM226" s="49"/>
      <c r="BN226" s="49"/>
      <c r="BO226" s="49"/>
      <c r="BP226" s="49"/>
      <c r="BQ226" s="49"/>
      <c r="BR226" s="49"/>
      <c r="BS226" s="49"/>
      <c r="BT226" s="49"/>
      <c r="BU226" s="49"/>
      <c r="BV226" s="49"/>
      <c r="BW226" s="49"/>
      <c r="BX226" s="49"/>
      <c r="BY226" s="49"/>
      <c r="BZ226" s="49"/>
      <c r="CA226" s="49"/>
      <c r="CB226" s="49"/>
      <c r="CC226" s="49"/>
      <c r="CD226" s="49"/>
      <c r="CE226" s="49"/>
      <c r="CF226" s="49"/>
      <c r="CG226" s="49"/>
    </row>
    <row r="227" spans="1:85" ht="12.75">
      <c r="A227" s="47"/>
      <c r="B227" s="47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49"/>
      <c r="AY227" s="49"/>
      <c r="AZ227" s="49"/>
      <c r="BA227" s="49"/>
      <c r="BB227" s="49"/>
      <c r="BC227" s="49"/>
      <c r="BD227" s="49"/>
      <c r="BE227" s="49"/>
      <c r="BF227" s="49"/>
      <c r="BG227" s="49"/>
      <c r="BH227" s="49"/>
      <c r="BI227" s="49"/>
      <c r="BJ227" s="49"/>
      <c r="BK227" s="49"/>
      <c r="BL227" s="49"/>
      <c r="BM227" s="49"/>
      <c r="BN227" s="49"/>
      <c r="BO227" s="49"/>
      <c r="BP227" s="49"/>
      <c r="BQ227" s="49"/>
      <c r="BR227" s="49"/>
      <c r="BS227" s="49"/>
      <c r="BT227" s="49"/>
      <c r="BU227" s="49"/>
      <c r="BV227" s="49"/>
      <c r="BW227" s="49"/>
      <c r="BX227" s="49"/>
      <c r="BY227" s="49"/>
      <c r="BZ227" s="49"/>
      <c r="CA227" s="49"/>
      <c r="CB227" s="49"/>
      <c r="CC227" s="49"/>
      <c r="CD227" s="49"/>
      <c r="CE227" s="49"/>
      <c r="CF227" s="49"/>
      <c r="CG227" s="49"/>
    </row>
    <row r="228" spans="1:85" ht="12.75">
      <c r="A228" s="47"/>
      <c r="B228" s="47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49"/>
      <c r="AF228" s="49"/>
      <c r="AG228" s="49"/>
      <c r="AH228" s="49"/>
      <c r="AI228" s="49"/>
      <c r="AJ228" s="49"/>
      <c r="AK228" s="49"/>
      <c r="AL228" s="49"/>
      <c r="AM228" s="49"/>
      <c r="AN228" s="49"/>
      <c r="AO228" s="49"/>
      <c r="AP228" s="49"/>
      <c r="AQ228" s="49"/>
      <c r="AR228" s="49"/>
      <c r="AS228" s="49"/>
      <c r="AT228" s="49"/>
      <c r="AU228" s="49"/>
      <c r="AV228" s="49"/>
      <c r="AW228" s="49"/>
      <c r="AX228" s="49"/>
      <c r="AY228" s="49"/>
      <c r="AZ228" s="49"/>
      <c r="BA228" s="49"/>
      <c r="BB228" s="49"/>
      <c r="BC228" s="49"/>
      <c r="BD228" s="49"/>
      <c r="BE228" s="49"/>
      <c r="BF228" s="49"/>
      <c r="BG228" s="49"/>
      <c r="BH228" s="49"/>
      <c r="BI228" s="49"/>
      <c r="BJ228" s="49"/>
      <c r="BK228" s="49"/>
      <c r="BL228" s="49"/>
      <c r="BM228" s="49"/>
      <c r="BN228" s="49"/>
      <c r="BO228" s="49"/>
      <c r="BP228" s="49"/>
      <c r="BQ228" s="49"/>
      <c r="BR228" s="49"/>
      <c r="BS228" s="49"/>
      <c r="BT228" s="49"/>
      <c r="BU228" s="49"/>
      <c r="BV228" s="49"/>
      <c r="BW228" s="49"/>
      <c r="BX228" s="49"/>
      <c r="BY228" s="49"/>
      <c r="BZ228" s="49"/>
      <c r="CA228" s="49"/>
      <c r="CB228" s="49"/>
      <c r="CC228" s="49"/>
      <c r="CD228" s="49"/>
      <c r="CE228" s="49"/>
      <c r="CF228" s="49"/>
      <c r="CG228" s="49"/>
    </row>
    <row r="229" spans="1:85" ht="12.75">
      <c r="A229" s="47"/>
      <c r="B229" s="47"/>
      <c r="AX229" s="50"/>
      <c r="AY229" s="50"/>
      <c r="AZ229" s="50"/>
      <c r="BA229" s="50"/>
      <c r="BB229" s="50"/>
      <c r="BC229" s="50"/>
      <c r="BD229" s="50"/>
      <c r="BE229" s="50"/>
      <c r="BF229" s="50"/>
      <c r="BG229" s="50"/>
      <c r="BH229" s="50"/>
      <c r="BI229" s="50"/>
      <c r="BJ229" s="50"/>
      <c r="BK229" s="50"/>
      <c r="BL229" s="50"/>
      <c r="BM229" s="50"/>
      <c r="BN229" s="50"/>
      <c r="BO229" s="50"/>
      <c r="BP229" s="50"/>
      <c r="BQ229" s="50"/>
      <c r="BR229" s="50"/>
      <c r="BS229" s="50"/>
      <c r="BT229" s="50"/>
      <c r="BU229" s="50"/>
      <c r="BV229" s="50"/>
      <c r="BW229" s="50"/>
      <c r="BX229" s="50"/>
      <c r="BY229" s="50"/>
      <c r="BZ229" s="50"/>
      <c r="CA229" s="50"/>
      <c r="CB229" s="50"/>
      <c r="CC229" s="50"/>
      <c r="CD229" s="50"/>
      <c r="CE229" s="50"/>
      <c r="CF229" s="50"/>
      <c r="CG229" s="50"/>
    </row>
    <row r="230" spans="1:85" ht="12.75">
      <c r="A230" s="47"/>
      <c r="B230" s="47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49"/>
      <c r="AY230" s="49"/>
      <c r="AZ230" s="49"/>
      <c r="BA230" s="49"/>
      <c r="BB230" s="49"/>
      <c r="BC230" s="49"/>
      <c r="BD230" s="49"/>
      <c r="BE230" s="49"/>
      <c r="BF230" s="49"/>
      <c r="BG230" s="49"/>
      <c r="BH230" s="49"/>
      <c r="BI230" s="49"/>
      <c r="BJ230" s="49"/>
      <c r="BK230" s="49"/>
      <c r="BL230" s="49"/>
      <c r="BM230" s="49"/>
      <c r="BN230" s="49"/>
      <c r="BO230" s="49"/>
      <c r="BP230" s="49"/>
      <c r="BQ230" s="49"/>
      <c r="BR230" s="49"/>
      <c r="BS230" s="49"/>
      <c r="BT230" s="49"/>
      <c r="BU230" s="49"/>
      <c r="BV230" s="49"/>
      <c r="BW230" s="49"/>
      <c r="BX230" s="49"/>
      <c r="BY230" s="49"/>
      <c r="BZ230" s="49"/>
      <c r="CA230" s="49"/>
      <c r="CB230" s="49"/>
      <c r="CC230" s="49"/>
      <c r="CD230" s="49"/>
      <c r="CE230" s="49"/>
      <c r="CF230" s="49"/>
      <c r="CG230" s="49"/>
    </row>
    <row r="231" spans="1:85" ht="12.75">
      <c r="A231" s="47"/>
      <c r="B231" s="47"/>
      <c r="AX231" s="50"/>
      <c r="AY231" s="50"/>
      <c r="AZ231" s="50"/>
      <c r="BA231" s="50"/>
      <c r="BB231" s="50"/>
      <c r="BC231" s="50"/>
      <c r="BD231" s="50"/>
      <c r="BE231" s="50"/>
      <c r="BF231" s="50"/>
      <c r="BG231" s="50"/>
      <c r="BH231" s="50"/>
      <c r="BI231" s="50"/>
      <c r="BJ231" s="50"/>
      <c r="BK231" s="50"/>
      <c r="BL231" s="50"/>
      <c r="BM231" s="50"/>
      <c r="BN231" s="50"/>
      <c r="BO231" s="50"/>
      <c r="BP231" s="50"/>
      <c r="BQ231" s="50"/>
      <c r="BR231" s="50"/>
      <c r="BS231" s="50"/>
      <c r="BT231" s="50"/>
      <c r="BU231" s="50"/>
      <c r="BV231" s="50"/>
      <c r="BW231" s="50"/>
      <c r="BX231" s="50"/>
      <c r="BY231" s="50"/>
      <c r="BZ231" s="50"/>
      <c r="CA231" s="50"/>
      <c r="CB231" s="50"/>
      <c r="CC231" s="50"/>
      <c r="CD231" s="50"/>
      <c r="CE231" s="50"/>
      <c r="CF231" s="50"/>
      <c r="CG231" s="50"/>
    </row>
    <row r="232" spans="1:85" ht="12.75">
      <c r="A232" s="47"/>
      <c r="B232" s="47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49"/>
      <c r="AY232" s="49"/>
      <c r="AZ232" s="49"/>
      <c r="BA232" s="49"/>
      <c r="BB232" s="49"/>
      <c r="BC232" s="49"/>
      <c r="BD232" s="49"/>
      <c r="BE232" s="49"/>
      <c r="BF232" s="49"/>
      <c r="BG232" s="49"/>
      <c r="BH232" s="49"/>
      <c r="BI232" s="49"/>
      <c r="BJ232" s="49"/>
      <c r="BK232" s="49"/>
      <c r="BL232" s="49"/>
      <c r="BM232" s="49"/>
      <c r="BN232" s="49"/>
      <c r="BO232" s="49"/>
      <c r="BP232" s="49"/>
      <c r="BQ232" s="49"/>
      <c r="BR232" s="49"/>
      <c r="BS232" s="49"/>
      <c r="BT232" s="49"/>
      <c r="BU232" s="49"/>
      <c r="BV232" s="49"/>
      <c r="BW232" s="49"/>
      <c r="BX232" s="49"/>
      <c r="BY232" s="49"/>
      <c r="BZ232" s="49"/>
      <c r="CA232" s="49"/>
      <c r="CB232" s="49"/>
      <c r="CC232" s="49"/>
      <c r="CD232" s="49"/>
      <c r="CE232" s="49"/>
      <c r="CF232" s="49"/>
      <c r="CG232" s="49"/>
    </row>
    <row r="233" spans="1:85" ht="12.75">
      <c r="A233" s="47"/>
      <c r="B233" s="47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49"/>
      <c r="AY233" s="49"/>
      <c r="AZ233" s="49"/>
      <c r="BA233" s="49"/>
      <c r="BB233" s="49"/>
      <c r="BC233" s="49"/>
      <c r="BD233" s="49"/>
      <c r="BE233" s="49"/>
      <c r="BF233" s="49"/>
      <c r="BG233" s="49"/>
      <c r="BH233" s="49"/>
      <c r="BI233" s="49"/>
      <c r="BJ233" s="49"/>
      <c r="BK233" s="49"/>
      <c r="BL233" s="49"/>
      <c r="BM233" s="49"/>
      <c r="BN233" s="49"/>
      <c r="BO233" s="49"/>
      <c r="BP233" s="49"/>
      <c r="BQ233" s="49"/>
      <c r="BR233" s="49"/>
      <c r="BS233" s="49"/>
      <c r="BT233" s="49"/>
      <c r="BU233" s="49"/>
      <c r="BV233" s="49"/>
      <c r="BW233" s="49"/>
      <c r="BX233" s="49"/>
      <c r="BY233" s="49"/>
      <c r="BZ233" s="49"/>
      <c r="CA233" s="49"/>
      <c r="CB233" s="49"/>
      <c r="CC233" s="49"/>
      <c r="CD233" s="49"/>
      <c r="CE233" s="49"/>
      <c r="CF233" s="49"/>
      <c r="CG233" s="49"/>
    </row>
    <row r="234" spans="1:85" ht="12.75">
      <c r="A234" s="47"/>
      <c r="B234" s="47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49"/>
      <c r="AY234" s="49"/>
      <c r="AZ234" s="49"/>
      <c r="BA234" s="49"/>
      <c r="BB234" s="49"/>
      <c r="BC234" s="49"/>
      <c r="BD234" s="49"/>
      <c r="BE234" s="49"/>
      <c r="BF234" s="49"/>
      <c r="BG234" s="49"/>
      <c r="BH234" s="49"/>
      <c r="BI234" s="49"/>
      <c r="BJ234" s="49"/>
      <c r="BK234" s="49"/>
      <c r="BL234" s="49"/>
      <c r="BM234" s="49"/>
      <c r="BN234" s="49"/>
      <c r="BO234" s="49"/>
      <c r="BP234" s="49"/>
      <c r="BQ234" s="49"/>
      <c r="BR234" s="49"/>
      <c r="BS234" s="49"/>
      <c r="BT234" s="49"/>
      <c r="BU234" s="49"/>
      <c r="BV234" s="49"/>
      <c r="BW234" s="49"/>
      <c r="BX234" s="49"/>
      <c r="BY234" s="49"/>
      <c r="BZ234" s="49"/>
      <c r="CA234" s="49"/>
      <c r="CB234" s="49"/>
      <c r="CC234" s="49"/>
      <c r="CD234" s="49"/>
      <c r="CE234" s="49"/>
      <c r="CF234" s="49"/>
      <c r="CG234" s="49"/>
    </row>
    <row r="235" spans="1:2" ht="12.75">
      <c r="A235" s="25"/>
      <c r="B235" s="25"/>
    </row>
    <row r="237" spans="14:85" ht="12.75"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</row>
    <row r="238" spans="50:85" ht="12.75"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</row>
    <row r="240" spans="14:85" ht="12.75"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</row>
    <row r="241" spans="14:85" ht="12.75"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</row>
    <row r="242" spans="14:85" ht="12.75"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</row>
    <row r="243" spans="14:85" ht="12.75"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</row>
    <row r="244" spans="14:85" ht="12.75"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</row>
    <row r="245" spans="14:85" ht="12.75"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</row>
    <row r="246" spans="14:85" ht="12.75"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</row>
    <row r="247" spans="14:85" ht="12.75"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</row>
    <row r="248" spans="14:85" ht="12.75"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</row>
    <row r="249" spans="14:49" ht="12.75"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</row>
    <row r="250" spans="14:85" ht="12.75"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</row>
    <row r="251" spans="14:85" ht="12.75"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</row>
    <row r="252" spans="14:85" ht="12.75"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</row>
    <row r="253" spans="14:85" ht="12.75"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</row>
    <row r="254" spans="14:85" ht="12.75"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</row>
    <row r="255" spans="1:49" ht="12.75">
      <c r="A255" s="41"/>
      <c r="B255" s="4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</row>
    <row r="256" spans="14:85" ht="12.75"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</row>
    <row r="257" spans="14:85" ht="12.75"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</row>
    <row r="258" spans="14:85" ht="12.75"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</row>
    <row r="259" spans="14:49" ht="12.75"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</row>
    <row r="260" spans="14:49" ht="12.75"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</row>
    <row r="261" spans="14:85" ht="12.75"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</row>
    <row r="264" spans="14:49" ht="12.75"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</row>
    <row r="265" spans="14:85" ht="12.75"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</row>
    <row r="266" spans="14:49" ht="12.75"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</row>
    <row r="267" spans="14:49" ht="12.75"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</row>
    <row r="268" spans="14:49" ht="12.75"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</row>
    <row r="269" spans="14:49" ht="12.75"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</row>
    <row r="270" spans="14:49" ht="12.75"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</row>
    <row r="271" spans="14:49" ht="12.75"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</row>
    <row r="272" spans="1:49" ht="12.75">
      <c r="A272" s="51"/>
      <c r="B272" s="51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</row>
    <row r="273" spans="14:49" ht="12.75"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</row>
    <row r="274" spans="14:49" ht="12.75"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</row>
    <row r="275" spans="14:49" ht="12.75"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</row>
    <row r="276" spans="14:49" ht="12.75"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</row>
    <row r="277" spans="1:49" ht="12.75">
      <c r="A277" s="41"/>
      <c r="B277" s="4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</row>
    <row r="278" spans="14:85" ht="12.75"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52"/>
      <c r="AY278" s="52"/>
      <c r="AZ278" s="52"/>
      <c r="BA278" s="52"/>
      <c r="BB278" s="52"/>
      <c r="BC278" s="52"/>
      <c r="BD278" s="52"/>
      <c r="BE278" s="52"/>
      <c r="BF278" s="52"/>
      <c r="BG278" s="52"/>
      <c r="BH278" s="52"/>
      <c r="BI278" s="52"/>
      <c r="BJ278" s="52"/>
      <c r="BK278" s="52"/>
      <c r="BL278" s="52"/>
      <c r="BM278" s="52"/>
      <c r="BN278" s="52"/>
      <c r="BO278" s="52"/>
      <c r="BP278" s="52"/>
      <c r="BQ278" s="52"/>
      <c r="BR278" s="52"/>
      <c r="BS278" s="52"/>
      <c r="BT278" s="52"/>
      <c r="BU278" s="52"/>
      <c r="BV278" s="52"/>
      <c r="BW278" s="52"/>
      <c r="BX278" s="52"/>
      <c r="BY278" s="52"/>
      <c r="BZ278" s="52"/>
      <c r="CA278" s="52"/>
      <c r="CB278" s="52"/>
      <c r="CC278" s="52"/>
      <c r="CD278" s="52"/>
      <c r="CE278" s="52"/>
      <c r="CF278" s="52"/>
      <c r="CG278" s="52"/>
    </row>
    <row r="279" spans="2:85" ht="12.75">
      <c r="B279" s="46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52"/>
      <c r="AY279" s="52"/>
      <c r="AZ279" s="52"/>
      <c r="BA279" s="52"/>
      <c r="BB279" s="52"/>
      <c r="BC279" s="52"/>
      <c r="BD279" s="52"/>
      <c r="BE279" s="52"/>
      <c r="BF279" s="52"/>
      <c r="BG279" s="52"/>
      <c r="BH279" s="52"/>
      <c r="BI279" s="52"/>
      <c r="BJ279" s="52"/>
      <c r="BK279" s="52"/>
      <c r="BL279" s="52"/>
      <c r="BM279" s="52"/>
      <c r="BN279" s="52"/>
      <c r="BO279" s="52"/>
      <c r="BP279" s="52"/>
      <c r="BQ279" s="52"/>
      <c r="BR279" s="52"/>
      <c r="BS279" s="52"/>
      <c r="BT279" s="52"/>
      <c r="BU279" s="52"/>
      <c r="BV279" s="52"/>
      <c r="BW279" s="52"/>
      <c r="BX279" s="52"/>
      <c r="BY279" s="52"/>
      <c r="BZ279" s="52"/>
      <c r="CA279" s="52"/>
      <c r="CB279" s="52"/>
      <c r="CC279" s="52"/>
      <c r="CD279" s="52"/>
      <c r="CE279" s="52"/>
      <c r="CF279" s="52"/>
      <c r="CG279" s="52"/>
    </row>
    <row r="280" spans="14:49" ht="12.75"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</row>
    <row r="281" spans="14:49" ht="12.75"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</row>
    <row r="282" spans="14:49" ht="12.75"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</row>
    <row r="283" spans="14:49" ht="12.75"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</row>
    <row r="284" spans="14:49" ht="12.75"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</row>
    <row r="285" spans="14:49" ht="12.75"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</row>
    <row r="286" spans="14:49" ht="12.75"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</row>
    <row r="288" spans="14:49" ht="12.75"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</row>
    <row r="289" spans="14:49" ht="12.75"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</row>
    <row r="290" spans="14:49" ht="12.75"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</row>
    <row r="291" spans="14:49" ht="12.75"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</row>
    <row r="292" spans="14:49" ht="12.75"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</row>
    <row r="293" spans="14:49" ht="12.75"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</row>
    <row r="294" spans="14:49" ht="12.75"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</row>
    <row r="295" spans="14:49" ht="12.75"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</row>
    <row r="296" spans="14:49" ht="12.75"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</row>
    <row r="297" spans="14:49" ht="12.75"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</row>
    <row r="298" spans="14:49" ht="12.75"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</row>
    <row r="299" spans="14:49" ht="12.75"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</row>
    <row r="300" spans="1:49" ht="12.75">
      <c r="A300" s="51"/>
      <c r="B300" s="51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</row>
    <row r="301" spans="14:49" ht="12.75"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</row>
    <row r="302" spans="14:49" ht="12.75"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</row>
    <row r="303" spans="14:49" ht="12.75"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</row>
    <row r="304" spans="14:49" ht="12.75"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</row>
    <row r="305" spans="1:49" ht="12.75">
      <c r="A305" s="41"/>
      <c r="B305" s="4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</row>
    <row r="306" spans="14:85" ht="12.75"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</row>
    <row r="307" spans="14:85" ht="12.75"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</row>
    <row r="308" spans="14:85" ht="12.75"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</row>
    <row r="309" spans="14:85" ht="12.75"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</row>
    <row r="313" spans="2:85" ht="23.25" customHeight="1">
      <c r="B313" s="53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1"/>
      <c r="AN313" s="31"/>
      <c r="AO313" s="31"/>
      <c r="AP313" s="31"/>
      <c r="AQ313" s="31"/>
      <c r="AR313" s="31"/>
      <c r="AS313" s="31"/>
      <c r="AT313" s="31"/>
      <c r="AU313" s="31"/>
      <c r="AV313" s="31"/>
      <c r="AW313" s="31"/>
      <c r="AX313" s="54"/>
      <c r="AY313" s="54"/>
      <c r="AZ313" s="54"/>
      <c r="BA313" s="54"/>
      <c r="BB313" s="54"/>
      <c r="BC313" s="54"/>
      <c r="BD313" s="54"/>
      <c r="BE313" s="54"/>
      <c r="BF313" s="54"/>
      <c r="BG313" s="54"/>
      <c r="BH313" s="54"/>
      <c r="BI313" s="54"/>
      <c r="BJ313" s="54"/>
      <c r="BK313" s="54"/>
      <c r="BL313" s="54"/>
      <c r="BM313" s="54"/>
      <c r="BN313" s="54"/>
      <c r="BO313" s="54"/>
      <c r="BP313" s="54"/>
      <c r="BQ313" s="54"/>
      <c r="BR313" s="54"/>
      <c r="BS313" s="54"/>
      <c r="BT313" s="54"/>
      <c r="BU313" s="54"/>
      <c r="BV313" s="54"/>
      <c r="BW313" s="54"/>
      <c r="BX313" s="54"/>
      <c r="BY313" s="54"/>
      <c r="BZ313" s="54"/>
      <c r="CA313" s="54"/>
      <c r="CB313" s="54"/>
      <c r="CC313" s="54"/>
      <c r="CD313" s="54"/>
      <c r="CE313" s="54"/>
      <c r="CF313" s="54"/>
      <c r="CG313" s="54"/>
    </row>
    <row r="314" ht="12.75">
      <c r="B314" s="53"/>
    </row>
    <row r="315" spans="2:85" ht="12.75">
      <c r="B315" s="53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54"/>
      <c r="AY315" s="54"/>
      <c r="AZ315" s="54"/>
      <c r="BA315" s="54"/>
      <c r="BB315" s="54"/>
      <c r="BC315" s="54"/>
      <c r="BD315" s="54"/>
      <c r="BE315" s="54"/>
      <c r="BF315" s="54"/>
      <c r="BG315" s="54"/>
      <c r="BH315" s="54"/>
      <c r="BI315" s="54"/>
      <c r="BJ315" s="54"/>
      <c r="BK315" s="54"/>
      <c r="BL315" s="54"/>
      <c r="BM315" s="54"/>
      <c r="BN315" s="54"/>
      <c r="BO315" s="54"/>
      <c r="BP315" s="54"/>
      <c r="BQ315" s="54"/>
      <c r="BR315" s="54"/>
      <c r="BS315" s="54"/>
      <c r="BT315" s="54"/>
      <c r="BU315" s="54"/>
      <c r="BV315" s="54"/>
      <c r="BW315" s="54"/>
      <c r="BX315" s="54"/>
      <c r="BY315" s="54"/>
      <c r="BZ315" s="54"/>
      <c r="CA315" s="54"/>
      <c r="CB315" s="54"/>
      <c r="CC315" s="54"/>
      <c r="CD315" s="54"/>
      <c r="CE315" s="54"/>
      <c r="CF315" s="54"/>
      <c r="CG315" s="54"/>
    </row>
    <row r="316" spans="2:85" ht="12.75">
      <c r="B316" s="53"/>
      <c r="AX316" s="53"/>
      <c r="AY316" s="53"/>
      <c r="AZ316" s="53"/>
      <c r="BA316" s="53"/>
      <c r="BB316" s="53"/>
      <c r="BC316" s="53"/>
      <c r="BD316" s="53"/>
      <c r="BE316" s="53"/>
      <c r="BF316" s="53"/>
      <c r="BG316" s="53"/>
      <c r="BH316" s="53"/>
      <c r="BI316" s="53"/>
      <c r="BJ316" s="53"/>
      <c r="BK316" s="53"/>
      <c r="BL316" s="53"/>
      <c r="BM316" s="53"/>
      <c r="BN316" s="53"/>
      <c r="BO316" s="53"/>
      <c r="BP316" s="53"/>
      <c r="BQ316" s="53"/>
      <c r="BR316" s="53"/>
      <c r="BS316" s="53"/>
      <c r="BT316" s="53"/>
      <c r="BU316" s="53"/>
      <c r="BV316" s="53"/>
      <c r="BW316" s="53"/>
      <c r="BX316" s="53"/>
      <c r="BY316" s="53"/>
      <c r="BZ316" s="53"/>
      <c r="CA316" s="53"/>
      <c r="CB316" s="53"/>
      <c r="CC316" s="53"/>
      <c r="CD316" s="53"/>
      <c r="CE316" s="53"/>
      <c r="CF316" s="53"/>
      <c r="CG316" s="53"/>
    </row>
    <row r="317" spans="2:85" ht="12.75">
      <c r="B317" s="53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54"/>
      <c r="AY317" s="54"/>
      <c r="AZ317" s="54"/>
      <c r="BA317" s="54"/>
      <c r="BB317" s="54"/>
      <c r="BC317" s="54"/>
      <c r="BD317" s="54"/>
      <c r="BE317" s="54"/>
      <c r="BF317" s="54"/>
      <c r="BG317" s="54"/>
      <c r="BH317" s="54"/>
      <c r="BI317" s="54"/>
      <c r="BJ317" s="54"/>
      <c r="BK317" s="54"/>
      <c r="BL317" s="54"/>
      <c r="BM317" s="54"/>
      <c r="BN317" s="54"/>
      <c r="BO317" s="54"/>
      <c r="BP317" s="54"/>
      <c r="BQ317" s="54"/>
      <c r="BR317" s="54"/>
      <c r="BS317" s="54"/>
      <c r="BT317" s="54"/>
      <c r="BU317" s="54"/>
      <c r="BV317" s="54"/>
      <c r="BW317" s="54"/>
      <c r="BX317" s="54"/>
      <c r="BY317" s="54"/>
      <c r="BZ317" s="54"/>
      <c r="CA317" s="54"/>
      <c r="CB317" s="54"/>
      <c r="CC317" s="54"/>
      <c r="CD317" s="54"/>
      <c r="CE317" s="54"/>
      <c r="CF317" s="54"/>
      <c r="CG317" s="54"/>
    </row>
    <row r="318" spans="14:85" ht="12.75"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54"/>
      <c r="AY318" s="54"/>
      <c r="AZ318" s="54"/>
      <c r="BA318" s="54"/>
      <c r="BB318" s="54"/>
      <c r="BC318" s="54"/>
      <c r="BD318" s="54"/>
      <c r="BE318" s="54"/>
      <c r="BF318" s="54"/>
      <c r="BG318" s="54"/>
      <c r="BH318" s="54"/>
      <c r="BI318" s="54"/>
      <c r="BJ318" s="54"/>
      <c r="BK318" s="54"/>
      <c r="BL318" s="54"/>
      <c r="BM318" s="54"/>
      <c r="BN318" s="54"/>
      <c r="BO318" s="54"/>
      <c r="BP318" s="54"/>
      <c r="BQ318" s="54"/>
      <c r="BR318" s="54"/>
      <c r="BS318" s="54"/>
      <c r="BT318" s="54"/>
      <c r="BU318" s="54"/>
      <c r="BV318" s="54"/>
      <c r="BW318" s="54"/>
      <c r="BX318" s="54"/>
      <c r="BY318" s="54"/>
      <c r="BZ318" s="54"/>
      <c r="CA318" s="54"/>
      <c r="CB318" s="54"/>
      <c r="CC318" s="54"/>
      <c r="CD318" s="54"/>
      <c r="CE318" s="54"/>
      <c r="CF318" s="54"/>
      <c r="CG318" s="54"/>
    </row>
    <row r="319" spans="14:85" ht="12.75"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54"/>
      <c r="AY319" s="54"/>
      <c r="AZ319" s="54"/>
      <c r="BA319" s="54"/>
      <c r="BB319" s="54"/>
      <c r="BC319" s="54"/>
      <c r="BD319" s="54"/>
      <c r="BE319" s="54"/>
      <c r="BF319" s="54"/>
      <c r="BG319" s="54"/>
      <c r="BH319" s="54"/>
      <c r="BI319" s="54"/>
      <c r="BJ319" s="54"/>
      <c r="BK319" s="54"/>
      <c r="BL319" s="54"/>
      <c r="BM319" s="54"/>
      <c r="BN319" s="54"/>
      <c r="BO319" s="54"/>
      <c r="BP319" s="54"/>
      <c r="BQ319" s="54"/>
      <c r="BR319" s="54"/>
      <c r="BS319" s="54"/>
      <c r="BT319" s="54"/>
      <c r="BU319" s="54"/>
      <c r="BV319" s="54"/>
      <c r="BW319" s="54"/>
      <c r="BX319" s="54"/>
      <c r="BY319" s="54"/>
      <c r="BZ319" s="54"/>
      <c r="CA319" s="54"/>
      <c r="CB319" s="54"/>
      <c r="CC319" s="54"/>
      <c r="CD319" s="54"/>
      <c r="CE319" s="54"/>
      <c r="CF319" s="54"/>
      <c r="CG319" s="54"/>
    </row>
    <row r="320" spans="2:85" ht="12.75">
      <c r="B320" s="53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54"/>
      <c r="AY320" s="54"/>
      <c r="AZ320" s="54"/>
      <c r="BA320" s="54"/>
      <c r="BB320" s="54"/>
      <c r="BC320" s="54"/>
      <c r="BD320" s="54"/>
      <c r="BE320" s="54"/>
      <c r="BF320" s="54"/>
      <c r="BG320" s="54"/>
      <c r="BH320" s="54"/>
      <c r="BI320" s="54"/>
      <c r="BJ320" s="54"/>
      <c r="BK320" s="54"/>
      <c r="BL320" s="54"/>
      <c r="BM320" s="54"/>
      <c r="BN320" s="54"/>
      <c r="BO320" s="54"/>
      <c r="BP320" s="54"/>
      <c r="BQ320" s="54"/>
      <c r="BR320" s="54"/>
      <c r="BS320" s="54"/>
      <c r="BT320" s="54"/>
      <c r="BU320" s="54"/>
      <c r="BV320" s="54"/>
      <c r="BW320" s="54"/>
      <c r="BX320" s="54"/>
      <c r="BY320" s="54"/>
      <c r="BZ320" s="54"/>
      <c r="CA320" s="54"/>
      <c r="CB320" s="54"/>
      <c r="CC320" s="54"/>
      <c r="CD320" s="54"/>
      <c r="CE320" s="54"/>
      <c r="CF320" s="54"/>
      <c r="CG320" s="54"/>
    </row>
    <row r="321" spans="1:85" ht="12.75">
      <c r="A321" s="53"/>
      <c r="B321" s="53"/>
      <c r="AX321" s="53"/>
      <c r="AY321" s="53"/>
      <c r="AZ321" s="53"/>
      <c r="BA321" s="53"/>
      <c r="BB321" s="53"/>
      <c r="BC321" s="53"/>
      <c r="BD321" s="53"/>
      <c r="BE321" s="53"/>
      <c r="BF321" s="53"/>
      <c r="BG321" s="53"/>
      <c r="BH321" s="53"/>
      <c r="BI321" s="53"/>
      <c r="BJ321" s="53"/>
      <c r="BK321" s="53"/>
      <c r="BL321" s="53"/>
      <c r="BM321" s="53"/>
      <c r="BN321" s="53"/>
      <c r="BO321" s="53"/>
      <c r="BP321" s="53"/>
      <c r="BQ321" s="53"/>
      <c r="BR321" s="53"/>
      <c r="BS321" s="53"/>
      <c r="BT321" s="53"/>
      <c r="BU321" s="53"/>
      <c r="BV321" s="53"/>
      <c r="BW321" s="53"/>
      <c r="BX321" s="53"/>
      <c r="BY321" s="53"/>
      <c r="BZ321" s="53"/>
      <c r="CA321" s="53"/>
      <c r="CB321" s="53"/>
      <c r="CC321" s="53"/>
      <c r="CD321" s="53"/>
      <c r="CE321" s="53"/>
      <c r="CF321" s="53"/>
      <c r="CG321" s="53"/>
    </row>
    <row r="322" spans="1:85" ht="12.75">
      <c r="A322" s="53"/>
      <c r="B322" s="53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54"/>
      <c r="AY322" s="54"/>
      <c r="AZ322" s="54"/>
      <c r="BA322" s="54"/>
      <c r="BB322" s="54"/>
      <c r="BC322" s="54"/>
      <c r="BD322" s="54"/>
      <c r="BE322" s="54"/>
      <c r="BF322" s="54"/>
      <c r="BG322" s="54"/>
      <c r="BH322" s="54"/>
      <c r="BI322" s="54"/>
      <c r="BJ322" s="54"/>
      <c r="BK322" s="54"/>
      <c r="BL322" s="54"/>
      <c r="BM322" s="54"/>
      <c r="BN322" s="54"/>
      <c r="BO322" s="54"/>
      <c r="BP322" s="54"/>
      <c r="BQ322" s="54"/>
      <c r="BR322" s="54"/>
      <c r="BS322" s="54"/>
      <c r="BT322" s="54"/>
      <c r="BU322" s="54"/>
      <c r="BV322" s="54"/>
      <c r="BW322" s="54"/>
      <c r="BX322" s="54"/>
      <c r="BY322" s="54"/>
      <c r="BZ322" s="54"/>
      <c r="CA322" s="54"/>
      <c r="CB322" s="54"/>
      <c r="CC322" s="54"/>
      <c r="CD322" s="54"/>
      <c r="CE322" s="54"/>
      <c r="CF322" s="54"/>
      <c r="CG322" s="54"/>
    </row>
    <row r="323" spans="1:85" ht="12.75">
      <c r="A323" s="53"/>
      <c r="B323" s="53"/>
      <c r="AX323" s="53"/>
      <c r="AY323" s="53"/>
      <c r="AZ323" s="53"/>
      <c r="BA323" s="53"/>
      <c r="BB323" s="53"/>
      <c r="BC323" s="53"/>
      <c r="BD323" s="53"/>
      <c r="BE323" s="53"/>
      <c r="BF323" s="53"/>
      <c r="BG323" s="53"/>
      <c r="BH323" s="53"/>
      <c r="BI323" s="53"/>
      <c r="BJ323" s="53"/>
      <c r="BK323" s="53"/>
      <c r="BL323" s="53"/>
      <c r="BM323" s="53"/>
      <c r="BN323" s="53"/>
      <c r="BO323" s="53"/>
      <c r="BP323" s="53"/>
      <c r="BQ323" s="53"/>
      <c r="BR323" s="53"/>
      <c r="BS323" s="53"/>
      <c r="BT323" s="53"/>
      <c r="BU323" s="53"/>
      <c r="BV323" s="53"/>
      <c r="BW323" s="53"/>
      <c r="BX323" s="53"/>
      <c r="BY323" s="53"/>
      <c r="BZ323" s="53"/>
      <c r="CA323" s="53"/>
      <c r="CB323" s="53"/>
      <c r="CC323" s="53"/>
      <c r="CD323" s="53"/>
      <c r="CE323" s="53"/>
      <c r="CF323" s="53"/>
      <c r="CG323" s="53"/>
    </row>
    <row r="324" spans="1:85" ht="12.75">
      <c r="A324" s="53"/>
      <c r="B324" s="53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54"/>
      <c r="AY324" s="54"/>
      <c r="AZ324" s="54"/>
      <c r="BA324" s="54"/>
      <c r="BB324" s="54"/>
      <c r="BC324" s="54"/>
      <c r="BD324" s="54"/>
      <c r="BE324" s="54"/>
      <c r="BF324" s="54"/>
      <c r="BG324" s="54"/>
      <c r="BH324" s="54"/>
      <c r="BI324" s="54"/>
      <c r="BJ324" s="54"/>
      <c r="BK324" s="54"/>
      <c r="BL324" s="54"/>
      <c r="BM324" s="54"/>
      <c r="BN324" s="54"/>
      <c r="BO324" s="54"/>
      <c r="BP324" s="54"/>
      <c r="BQ324" s="54"/>
      <c r="BR324" s="54"/>
      <c r="BS324" s="54"/>
      <c r="BT324" s="54"/>
      <c r="BU324" s="54"/>
      <c r="BV324" s="54"/>
      <c r="BW324" s="54"/>
      <c r="BX324" s="54"/>
      <c r="BY324" s="54"/>
      <c r="BZ324" s="54"/>
      <c r="CA324" s="54"/>
      <c r="CB324" s="54"/>
      <c r="CC324" s="54"/>
      <c r="CD324" s="54"/>
      <c r="CE324" s="54"/>
      <c r="CF324" s="54"/>
      <c r="CG324" s="54"/>
    </row>
    <row r="325" spans="14:85" ht="12.75"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54"/>
      <c r="AY325" s="54"/>
      <c r="AZ325" s="54"/>
      <c r="BA325" s="54"/>
      <c r="BB325" s="54"/>
      <c r="BC325" s="54"/>
      <c r="BD325" s="54"/>
      <c r="BE325" s="54"/>
      <c r="BF325" s="54"/>
      <c r="BG325" s="54"/>
      <c r="BH325" s="54"/>
      <c r="BI325" s="54"/>
      <c r="BJ325" s="54"/>
      <c r="BK325" s="54"/>
      <c r="BL325" s="54"/>
      <c r="BM325" s="54"/>
      <c r="BN325" s="54"/>
      <c r="BO325" s="54"/>
      <c r="BP325" s="54"/>
      <c r="BQ325" s="54"/>
      <c r="BR325" s="54"/>
      <c r="BS325" s="54"/>
      <c r="BT325" s="54"/>
      <c r="BU325" s="54"/>
      <c r="BV325" s="54"/>
      <c r="BW325" s="54"/>
      <c r="BX325" s="54"/>
      <c r="BY325" s="54"/>
      <c r="BZ325" s="54"/>
      <c r="CA325" s="54"/>
      <c r="CB325" s="54"/>
      <c r="CC325" s="54"/>
      <c r="CD325" s="54"/>
      <c r="CE325" s="54"/>
      <c r="CF325" s="54"/>
      <c r="CG325" s="54"/>
    </row>
    <row r="326" spans="1:85" ht="12.75">
      <c r="A326" s="53"/>
      <c r="B326" s="53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54"/>
      <c r="AY326" s="54"/>
      <c r="AZ326" s="54"/>
      <c r="BA326" s="54"/>
      <c r="BB326" s="54"/>
      <c r="BC326" s="54"/>
      <c r="BD326" s="54"/>
      <c r="BE326" s="54"/>
      <c r="BF326" s="54"/>
      <c r="BG326" s="54"/>
      <c r="BH326" s="54"/>
      <c r="BI326" s="54"/>
      <c r="BJ326" s="54"/>
      <c r="BK326" s="54"/>
      <c r="BL326" s="54"/>
      <c r="BM326" s="54"/>
      <c r="BN326" s="54"/>
      <c r="BO326" s="54"/>
      <c r="BP326" s="54"/>
      <c r="BQ326" s="54"/>
      <c r="BR326" s="54"/>
      <c r="BS326" s="54"/>
      <c r="BT326" s="54"/>
      <c r="BU326" s="54"/>
      <c r="BV326" s="54"/>
      <c r="BW326" s="54"/>
      <c r="BX326" s="54"/>
      <c r="BY326" s="54"/>
      <c r="BZ326" s="54"/>
      <c r="CA326" s="54"/>
      <c r="CB326" s="54"/>
      <c r="CC326" s="54"/>
      <c r="CD326" s="54"/>
      <c r="CE326" s="54"/>
      <c r="CF326" s="54"/>
      <c r="CG326" s="54"/>
    </row>
    <row r="327" spans="1:85" ht="12.75">
      <c r="A327" s="53"/>
      <c r="B327" s="53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54"/>
      <c r="AY327" s="54"/>
      <c r="AZ327" s="54"/>
      <c r="BA327" s="54"/>
      <c r="BB327" s="54"/>
      <c r="BC327" s="54"/>
      <c r="BD327" s="54"/>
      <c r="BE327" s="54"/>
      <c r="BF327" s="54"/>
      <c r="BG327" s="54"/>
      <c r="BH327" s="54"/>
      <c r="BI327" s="54"/>
      <c r="BJ327" s="54"/>
      <c r="BK327" s="54"/>
      <c r="BL327" s="54"/>
      <c r="BM327" s="54"/>
      <c r="BN327" s="54"/>
      <c r="BO327" s="54"/>
      <c r="BP327" s="54"/>
      <c r="BQ327" s="54"/>
      <c r="BR327" s="54"/>
      <c r="BS327" s="54"/>
      <c r="BT327" s="54"/>
      <c r="BU327" s="54"/>
      <c r="BV327" s="54"/>
      <c r="BW327" s="54"/>
      <c r="BX327" s="54"/>
      <c r="BY327" s="54"/>
      <c r="BZ327" s="54"/>
      <c r="CA327" s="54"/>
      <c r="CB327" s="54"/>
      <c r="CC327" s="54"/>
      <c r="CD327" s="54"/>
      <c r="CE327" s="54"/>
      <c r="CF327" s="54"/>
      <c r="CG327" s="54"/>
    </row>
    <row r="328" spans="14:85" ht="12.75"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54"/>
      <c r="AY328" s="54"/>
      <c r="AZ328" s="54"/>
      <c r="BA328" s="54"/>
      <c r="BB328" s="54"/>
      <c r="BC328" s="54"/>
      <c r="BD328" s="54"/>
      <c r="BE328" s="54"/>
      <c r="BF328" s="54"/>
      <c r="BG328" s="54"/>
      <c r="BH328" s="54"/>
      <c r="BI328" s="54"/>
      <c r="BJ328" s="54"/>
      <c r="BK328" s="54"/>
      <c r="BL328" s="54"/>
      <c r="BM328" s="54"/>
      <c r="BN328" s="54"/>
      <c r="BO328" s="54"/>
      <c r="BP328" s="54"/>
      <c r="BQ328" s="54"/>
      <c r="BR328" s="54"/>
      <c r="BS328" s="54"/>
      <c r="BT328" s="54"/>
      <c r="BU328" s="54"/>
      <c r="BV328" s="54"/>
      <c r="BW328" s="54"/>
      <c r="BX328" s="54"/>
      <c r="BY328" s="54"/>
      <c r="BZ328" s="54"/>
      <c r="CA328" s="54"/>
      <c r="CB328" s="54"/>
      <c r="CC328" s="54"/>
      <c r="CD328" s="54"/>
      <c r="CE328" s="54"/>
      <c r="CF328" s="54"/>
      <c r="CG328" s="54"/>
    </row>
    <row r="329" spans="14:85" ht="12.75"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54"/>
      <c r="AY329" s="54"/>
      <c r="AZ329" s="54"/>
      <c r="BA329" s="54"/>
      <c r="BB329" s="54"/>
      <c r="BC329" s="54"/>
      <c r="BD329" s="54"/>
      <c r="BE329" s="54"/>
      <c r="BF329" s="54"/>
      <c r="BG329" s="54"/>
      <c r="BH329" s="54"/>
      <c r="BI329" s="54"/>
      <c r="BJ329" s="54"/>
      <c r="BK329" s="54"/>
      <c r="BL329" s="54"/>
      <c r="BM329" s="54"/>
      <c r="BN329" s="54"/>
      <c r="BO329" s="54"/>
      <c r="BP329" s="54"/>
      <c r="BQ329" s="54"/>
      <c r="BR329" s="54"/>
      <c r="BS329" s="54"/>
      <c r="BT329" s="54"/>
      <c r="BU329" s="54"/>
      <c r="BV329" s="54"/>
      <c r="BW329" s="54"/>
      <c r="BX329" s="54"/>
      <c r="BY329" s="54"/>
      <c r="BZ329" s="54"/>
      <c r="CA329" s="54"/>
      <c r="CB329" s="54"/>
      <c r="CC329" s="54"/>
      <c r="CD329" s="54"/>
      <c r="CE329" s="54"/>
      <c r="CF329" s="54"/>
      <c r="CG329" s="54"/>
    </row>
    <row r="330" spans="1:85" ht="12.75">
      <c r="A330" s="41"/>
      <c r="B330" s="4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54"/>
      <c r="AY330" s="54"/>
      <c r="AZ330" s="54"/>
      <c r="BA330" s="54"/>
      <c r="BB330" s="54"/>
      <c r="BC330" s="54"/>
      <c r="BD330" s="54"/>
      <c r="BE330" s="54"/>
      <c r="BF330" s="54"/>
      <c r="BG330" s="54"/>
      <c r="BH330" s="54"/>
      <c r="BI330" s="54"/>
      <c r="BJ330" s="54"/>
      <c r="BK330" s="54"/>
      <c r="BL330" s="54"/>
      <c r="BM330" s="54"/>
      <c r="BN330" s="54"/>
      <c r="BO330" s="54"/>
      <c r="BP330" s="54"/>
      <c r="BQ330" s="54"/>
      <c r="BR330" s="54"/>
      <c r="BS330" s="54"/>
      <c r="BT330" s="54"/>
      <c r="BU330" s="54"/>
      <c r="BV330" s="54"/>
      <c r="BW330" s="54"/>
      <c r="BX330" s="54"/>
      <c r="BY330" s="54"/>
      <c r="BZ330" s="54"/>
      <c r="CA330" s="54"/>
      <c r="CB330" s="54"/>
      <c r="CC330" s="54"/>
      <c r="CD330" s="54"/>
      <c r="CE330" s="54"/>
      <c r="CF330" s="54"/>
      <c r="CG330" s="54"/>
    </row>
    <row r="331" spans="1:85" ht="12.75">
      <c r="A331" s="53"/>
      <c r="B331" s="53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54"/>
      <c r="AY331" s="54"/>
      <c r="AZ331" s="54"/>
      <c r="BA331" s="54"/>
      <c r="BB331" s="54"/>
      <c r="BC331" s="54"/>
      <c r="BD331" s="54"/>
      <c r="BE331" s="54"/>
      <c r="BF331" s="54"/>
      <c r="BG331" s="54"/>
      <c r="BH331" s="54"/>
      <c r="BI331" s="54"/>
      <c r="BJ331" s="54"/>
      <c r="BK331" s="54"/>
      <c r="BL331" s="54"/>
      <c r="BM331" s="54"/>
      <c r="BN331" s="54"/>
      <c r="BO331" s="54"/>
      <c r="BP331" s="54"/>
      <c r="BQ331" s="54"/>
      <c r="BR331" s="54"/>
      <c r="BS331" s="54"/>
      <c r="BT331" s="54"/>
      <c r="BU331" s="54"/>
      <c r="BV331" s="54"/>
      <c r="BW331" s="54"/>
      <c r="BX331" s="54"/>
      <c r="BY331" s="54"/>
      <c r="BZ331" s="54"/>
      <c r="CA331" s="54"/>
      <c r="CB331" s="54"/>
      <c r="CC331" s="54"/>
      <c r="CD331" s="54"/>
      <c r="CE331" s="54"/>
      <c r="CF331" s="54"/>
      <c r="CG331" s="54"/>
    </row>
    <row r="332" spans="1:85" ht="12.75">
      <c r="A332" s="53"/>
      <c r="B332" s="53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54"/>
      <c r="AY332" s="54"/>
      <c r="AZ332" s="54"/>
      <c r="BA332" s="54"/>
      <c r="BB332" s="54"/>
      <c r="BC332" s="54"/>
      <c r="BD332" s="54"/>
      <c r="BE332" s="54"/>
      <c r="BF332" s="54"/>
      <c r="BG332" s="54"/>
      <c r="BH332" s="54"/>
      <c r="BI332" s="54"/>
      <c r="BJ332" s="54"/>
      <c r="BK332" s="54"/>
      <c r="BL332" s="54"/>
      <c r="BM332" s="54"/>
      <c r="BN332" s="54"/>
      <c r="BO332" s="54"/>
      <c r="BP332" s="54"/>
      <c r="BQ332" s="54"/>
      <c r="BR332" s="54"/>
      <c r="BS332" s="54"/>
      <c r="BT332" s="54"/>
      <c r="BU332" s="54"/>
      <c r="BV332" s="54"/>
      <c r="BW332" s="54"/>
      <c r="BX332" s="54"/>
      <c r="BY332" s="54"/>
      <c r="BZ332" s="54"/>
      <c r="CA332" s="54"/>
      <c r="CB332" s="54"/>
      <c r="CC332" s="54"/>
      <c r="CD332" s="54"/>
      <c r="CE332" s="54"/>
      <c r="CF332" s="54"/>
      <c r="CG332" s="54"/>
    </row>
    <row r="333" spans="1:85" ht="12.75">
      <c r="A333" s="53"/>
      <c r="B333" s="53"/>
      <c r="AX333" s="53"/>
      <c r="AY333" s="53"/>
      <c r="AZ333" s="53"/>
      <c r="BA333" s="53"/>
      <c r="BB333" s="53"/>
      <c r="BC333" s="53"/>
      <c r="BD333" s="53"/>
      <c r="BE333" s="53"/>
      <c r="BF333" s="53"/>
      <c r="BG333" s="53"/>
      <c r="BH333" s="53"/>
      <c r="BI333" s="53"/>
      <c r="BJ333" s="53"/>
      <c r="BK333" s="53"/>
      <c r="BL333" s="53"/>
      <c r="BM333" s="53"/>
      <c r="BN333" s="53"/>
      <c r="BO333" s="53"/>
      <c r="BP333" s="53"/>
      <c r="BQ333" s="53"/>
      <c r="BR333" s="53"/>
      <c r="BS333" s="53"/>
      <c r="BT333" s="53"/>
      <c r="BU333" s="53"/>
      <c r="BV333" s="53"/>
      <c r="BW333" s="53"/>
      <c r="BX333" s="53"/>
      <c r="BY333" s="53"/>
      <c r="BZ333" s="53"/>
      <c r="CA333" s="53"/>
      <c r="CB333" s="53"/>
      <c r="CC333" s="53"/>
      <c r="CD333" s="53"/>
      <c r="CE333" s="53"/>
      <c r="CF333" s="53"/>
      <c r="CG333" s="53"/>
    </row>
    <row r="334" spans="1:85" ht="12.75">
      <c r="A334" s="53"/>
      <c r="B334" s="53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54"/>
      <c r="AY334" s="54"/>
      <c r="AZ334" s="54"/>
      <c r="BA334" s="54"/>
      <c r="BB334" s="54"/>
      <c r="BC334" s="54"/>
      <c r="BD334" s="54"/>
      <c r="BE334" s="54"/>
      <c r="BF334" s="54"/>
      <c r="BG334" s="54"/>
      <c r="BH334" s="54"/>
      <c r="BI334" s="54"/>
      <c r="BJ334" s="54"/>
      <c r="BK334" s="54"/>
      <c r="BL334" s="54"/>
      <c r="BM334" s="54"/>
      <c r="BN334" s="54"/>
      <c r="BO334" s="54"/>
      <c r="BP334" s="54"/>
      <c r="BQ334" s="54"/>
      <c r="BR334" s="54"/>
      <c r="BS334" s="54"/>
      <c r="BT334" s="54"/>
      <c r="BU334" s="54"/>
      <c r="BV334" s="54"/>
      <c r="BW334" s="54"/>
      <c r="BX334" s="54"/>
      <c r="BY334" s="54"/>
      <c r="BZ334" s="54"/>
      <c r="CA334" s="54"/>
      <c r="CB334" s="54"/>
      <c r="CC334" s="54"/>
      <c r="CD334" s="54"/>
      <c r="CE334" s="54"/>
      <c r="CF334" s="54"/>
      <c r="CG334" s="54"/>
    </row>
    <row r="335" spans="1:85" ht="12.75">
      <c r="A335" s="53"/>
      <c r="B335" s="53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54"/>
      <c r="AY335" s="54"/>
      <c r="AZ335" s="54"/>
      <c r="BA335" s="54"/>
      <c r="BB335" s="54"/>
      <c r="BC335" s="54"/>
      <c r="BD335" s="54"/>
      <c r="BE335" s="54"/>
      <c r="BF335" s="54"/>
      <c r="BG335" s="54"/>
      <c r="BH335" s="54"/>
      <c r="BI335" s="54"/>
      <c r="BJ335" s="54"/>
      <c r="BK335" s="54"/>
      <c r="BL335" s="54"/>
      <c r="BM335" s="54"/>
      <c r="BN335" s="54"/>
      <c r="BO335" s="54"/>
      <c r="BP335" s="54"/>
      <c r="BQ335" s="54"/>
      <c r="BR335" s="54"/>
      <c r="BS335" s="54"/>
      <c r="BT335" s="54"/>
      <c r="BU335" s="54"/>
      <c r="BV335" s="54"/>
      <c r="BW335" s="54"/>
      <c r="BX335" s="54"/>
      <c r="BY335" s="54"/>
      <c r="BZ335" s="54"/>
      <c r="CA335" s="54"/>
      <c r="CB335" s="54"/>
      <c r="CC335" s="54"/>
      <c r="CD335" s="54"/>
      <c r="CE335" s="54"/>
      <c r="CF335" s="54"/>
      <c r="CG335" s="54"/>
    </row>
    <row r="336" ht="12.75">
      <c r="B336" s="53"/>
    </row>
    <row r="337" spans="14:49" ht="12.75"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</row>
    <row r="338" spans="14:49" ht="12.75"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</row>
    <row r="339" spans="14:49" ht="12.75"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</row>
    <row r="340" spans="14:49" ht="12.75"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</row>
    <row r="341" spans="14:49" ht="12.75"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</row>
    <row r="342" spans="14:49" ht="12.75"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</row>
    <row r="343" spans="14:49" ht="12.75"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</row>
    <row r="344" spans="14:49" ht="12.75"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</row>
    <row r="345" spans="14:49" ht="12.75"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</row>
    <row r="346" spans="14:49" ht="12.75"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</row>
    <row r="347" spans="14:49" ht="12.75"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</row>
    <row r="348" spans="1:49" ht="12.75">
      <c r="A348" s="41"/>
      <c r="B348" s="4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</row>
    <row r="349" spans="14:49" ht="12.75"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</row>
    <row r="350" spans="2:49" ht="12.75">
      <c r="B350" s="46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</row>
    <row r="351" spans="14:49" ht="12.75"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</row>
    <row r="352" spans="14:49" ht="12.75"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</row>
    <row r="353" spans="14:49" ht="12.75"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</row>
    <row r="354" spans="14:49" ht="12.75"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</row>
    <row r="355" spans="14:49" ht="12.75"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</row>
    <row r="356" spans="14:49" ht="12.75"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</row>
    <row r="357" spans="14:49" ht="12.75"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</row>
    <row r="358" spans="14:49" ht="12.75"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</row>
    <row r="359" spans="14:49" ht="12.75"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</row>
    <row r="360" spans="14:85" ht="12.75"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</row>
    <row r="361" spans="14:85" ht="12.75"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</row>
    <row r="362" spans="14:85" ht="12.75"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</row>
    <row r="363" spans="1:49" ht="12.75">
      <c r="A363" s="41"/>
      <c r="B363" s="4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</row>
    <row r="364" spans="14:49" ht="12.75"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</row>
    <row r="365" spans="14:49" ht="12.75"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</row>
    <row r="366" spans="14:49" ht="12.75"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</row>
    <row r="367" spans="14:49" ht="12.75"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</row>
    <row r="368" spans="14:49" ht="12.75"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</row>
    <row r="369" spans="14:49" ht="12.75"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</row>
    <row r="370" spans="14:49" ht="12.75"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</row>
    <row r="371" spans="14:49" ht="12.75"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</row>
    <row r="372" spans="14:49" ht="12.75"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</row>
    <row r="373" spans="14:49" ht="12.75"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</row>
    <row r="374" spans="14:49" ht="12.75"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</row>
    <row r="375" spans="14:49" ht="12.75"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</row>
    <row r="376" spans="14:49" ht="12.75"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</row>
    <row r="377" spans="14:49" ht="12.75"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</row>
    <row r="378" spans="14:49" ht="12.75"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</row>
    <row r="379" spans="1:49" ht="12.75">
      <c r="A379" s="41"/>
      <c r="B379" s="4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</row>
    <row r="380" spans="14:85" ht="12.75"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</row>
    <row r="381" spans="14:85" ht="12.75"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</row>
    <row r="382" spans="14:49" ht="12.75"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</row>
    <row r="383" spans="2:49" ht="12.75">
      <c r="B383" s="53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</row>
    <row r="384" spans="1:85" ht="12.75">
      <c r="A384" s="55"/>
      <c r="B384" s="55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31"/>
      <c r="AM384" s="31"/>
      <c r="AN384" s="31"/>
      <c r="AO384" s="31"/>
      <c r="AP384" s="31"/>
      <c r="AQ384" s="31"/>
      <c r="AR384" s="31"/>
      <c r="AS384" s="31"/>
      <c r="AT384" s="31"/>
      <c r="AU384" s="31"/>
      <c r="AV384" s="31"/>
      <c r="AW384" s="31"/>
      <c r="AX384" s="61"/>
      <c r="AY384" s="61"/>
      <c r="AZ384" s="61"/>
      <c r="BA384" s="61"/>
      <c r="BB384" s="61"/>
      <c r="BC384" s="61"/>
      <c r="BD384" s="61"/>
      <c r="BE384" s="61"/>
      <c r="BF384" s="61"/>
      <c r="BG384" s="61"/>
      <c r="BH384" s="61"/>
      <c r="BI384" s="61"/>
      <c r="BJ384" s="61"/>
      <c r="BK384" s="61"/>
      <c r="BL384" s="61"/>
      <c r="BM384" s="61"/>
      <c r="BN384" s="61"/>
      <c r="BO384" s="61"/>
      <c r="BP384" s="61"/>
      <c r="BQ384" s="61"/>
      <c r="BR384" s="61"/>
      <c r="BS384" s="61"/>
      <c r="BT384" s="61"/>
      <c r="BU384" s="61"/>
      <c r="BV384" s="61"/>
      <c r="BW384" s="61"/>
      <c r="BX384" s="61"/>
      <c r="BY384" s="61"/>
      <c r="BZ384" s="61"/>
      <c r="CA384" s="61"/>
      <c r="CB384" s="61"/>
      <c r="CC384" s="61"/>
      <c r="CD384" s="61"/>
      <c r="CE384" s="61"/>
      <c r="CF384" s="61"/>
      <c r="CG384" s="61"/>
    </row>
    <row r="385" spans="1:2" ht="12.75">
      <c r="A385" s="55"/>
      <c r="B385" s="55"/>
    </row>
    <row r="386" spans="1:85" ht="12.75">
      <c r="A386" s="55"/>
      <c r="B386" s="55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</row>
    <row r="387" spans="1:2" ht="12.75">
      <c r="A387" s="55"/>
      <c r="B387" s="55"/>
    </row>
    <row r="388" spans="1:2" ht="12.75">
      <c r="A388" s="55"/>
      <c r="B388" s="55"/>
    </row>
    <row r="389" spans="1:85" ht="12.75">
      <c r="A389" s="55"/>
      <c r="B389" s="55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</row>
    <row r="390" spans="1:2" ht="12.75">
      <c r="A390" s="55"/>
      <c r="B390" s="55"/>
    </row>
    <row r="391" spans="1:85" ht="12.75">
      <c r="A391" s="55"/>
      <c r="B391" s="55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</row>
    <row r="392" spans="1:49" ht="12.75">
      <c r="A392" s="53"/>
      <c r="B392" s="53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</row>
    <row r="393" spans="14:49" ht="12.75"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</row>
    <row r="394" spans="14:49" ht="12.75"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</row>
    <row r="395" spans="14:49" ht="12.75"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</row>
    <row r="396" spans="14:49" ht="12.75"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</row>
    <row r="397" spans="14:49" ht="12.75"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</row>
    <row r="398" spans="14:49" ht="12.75"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</row>
    <row r="399" spans="14:49" ht="12.75"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</row>
    <row r="400" spans="14:49" ht="12.75"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</row>
    <row r="401" spans="14:49" ht="12.75"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</row>
    <row r="402" spans="2:49" ht="12.75">
      <c r="B402" s="53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</row>
    <row r="403" spans="2:49" ht="12.75">
      <c r="B403" s="53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</row>
    <row r="404" spans="2:85" ht="15">
      <c r="B404" s="56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57"/>
      <c r="AY404" s="57"/>
      <c r="AZ404" s="57"/>
      <c r="BA404" s="57"/>
      <c r="BB404" s="57"/>
      <c r="BC404" s="57"/>
      <c r="BD404" s="57"/>
      <c r="BE404" s="57"/>
      <c r="BF404" s="57"/>
      <c r="BG404" s="57"/>
      <c r="BH404" s="57"/>
      <c r="BI404" s="57"/>
      <c r="BJ404" s="57"/>
      <c r="BK404" s="57"/>
      <c r="BL404" s="57"/>
      <c r="BM404" s="57"/>
      <c r="BN404" s="57"/>
      <c r="BO404" s="57"/>
      <c r="BP404" s="57"/>
      <c r="BQ404" s="57"/>
      <c r="BR404" s="57"/>
      <c r="BS404" s="57"/>
      <c r="BT404" s="57"/>
      <c r="BU404" s="57"/>
      <c r="BV404" s="57"/>
      <c r="BW404" s="57"/>
      <c r="BX404" s="57"/>
      <c r="BY404" s="57"/>
      <c r="BZ404" s="57"/>
      <c r="CA404" s="57"/>
      <c r="CB404" s="57"/>
      <c r="CC404" s="57"/>
      <c r="CD404" s="57"/>
      <c r="CE404" s="57"/>
      <c r="CF404" s="57"/>
      <c r="CG404" s="57"/>
    </row>
    <row r="405" spans="2:49" ht="15">
      <c r="B405" s="56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</row>
    <row r="406" spans="2:49" ht="15">
      <c r="B406" s="56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</row>
    <row r="407" spans="2:49" ht="12" customHeight="1">
      <c r="B407" s="56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</row>
    <row r="408" spans="1:49" ht="15">
      <c r="A408" s="56"/>
      <c r="B408" s="56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</row>
    <row r="409" spans="1:85" ht="15">
      <c r="A409" s="56"/>
      <c r="B409" s="56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57"/>
      <c r="AY409" s="57"/>
      <c r="AZ409" s="57"/>
      <c r="BA409" s="57"/>
      <c r="BB409" s="57"/>
      <c r="BC409" s="57"/>
      <c r="BD409" s="57"/>
      <c r="BE409" s="57"/>
      <c r="BF409" s="57"/>
      <c r="BG409" s="57"/>
      <c r="BH409" s="57"/>
      <c r="BI409" s="57"/>
      <c r="BJ409" s="57"/>
      <c r="BK409" s="57"/>
      <c r="BL409" s="57"/>
      <c r="BM409" s="57"/>
      <c r="BN409" s="57"/>
      <c r="BO409" s="57"/>
      <c r="BP409" s="57"/>
      <c r="BQ409" s="57"/>
      <c r="BR409" s="57"/>
      <c r="BS409" s="57"/>
      <c r="BT409" s="57"/>
      <c r="BU409" s="57"/>
      <c r="BV409" s="57"/>
      <c r="BW409" s="57"/>
      <c r="BX409" s="57"/>
      <c r="BY409" s="57"/>
      <c r="BZ409" s="57"/>
      <c r="CA409" s="57"/>
      <c r="CB409" s="57"/>
      <c r="CC409" s="57"/>
      <c r="CD409" s="57"/>
      <c r="CE409" s="57"/>
      <c r="CF409" s="57"/>
      <c r="CG409" s="57"/>
    </row>
    <row r="410" spans="2:49" ht="12.75">
      <c r="B410" s="53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</row>
    <row r="411" spans="14:49" ht="12.75"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</row>
    <row r="412" spans="14:85" ht="12.75"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</row>
    <row r="413" spans="14:49" ht="12.75"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</row>
    <row r="414" spans="14:85" ht="12.75"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</row>
    <row r="415" spans="14:49" ht="12.75"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</row>
    <row r="416" spans="14:49" ht="12.75"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</row>
  </sheetData>
  <sheetProtection/>
  <mergeCells count="5">
    <mergeCell ref="B4:B5"/>
    <mergeCell ref="C4:AL4"/>
    <mergeCell ref="AM4:BV4"/>
    <mergeCell ref="BW4:DF4"/>
    <mergeCell ref="DG4:EP4"/>
  </mergeCells>
  <printOptions horizontalCentered="1" verticalCentered="1"/>
  <pageMargins left="0" right="0" top="0.1968503937007874" bottom="0.1968503937007874" header="0" footer="0.4724409448818898"/>
  <pageSetup fitToHeight="1" fitToWidth="1" horizontalDpi="600" verticalDpi="600" orientation="landscape" paperSize="9" scale="69" r:id="rId1"/>
  <rowBreaks count="4" manualBreakCount="4">
    <brk id="41" max="18" man="1"/>
    <brk id="74" max="18" man="1"/>
    <brk id="145" max="18" man="1"/>
    <brk id="312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ANNE-MARIE STEFAN</cp:lastModifiedBy>
  <cp:lastPrinted>2023-07-25T08:07:24Z</cp:lastPrinted>
  <dcterms:created xsi:type="dcterms:W3CDTF">2011-07-14T08:04:14Z</dcterms:created>
  <dcterms:modified xsi:type="dcterms:W3CDTF">2023-07-25T08:07:28Z</dcterms:modified>
  <cp:category/>
  <cp:version/>
  <cp:contentType/>
  <cp:contentStatus/>
</cp:coreProperties>
</file>