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0" windowWidth="9600" windowHeight="10125" activeTab="0"/>
  </bookViews>
  <sheets>
    <sheet name="ian fara spitale 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<sst xmlns="http://schemas.openxmlformats.org/spreadsheetml/2006/main" count="83" uniqueCount="28">
  <si>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</si>
  <si>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</si>
  <si>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</si>
  <si>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</si>
  <si>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</si>
  <si>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</si>
  <si>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</si>
  <si>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</si>
  <si>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</si>
  <si>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</si>
  <si>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</si>
  <si>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 xml:space="preserve">Arierate ale Bugetului General Consolidat </t>
  </si>
  <si>
    <t>mil lei</t>
  </si>
  <si>
    <t>Buget de stat si Autonome</t>
  </si>
  <si>
    <t>Bugete Asigurări Sociale 
(fără spitale)</t>
  </si>
  <si>
    <t>Febr
2024</t>
  </si>
  <si>
    <t>Mart
2024</t>
  </si>
  <si>
    <t>Apr
2024</t>
  </si>
  <si>
    <t>Mai
2024</t>
  </si>
  <si>
    <t>Iunie
2024</t>
  </si>
  <si>
    <t>Iulie
2024</t>
  </si>
  <si>
    <t>Aug
2024</t>
  </si>
  <si>
    <t>Sep
2024</t>
  </si>
  <si>
    <t>Oct
2024</t>
  </si>
  <si>
    <t>Nov
2024</t>
  </si>
  <si>
    <t>Dec
2024</t>
  </si>
  <si>
    <t>Ian
2024</t>
  </si>
  <si>
    <t>Dec
2023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</si>
</sst>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  <numFmt numFmtId="202" formatCode="[$-418]dddd\,\ d\ mmmm\ yyyy"/>
    <numFmt numFmtId="203" formatCode="#,##0.0000000"/>
    <numFmt numFmtId="204" formatCode="#,##0.00000000"/>
    <numFmt numFmtId="205" formatCode="#,##0.000000000"/>
  </numFmts>
  <fonts count="17">
    <font>
      <sz val="11"/>
      <name val="Calibri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20" borderId="1" applyNumberFormat="0" applyAlignment="0" applyProtection="0"/>
    <xf numFmtId="0" fontId="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7" borderId="1" applyNumberFormat="0" applyAlignment="0" applyProtection="0"/>
    <xf numFmtId="0" fontId="0" fillId="0" borderId="6" applyNumberFormat="0" applyFill="0" applyAlignment="0" applyProtection="0"/>
    <xf numFmtId="0" fontId="0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0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left" indent="3"/>
    </xf>
    <xf numFmtId="174" fontId="1" fillId="0" borderId="0" xfId="0" applyNumberFormat="1" applyFont="1" applyFill="1" applyBorder="1" applyAlignment="1">
      <alignment/>
    </xf>
    <xf numFmtId="172" fontId="3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indent="3"/>
    </xf>
    <xf numFmtId="172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1" fillId="0" borderId="0" xfId="63" applyFont="1" applyFill="1" applyBorder="1">
      <alignment/>
      <protection/>
    </xf>
    <xf numFmtId="0" fontId="7" fillId="0" borderId="0" xfId="0" applyFont="1" applyFill="1" applyBorder="1" applyAlignment="1">
      <alignment/>
    </xf>
    <xf numFmtId="175" fontId="1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right" vertical="center"/>
    </xf>
    <xf numFmtId="172" fontId="1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1" fillId="24" borderId="0" xfId="0" applyFont="1" applyFill="1" applyBorder="1" applyAlignment="1">
      <alignment vertical="center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/>
    </xf>
    <xf numFmtId="194" fontId="1" fillId="0" borderId="0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3" fillId="25" borderId="17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/>
    </xf>
    <xf numFmtId="174" fontId="3" fillId="0" borderId="21" xfId="0" applyNumberFormat="1" applyFont="1" applyFill="1" applyBorder="1" applyAlignment="1">
      <alignment horizontal="center" vertical="center" wrapText="1"/>
    </xf>
    <xf numFmtId="174" fontId="3" fillId="0" borderId="22" xfId="0" applyNumberFormat="1" applyFont="1" applyFill="1" applyBorder="1" applyAlignment="1">
      <alignment horizontal="right" vertical="center"/>
    </xf>
    <xf numFmtId="174" fontId="3" fillId="0" borderId="23" xfId="0" applyNumberFormat="1" applyFont="1" applyFill="1" applyBorder="1" applyAlignment="1">
      <alignment horizontal="right" vertical="center"/>
    </xf>
    <xf numFmtId="174" fontId="3" fillId="0" borderId="24" xfId="0" applyNumberFormat="1" applyFont="1" applyFill="1" applyBorder="1" applyAlignment="1">
      <alignment horizontal="right" vertical="center"/>
    </xf>
    <xf numFmtId="174" fontId="3" fillId="0" borderId="21" xfId="0" applyNumberFormat="1" applyFont="1" applyFill="1" applyBorder="1" applyAlignment="1">
      <alignment horizontal="right" vertical="center"/>
    </xf>
    <xf numFmtId="174" fontId="3" fillId="0" borderId="25" xfId="0" applyNumberFormat="1" applyFont="1" applyFill="1" applyBorder="1" applyAlignment="1">
      <alignment horizontal="right" vertical="center"/>
    </xf>
    <xf numFmtId="174" fontId="1" fillId="0" borderId="26" xfId="0" applyNumberFormat="1" applyFont="1" applyFill="1" applyBorder="1" applyAlignment="1">
      <alignment horizontal="center"/>
    </xf>
    <xf numFmtId="174" fontId="1" fillId="0" borderId="27" xfId="0" applyNumberFormat="1" applyFont="1" applyFill="1" applyBorder="1" applyAlignment="1">
      <alignment/>
    </xf>
    <xf numFmtId="174" fontId="1" fillId="0" borderId="28" xfId="0" applyNumberFormat="1" applyFont="1" applyFill="1" applyBorder="1" applyAlignment="1">
      <alignment/>
    </xf>
    <xf numFmtId="174" fontId="1" fillId="24" borderId="27" xfId="0" applyNumberFormat="1" applyFont="1" applyFill="1" applyBorder="1" applyAlignment="1">
      <alignment/>
    </xf>
    <xf numFmtId="174" fontId="1" fillId="24" borderId="29" xfId="0" applyNumberFormat="1" applyFont="1" applyFill="1" applyBorder="1" applyAlignment="1">
      <alignment/>
    </xf>
    <xf numFmtId="174" fontId="1" fillId="0" borderId="26" xfId="0" applyNumberFormat="1" applyFont="1" applyFill="1" applyBorder="1" applyAlignment="1">
      <alignment/>
    </xf>
    <xf numFmtId="174" fontId="1" fillId="0" borderId="2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 horizontal="center" vertical="center" wrapText="1"/>
    </xf>
    <xf numFmtId="174" fontId="3" fillId="0" borderId="28" xfId="0" applyNumberFormat="1" applyFont="1" applyFill="1" applyBorder="1" applyAlignment="1">
      <alignment horizontal="right" vertical="center"/>
    </xf>
    <xf numFmtId="174" fontId="3" fillId="0" borderId="27" xfId="0" applyNumberFormat="1" applyFont="1" applyFill="1" applyBorder="1" applyAlignment="1">
      <alignment horizontal="right" vertical="center"/>
    </xf>
    <xf numFmtId="174" fontId="3" fillId="24" borderId="27" xfId="0" applyNumberFormat="1" applyFont="1" applyFill="1" applyBorder="1" applyAlignment="1">
      <alignment horizontal="right" vertical="center"/>
    </xf>
    <xf numFmtId="174" fontId="3" fillId="24" borderId="29" xfId="0" applyNumberFormat="1" applyFont="1" applyFill="1" applyBorder="1" applyAlignment="1">
      <alignment horizontal="right" vertical="center"/>
    </xf>
    <xf numFmtId="174" fontId="3" fillId="0" borderId="26" xfId="0" applyNumberFormat="1" applyFont="1" applyFill="1" applyBorder="1" applyAlignment="1">
      <alignment horizontal="right" vertical="center"/>
    </xf>
    <xf numFmtId="174" fontId="3" fillId="0" borderId="30" xfId="0" applyNumberFormat="1" applyFont="1" applyFill="1" applyBorder="1" applyAlignment="1">
      <alignment horizontal="right" vertical="center"/>
    </xf>
    <xf numFmtId="174" fontId="3" fillId="0" borderId="29" xfId="0" applyNumberFormat="1" applyFont="1" applyFill="1" applyBorder="1" applyAlignment="1">
      <alignment horizontal="right" vertical="center"/>
    </xf>
    <xf numFmtId="174" fontId="3" fillId="0" borderId="0" xfId="0" applyNumberFormat="1" applyFont="1" applyFill="1" applyBorder="1" applyAlignment="1">
      <alignment horizontal="right" vertical="center"/>
    </xf>
    <xf numFmtId="174" fontId="1" fillId="0" borderId="0" xfId="0" applyNumberFormat="1" applyFont="1" applyFill="1" applyBorder="1" applyAlignment="1">
      <alignment horizontal="right"/>
    </xf>
    <xf numFmtId="174" fontId="1" fillId="0" borderId="28" xfId="0" applyNumberFormat="1" applyFont="1" applyFill="1" applyBorder="1" applyAlignment="1">
      <alignment horizontal="right"/>
    </xf>
    <xf numFmtId="174" fontId="1" fillId="0" borderId="27" xfId="0" applyNumberFormat="1" applyFont="1" applyFill="1" applyBorder="1" applyAlignment="1">
      <alignment horizontal="right"/>
    </xf>
    <xf numFmtId="174" fontId="1" fillId="0" borderId="31" xfId="0" applyNumberFormat="1" applyFont="1" applyFill="1" applyBorder="1" applyAlignment="1">
      <alignment horizontal="center"/>
    </xf>
    <xf numFmtId="174" fontId="1" fillId="0" borderId="32" xfId="0" applyNumberFormat="1" applyFont="1" applyFill="1" applyBorder="1" applyAlignment="1">
      <alignment/>
    </xf>
    <xf numFmtId="174" fontId="1" fillId="0" borderId="33" xfId="0" applyNumberFormat="1" applyFont="1" applyFill="1" applyBorder="1" applyAlignment="1">
      <alignment/>
    </xf>
    <xf numFmtId="174" fontId="1" fillId="0" borderId="34" xfId="0" applyNumberFormat="1" applyFont="1" applyFill="1" applyBorder="1" applyAlignment="1">
      <alignment/>
    </xf>
    <xf numFmtId="174" fontId="1" fillId="24" borderId="34" xfId="0" applyNumberFormat="1" applyFont="1" applyFill="1" applyBorder="1" applyAlignment="1">
      <alignment/>
    </xf>
    <xf numFmtId="174" fontId="1" fillId="24" borderId="35" xfId="0" applyNumberFormat="1" applyFont="1" applyFill="1" applyBorder="1" applyAlignment="1">
      <alignment/>
    </xf>
    <xf numFmtId="174" fontId="1" fillId="0" borderId="31" xfId="0" applyNumberFormat="1" applyFont="1" applyFill="1" applyBorder="1" applyAlignment="1">
      <alignment/>
    </xf>
    <xf numFmtId="174" fontId="1" fillId="0" borderId="36" xfId="0" applyNumberFormat="1" applyFont="1" applyFill="1" applyBorder="1" applyAlignment="1">
      <alignment/>
    </xf>
    <xf numFmtId="174" fontId="3" fillId="0" borderId="37" xfId="0" applyNumberFormat="1" applyFont="1" applyFill="1" applyBorder="1" applyAlignment="1">
      <alignment horizontal="center"/>
    </xf>
    <xf numFmtId="174" fontId="16" fillId="0" borderId="38" xfId="0" applyNumberFormat="1" applyFont="1" applyFill="1" applyBorder="1" applyAlignment="1">
      <alignment wrapText="1"/>
    </xf>
    <xf numFmtId="174" fontId="16" fillId="0" borderId="39" xfId="0" applyNumberFormat="1" applyFont="1" applyFill="1" applyBorder="1" applyAlignment="1">
      <alignment wrapText="1"/>
    </xf>
    <xf numFmtId="174" fontId="16" fillId="0" borderId="37" xfId="0" applyNumberFormat="1" applyFont="1" applyFill="1" applyBorder="1" applyAlignment="1">
      <alignment wrapText="1"/>
    </xf>
    <xf numFmtId="174" fontId="16" fillId="0" borderId="40" xfId="0" applyNumberFormat="1" applyFont="1" applyFill="1" applyBorder="1" applyAlignment="1">
      <alignment wrapText="1"/>
    </xf>
    <xf numFmtId="174" fontId="16" fillId="0" borderId="41" xfId="0" applyNumberFormat="1" applyFont="1" applyFill="1" applyBorder="1" applyAlignment="1">
      <alignment wrapText="1"/>
    </xf>
    <xf numFmtId="174" fontId="16" fillId="0" borderId="42" xfId="0" applyNumberFormat="1" applyFont="1" applyFill="1" applyBorder="1" applyAlignment="1">
      <alignment wrapText="1"/>
    </xf>
    <xf numFmtId="174" fontId="16" fillId="0" borderId="43" xfId="0" applyNumberFormat="1" applyFont="1" applyFill="1" applyBorder="1" applyAlignment="1">
      <alignment wrapText="1"/>
    </xf>
    <xf numFmtId="174" fontId="1" fillId="0" borderId="0" xfId="0" applyNumberFormat="1" applyFont="1" applyFill="1" applyBorder="1" applyAlignment="1">
      <alignment horizontal="center"/>
    </xf>
    <xf numFmtId="174" fontId="16" fillId="0" borderId="28" xfId="0" applyNumberFormat="1" applyFont="1" applyFill="1" applyBorder="1" applyAlignment="1">
      <alignment horizontal="right" wrapText="1"/>
    </xf>
    <xf numFmtId="174" fontId="16" fillId="0" borderId="27" xfId="0" applyNumberFormat="1" applyFont="1" applyFill="1" applyBorder="1" applyAlignment="1">
      <alignment horizontal="right" wrapText="1"/>
    </xf>
    <xf numFmtId="174" fontId="16" fillId="0" borderId="33" xfId="0" applyNumberFormat="1" applyFont="1" applyFill="1" applyBorder="1" applyAlignment="1">
      <alignment horizontal="right" wrapText="1"/>
    </xf>
    <xf numFmtId="174" fontId="16" fillId="0" borderId="0" xfId="0" applyNumberFormat="1" applyFont="1" applyFill="1" applyBorder="1" applyAlignment="1">
      <alignment horizontal="right" wrapText="1"/>
    </xf>
    <xf numFmtId="174" fontId="16" fillId="0" borderId="44" xfId="0" applyNumberFormat="1" applyFont="1" applyFill="1" applyBorder="1" applyAlignment="1">
      <alignment horizontal="right" wrapText="1"/>
    </xf>
    <xf numFmtId="174" fontId="16" fillId="0" borderId="45" xfId="0" applyNumberFormat="1" applyFont="1" applyFill="1" applyBorder="1" applyAlignment="1">
      <alignment horizontal="right" wrapText="1"/>
    </xf>
    <xf numFmtId="174" fontId="16" fillId="0" borderId="29" xfId="0" applyNumberFormat="1" applyFont="1" applyFill="1" applyBorder="1" applyAlignment="1">
      <alignment horizontal="right" wrapText="1"/>
    </xf>
    <xf numFmtId="174" fontId="16" fillId="0" borderId="46" xfId="0" applyNumberFormat="1" applyFont="1" applyFill="1" applyBorder="1" applyAlignment="1">
      <alignment horizontal="right" wrapText="1"/>
    </xf>
    <xf numFmtId="174" fontId="16" fillId="0" borderId="30" xfId="0" applyNumberFormat="1" applyFont="1" applyFill="1" applyBorder="1" applyAlignment="1">
      <alignment horizontal="right" wrapText="1"/>
    </xf>
    <xf numFmtId="174" fontId="1" fillId="0" borderId="32" xfId="0" applyNumberFormat="1" applyFont="1" applyFill="1" applyBorder="1" applyAlignment="1">
      <alignment horizontal="center"/>
    </xf>
    <xf numFmtId="174" fontId="16" fillId="0" borderId="36" xfId="0" applyNumberFormat="1" applyFont="1" applyFill="1" applyBorder="1" applyAlignment="1">
      <alignment horizontal="right" wrapText="1"/>
    </xf>
    <xf numFmtId="174" fontId="16" fillId="0" borderId="34" xfId="0" applyNumberFormat="1" applyFont="1" applyFill="1" applyBorder="1" applyAlignment="1">
      <alignment horizontal="right" wrapText="1"/>
    </xf>
    <xf numFmtId="174" fontId="16" fillId="0" borderId="47" xfId="0" applyNumberFormat="1" applyFont="1" applyFill="1" applyBorder="1" applyAlignment="1">
      <alignment horizontal="right" wrapText="1"/>
    </xf>
    <xf numFmtId="174" fontId="16" fillId="0" borderId="32" xfId="0" applyNumberFormat="1" applyFont="1" applyFill="1" applyBorder="1" applyAlignment="1">
      <alignment horizontal="right" wrapText="1"/>
    </xf>
    <xf numFmtId="174" fontId="16" fillId="0" borderId="48" xfId="0" applyNumberFormat="1" applyFont="1" applyFill="1" applyBorder="1" applyAlignment="1">
      <alignment horizontal="right" wrapText="1"/>
    </xf>
    <xf numFmtId="174" fontId="16" fillId="0" borderId="35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25" borderId="49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_plresti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BC416"/>
  <sheetViews>
    <sheetView tabSelected="1" view="pageBreakPreview" zoomScale="90" zoomScaleNormal="80" zoomScaleSheetLayoutView="90" zoomScalePageLayoutView="0" workbookViewId="0" topLeftCell="A1">
      <pane xSplit="2" ySplit="6" topLeftCell="C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B2" sqref="B2:BB2"/>
    </sheetView>
  </sheetViews>
  <sheetFormatPr defaultColWidth="9.140625" defaultRowHeight="15"/>
  <cols>
    <col min="1" max="1" width="3.8515625" style="1" customWidth="1"/>
    <col min="2" max="2" width="26.8515625" style="1" customWidth="1"/>
    <col min="3" max="3" width="10.28125" style="1" bestFit="1" customWidth="1"/>
    <col min="4" max="4" width="6.421875" style="1" customWidth="1" collapsed="1"/>
    <col min="5" max="5" width="6.421875" style="1" customWidth="1"/>
    <col min="6" max="6" width="6.7109375" style="1" customWidth="1"/>
    <col min="7" max="7" width="5.28125" style="1" hidden="1" customWidth="1"/>
    <col min="8" max="8" width="6.140625" style="1" hidden="1" customWidth="1"/>
    <col min="9" max="9" width="6.8515625" style="1" hidden="1" customWidth="1"/>
    <col min="10" max="10" width="5.8515625" style="1" hidden="1" customWidth="1"/>
    <col min="11" max="11" width="6.8515625" style="1" hidden="1" customWidth="1"/>
    <col min="12" max="13" width="8.00390625" style="1" hidden="1" customWidth="1"/>
    <col min="14" max="14" width="5.00390625" style="1" hidden="1" customWidth="1"/>
    <col min="15" max="15" width="5.140625" style="1" customWidth="1"/>
    <col min="16" max="16" width="8.00390625" style="1" customWidth="1"/>
    <col min="17" max="17" width="7.140625" style="1" customWidth="1" collapsed="1"/>
    <col min="18" max="18" width="7.140625" style="1" customWidth="1"/>
    <col min="19" max="19" width="7.57421875" style="1" customWidth="1"/>
    <col min="20" max="20" width="7.140625" style="1" hidden="1" customWidth="1"/>
    <col min="21" max="21" width="6.8515625" style="1" hidden="1" customWidth="1"/>
    <col min="22" max="22" width="7.00390625" style="1" hidden="1" customWidth="1"/>
    <col min="23" max="23" width="8.140625" style="1" hidden="1" customWidth="1"/>
    <col min="24" max="24" width="9.57421875" style="1" hidden="1" customWidth="1"/>
    <col min="25" max="25" width="9.28125" style="1" hidden="1" customWidth="1"/>
    <col min="26" max="26" width="8.140625" style="1" hidden="1" customWidth="1"/>
    <col min="27" max="27" width="7.28125" style="1" hidden="1" customWidth="1"/>
    <col min="28" max="28" width="7.28125" style="1" customWidth="1"/>
    <col min="29" max="29" width="9.00390625" style="1" bestFit="1" customWidth="1"/>
    <col min="30" max="30" width="5.57421875" style="1" customWidth="1" collapsed="1"/>
    <col min="31" max="32" width="5.57421875" style="1" customWidth="1"/>
    <col min="33" max="40" width="5.57421875" style="1" hidden="1" customWidth="1"/>
    <col min="41" max="41" width="5.57421875" style="1" customWidth="1"/>
    <col min="42" max="42" width="10.140625" style="1" customWidth="1"/>
    <col min="43" max="43" width="7.140625" style="1" customWidth="1" collapsed="1"/>
    <col min="44" max="44" width="7.421875" style="1" customWidth="1"/>
    <col min="45" max="45" width="7.57421875" style="1" customWidth="1"/>
    <col min="46" max="46" width="7.7109375" style="1" customWidth="1"/>
    <col min="47" max="48" width="7.57421875" style="1" hidden="1" customWidth="1"/>
    <col min="49" max="49" width="7.7109375" style="1" hidden="1" customWidth="1"/>
    <col min="50" max="50" width="7.00390625" style="1" hidden="1" customWidth="1"/>
    <col min="51" max="51" width="7.57421875" style="1" hidden="1" customWidth="1"/>
    <col min="52" max="53" width="7.00390625" style="1" hidden="1" customWidth="1"/>
    <col min="54" max="54" width="7.00390625" style="1" customWidth="1"/>
    <col min="55" max="55" width="1.421875" style="1" customWidth="1"/>
    <col min="56" max="16384" width="9.140625" style="1" customWidth="1"/>
  </cols>
  <sheetData>
    <row r="1" spans="30:42" ht="15">
      <c r="AD1"/>
      <c r="AE1"/>
      <c r="AF1"/>
      <c r="AG1"/>
      <c r="AH1"/>
      <c r="AI1"/>
      <c r="AJ1"/>
      <c r="AK1"/>
      <c r="AL1"/>
      <c r="AM1"/>
      <c r="AN1"/>
      <c r="AO1"/>
      <c r="AP1"/>
    </row>
    <row r="2" spans="2:54" ht="27.75" customHeight="1">
      <c r="B2" s="127" t="s">
        <v>11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</row>
    <row r="3" spans="2:50" ht="1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P3" s="63"/>
      <c r="AX3" s="1" t="s">
        <v>12</v>
      </c>
    </row>
    <row r="4" spans="2:54" s="52" customFormat="1" ht="13.5" thickBot="1">
      <c r="B4" s="122" t="s">
        <v>0</v>
      </c>
      <c r="C4" s="61"/>
      <c r="D4" s="124" t="s">
        <v>13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6"/>
      <c r="P4" s="59"/>
      <c r="Q4" s="124" t="s">
        <v>1</v>
      </c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58"/>
      <c r="AC4" s="59"/>
      <c r="AD4" s="124" t="s">
        <v>14</v>
      </c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6"/>
      <c r="AP4" s="60"/>
      <c r="AQ4" s="124" t="s">
        <v>7</v>
      </c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6"/>
    </row>
    <row r="5" spans="2:54" ht="26.25" thickBot="1">
      <c r="B5" s="123"/>
      <c r="C5" s="62" t="s">
        <v>27</v>
      </c>
      <c r="D5" s="53" t="s">
        <v>26</v>
      </c>
      <c r="E5" s="53" t="s">
        <v>15</v>
      </c>
      <c r="F5" s="53" t="s">
        <v>16</v>
      </c>
      <c r="G5" s="53" t="s">
        <v>17</v>
      </c>
      <c r="H5" s="53" t="s">
        <v>18</v>
      </c>
      <c r="I5" s="53" t="s">
        <v>19</v>
      </c>
      <c r="J5" s="53" t="s">
        <v>20</v>
      </c>
      <c r="K5" s="54" t="s">
        <v>21</v>
      </c>
      <c r="L5" s="54" t="s">
        <v>22</v>
      </c>
      <c r="M5" s="54" t="s">
        <v>23</v>
      </c>
      <c r="N5" s="54" t="s">
        <v>24</v>
      </c>
      <c r="O5" s="54" t="s">
        <v>25</v>
      </c>
      <c r="P5" s="62" t="s">
        <v>27</v>
      </c>
      <c r="Q5" s="53" t="s">
        <v>26</v>
      </c>
      <c r="R5" s="53" t="s">
        <v>15</v>
      </c>
      <c r="S5" s="53" t="s">
        <v>16</v>
      </c>
      <c r="T5" s="53" t="s">
        <v>17</v>
      </c>
      <c r="U5" s="53" t="s">
        <v>18</v>
      </c>
      <c r="V5" s="53" t="s">
        <v>19</v>
      </c>
      <c r="W5" s="53" t="s">
        <v>20</v>
      </c>
      <c r="X5" s="54" t="s">
        <v>21</v>
      </c>
      <c r="Y5" s="54" t="s">
        <v>22</v>
      </c>
      <c r="Z5" s="54" t="s">
        <v>23</v>
      </c>
      <c r="AA5" s="54" t="s">
        <v>24</v>
      </c>
      <c r="AB5" s="54" t="s">
        <v>25</v>
      </c>
      <c r="AC5" s="54" t="s">
        <v>27</v>
      </c>
      <c r="AD5" s="53" t="s">
        <v>26</v>
      </c>
      <c r="AE5" s="53" t="s">
        <v>15</v>
      </c>
      <c r="AF5" s="53" t="s">
        <v>16</v>
      </c>
      <c r="AG5" s="53" t="s">
        <v>17</v>
      </c>
      <c r="AH5" s="53" t="s">
        <v>18</v>
      </c>
      <c r="AI5" s="53" t="s">
        <v>19</v>
      </c>
      <c r="AJ5" s="53" t="s">
        <v>20</v>
      </c>
      <c r="AK5" s="54" t="s">
        <v>21</v>
      </c>
      <c r="AL5" s="54" t="s">
        <v>22</v>
      </c>
      <c r="AM5" s="54" t="s">
        <v>23</v>
      </c>
      <c r="AN5" s="54" t="s">
        <v>24</v>
      </c>
      <c r="AO5" s="62" t="s">
        <v>25</v>
      </c>
      <c r="AP5" s="53" t="s">
        <v>27</v>
      </c>
      <c r="AQ5" s="53" t="s">
        <v>26</v>
      </c>
      <c r="AR5" s="53" t="s">
        <v>15</v>
      </c>
      <c r="AS5" s="53" t="s">
        <v>16</v>
      </c>
      <c r="AT5" s="53" t="s">
        <v>17</v>
      </c>
      <c r="AU5" s="53" t="s">
        <v>18</v>
      </c>
      <c r="AV5" s="53" t="s">
        <v>19</v>
      </c>
      <c r="AW5" s="53" t="s">
        <v>20</v>
      </c>
      <c r="AX5" s="54" t="s">
        <v>21</v>
      </c>
      <c r="AY5" s="54" t="s">
        <v>22</v>
      </c>
      <c r="AZ5" s="54" t="s">
        <v>23</v>
      </c>
      <c r="BA5" s="54" t="s">
        <v>24</v>
      </c>
      <c r="BB5" s="54" t="s">
        <v>25</v>
      </c>
    </row>
    <row r="6" spans="2:54" s="49" customFormat="1" ht="29.25" customHeight="1">
      <c r="B6" s="51" t="s">
        <v>9</v>
      </c>
      <c r="C6" s="64">
        <f>SUM(C7:C9)</f>
        <v>20.225666070000003</v>
      </c>
      <c r="D6" s="65">
        <f aca="true" t="shared" si="0" ref="D6:AK6">SUM(D7:D9)</f>
        <v>25.03819425</v>
      </c>
      <c r="E6" s="66">
        <f t="shared" si="0"/>
        <v>0</v>
      </c>
      <c r="F6" s="66">
        <f t="shared" si="0"/>
        <v>0</v>
      </c>
      <c r="G6" s="66">
        <f t="shared" si="0"/>
        <v>0</v>
      </c>
      <c r="H6" s="66">
        <f t="shared" si="0"/>
        <v>0</v>
      </c>
      <c r="I6" s="66">
        <f t="shared" si="0"/>
        <v>0</v>
      </c>
      <c r="J6" s="66">
        <f t="shared" si="0"/>
        <v>0</v>
      </c>
      <c r="K6" s="66">
        <f t="shared" si="0"/>
        <v>0</v>
      </c>
      <c r="L6" s="65">
        <f>SUM(L7:L9)</f>
        <v>0</v>
      </c>
      <c r="M6" s="66">
        <f>SUM(M7:M9)</f>
        <v>0</v>
      </c>
      <c r="N6" s="66">
        <f>SUM(N7:N9)</f>
        <v>0</v>
      </c>
      <c r="O6" s="67">
        <f>SUM(O7:O9)</f>
        <v>0</v>
      </c>
      <c r="P6" s="68">
        <f>SUM(P7:P9)</f>
        <v>254.23053816000004</v>
      </c>
      <c r="Q6" s="65">
        <f t="shared" si="0"/>
        <v>320.98733661</v>
      </c>
      <c r="R6" s="66">
        <f t="shared" si="0"/>
        <v>0</v>
      </c>
      <c r="S6" s="66">
        <f t="shared" si="0"/>
        <v>0</v>
      </c>
      <c r="T6" s="66">
        <f t="shared" si="0"/>
        <v>0</v>
      </c>
      <c r="U6" s="66">
        <f t="shared" si="0"/>
        <v>0</v>
      </c>
      <c r="V6" s="66">
        <f t="shared" si="0"/>
        <v>0</v>
      </c>
      <c r="W6" s="66">
        <f t="shared" si="0"/>
        <v>0</v>
      </c>
      <c r="X6" s="66">
        <f>SUM(X7:X9)</f>
        <v>0</v>
      </c>
      <c r="Y6" s="66">
        <f>SUM(Y7:Y9)</f>
        <v>0</v>
      </c>
      <c r="Z6" s="66">
        <f>SUM(Z7:Z9)</f>
        <v>0</v>
      </c>
      <c r="AA6" s="66">
        <f>SUM(AA7:AA9)</f>
        <v>0</v>
      </c>
      <c r="AB6" s="67">
        <f>SUM(AB7:AB9)</f>
        <v>0</v>
      </c>
      <c r="AC6" s="68">
        <v>0</v>
      </c>
      <c r="AD6" s="65">
        <f t="shared" si="0"/>
        <v>0</v>
      </c>
      <c r="AE6" s="66">
        <f t="shared" si="0"/>
        <v>0</v>
      </c>
      <c r="AF6" s="66">
        <f t="shared" si="0"/>
        <v>0</v>
      </c>
      <c r="AG6" s="66">
        <f t="shared" si="0"/>
        <v>0</v>
      </c>
      <c r="AH6" s="66">
        <f t="shared" si="0"/>
        <v>0</v>
      </c>
      <c r="AI6" s="66">
        <f t="shared" si="0"/>
        <v>0</v>
      </c>
      <c r="AJ6" s="66">
        <f t="shared" si="0"/>
        <v>0</v>
      </c>
      <c r="AK6" s="66">
        <f t="shared" si="0"/>
        <v>0</v>
      </c>
      <c r="AL6" s="66">
        <f>SUM(AL7:AL9)</f>
        <v>0</v>
      </c>
      <c r="AM6" s="66">
        <f>SUM(AM7:AM9)</f>
        <v>0</v>
      </c>
      <c r="AN6" s="66">
        <f>SUM(AN7:AN9)</f>
        <v>0</v>
      </c>
      <c r="AO6" s="69">
        <f>SUM(AO7:AO9)</f>
        <v>0</v>
      </c>
      <c r="AP6" s="66">
        <f>SUM(AP7:AP9)</f>
        <v>274.45620423</v>
      </c>
      <c r="AQ6" s="65">
        <f aca="true" t="shared" si="1" ref="AQ6:AX6">SUM(AQ7:AQ9)</f>
        <v>346.02553086</v>
      </c>
      <c r="AR6" s="66">
        <f t="shared" si="1"/>
        <v>0</v>
      </c>
      <c r="AS6" s="65">
        <f t="shared" si="1"/>
        <v>0</v>
      </c>
      <c r="AT6" s="65">
        <f t="shared" si="1"/>
        <v>0</v>
      </c>
      <c r="AU6" s="65">
        <f t="shared" si="1"/>
        <v>0</v>
      </c>
      <c r="AV6" s="65">
        <f t="shared" si="1"/>
        <v>0</v>
      </c>
      <c r="AW6" s="65">
        <f t="shared" si="1"/>
        <v>0</v>
      </c>
      <c r="AX6" s="66">
        <f t="shared" si="1"/>
        <v>0</v>
      </c>
      <c r="AY6" s="66">
        <f>SUM(AY7:AY9)</f>
        <v>0</v>
      </c>
      <c r="AZ6" s="66">
        <f>SUM(AZ7:AZ9)</f>
        <v>0</v>
      </c>
      <c r="BA6" s="66">
        <f>SUM(BA7:BA9)</f>
        <v>0</v>
      </c>
      <c r="BB6" s="67">
        <f>SUM(BB7:BB9)</f>
        <v>0</v>
      </c>
    </row>
    <row r="7" spans="1:54" ht="12.75">
      <c r="A7" s="7"/>
      <c r="B7" s="8" t="s">
        <v>2</v>
      </c>
      <c r="C7" s="70">
        <v>5.99503154</v>
      </c>
      <c r="D7" s="9">
        <v>9.03890263</v>
      </c>
      <c r="E7" s="71"/>
      <c r="F7" s="71"/>
      <c r="G7" s="71"/>
      <c r="H7" s="71"/>
      <c r="I7" s="71"/>
      <c r="J7" s="71"/>
      <c r="K7" s="71"/>
      <c r="L7" s="72"/>
      <c r="M7" s="71"/>
      <c r="N7" s="73"/>
      <c r="O7" s="74"/>
      <c r="P7" s="75">
        <v>99.64387400000001</v>
      </c>
      <c r="Q7" s="72">
        <v>131.20563147</v>
      </c>
      <c r="R7" s="72"/>
      <c r="S7" s="72"/>
      <c r="T7" s="72"/>
      <c r="U7" s="72"/>
      <c r="V7" s="72"/>
      <c r="W7" s="72"/>
      <c r="X7" s="71"/>
      <c r="Y7" s="71"/>
      <c r="Z7" s="71"/>
      <c r="AA7" s="73"/>
      <c r="AB7" s="74"/>
      <c r="AC7" s="75"/>
      <c r="AD7" s="72"/>
      <c r="AE7" s="72"/>
      <c r="AF7" s="72"/>
      <c r="AG7" s="72"/>
      <c r="AH7" s="72"/>
      <c r="AI7" s="72"/>
      <c r="AJ7" s="72"/>
      <c r="AK7" s="71"/>
      <c r="AL7" s="71"/>
      <c r="AM7" s="71"/>
      <c r="AN7" s="71"/>
      <c r="AO7" s="9"/>
      <c r="AP7" s="71">
        <f>C7+P7+AC7</f>
        <v>105.63890554000001</v>
      </c>
      <c r="AQ7" s="72">
        <f aca="true" t="shared" si="2" ref="AQ7:AZ7">D7+Q7+AD7</f>
        <v>140.24453409999998</v>
      </c>
      <c r="AR7" s="71">
        <f t="shared" si="2"/>
        <v>0</v>
      </c>
      <c r="AS7" s="71">
        <f t="shared" si="2"/>
        <v>0</v>
      </c>
      <c r="AT7" s="71">
        <f t="shared" si="2"/>
        <v>0</v>
      </c>
      <c r="AU7" s="71">
        <f t="shared" si="2"/>
        <v>0</v>
      </c>
      <c r="AV7" s="71">
        <f t="shared" si="2"/>
        <v>0</v>
      </c>
      <c r="AW7" s="71">
        <f t="shared" si="2"/>
        <v>0</v>
      </c>
      <c r="AX7" s="71">
        <f t="shared" si="2"/>
        <v>0</v>
      </c>
      <c r="AY7" s="71">
        <f t="shared" si="2"/>
        <v>0</v>
      </c>
      <c r="AZ7" s="71">
        <f t="shared" si="2"/>
        <v>0</v>
      </c>
      <c r="BA7" s="71">
        <f>M7+Z7+AN7</f>
        <v>0</v>
      </c>
      <c r="BB7" s="76">
        <f>O7+AB7+AO7</f>
        <v>0</v>
      </c>
    </row>
    <row r="8" spans="1:54" ht="12.75">
      <c r="A8" s="7"/>
      <c r="B8" s="8" t="s">
        <v>3</v>
      </c>
      <c r="C8" s="70">
        <v>6.86107357</v>
      </c>
      <c r="D8" s="9">
        <v>9.37868256</v>
      </c>
      <c r="E8" s="71"/>
      <c r="F8" s="71"/>
      <c r="G8" s="71"/>
      <c r="H8" s="71"/>
      <c r="I8" s="71"/>
      <c r="J8" s="71"/>
      <c r="K8" s="71"/>
      <c r="L8" s="72"/>
      <c r="M8" s="71"/>
      <c r="N8" s="73"/>
      <c r="O8" s="74"/>
      <c r="P8" s="75">
        <v>97.63152654</v>
      </c>
      <c r="Q8" s="72">
        <v>122.89239025</v>
      </c>
      <c r="R8" s="72"/>
      <c r="S8" s="72"/>
      <c r="T8" s="72"/>
      <c r="U8" s="72"/>
      <c r="V8" s="72"/>
      <c r="W8" s="72"/>
      <c r="X8" s="71"/>
      <c r="Y8" s="71"/>
      <c r="Z8" s="71"/>
      <c r="AA8" s="73"/>
      <c r="AB8" s="74"/>
      <c r="AC8" s="75"/>
      <c r="AD8" s="72"/>
      <c r="AE8" s="72"/>
      <c r="AF8" s="72"/>
      <c r="AG8" s="72"/>
      <c r="AH8" s="72"/>
      <c r="AI8" s="72"/>
      <c r="AJ8" s="72"/>
      <c r="AK8" s="71"/>
      <c r="AL8" s="71"/>
      <c r="AM8" s="71"/>
      <c r="AN8" s="71"/>
      <c r="AO8" s="9"/>
      <c r="AP8" s="71">
        <f>C8+P8+AC8</f>
        <v>104.49260011</v>
      </c>
      <c r="AQ8" s="72">
        <f aca="true" t="shared" si="3" ref="AQ8:AZ9">D8+Q8+AD8</f>
        <v>132.27107281</v>
      </c>
      <c r="AR8" s="71">
        <f t="shared" si="3"/>
        <v>0</v>
      </c>
      <c r="AS8" s="71">
        <f t="shared" si="3"/>
        <v>0</v>
      </c>
      <c r="AT8" s="71">
        <f t="shared" si="3"/>
        <v>0</v>
      </c>
      <c r="AU8" s="71">
        <f t="shared" si="3"/>
        <v>0</v>
      </c>
      <c r="AV8" s="71">
        <f t="shared" si="3"/>
        <v>0</v>
      </c>
      <c r="AW8" s="71">
        <f t="shared" si="3"/>
        <v>0</v>
      </c>
      <c r="AX8" s="71">
        <f t="shared" si="3"/>
        <v>0</v>
      </c>
      <c r="AY8" s="71">
        <f t="shared" si="3"/>
        <v>0</v>
      </c>
      <c r="AZ8" s="71">
        <f t="shared" si="3"/>
        <v>0</v>
      </c>
      <c r="BA8" s="71">
        <f>M8+Z8+AN8</f>
        <v>0</v>
      </c>
      <c r="BB8" s="76">
        <f aca="true" t="shared" si="4" ref="BB8:BB25">O8+AB8+AO8</f>
        <v>0</v>
      </c>
    </row>
    <row r="9" spans="1:55" ht="12.75">
      <c r="A9" s="7"/>
      <c r="B9" s="8" t="s">
        <v>4</v>
      </c>
      <c r="C9" s="70">
        <v>7.36956096</v>
      </c>
      <c r="D9" s="9">
        <v>6.6206090600000005</v>
      </c>
      <c r="E9" s="71"/>
      <c r="F9" s="71"/>
      <c r="G9" s="71"/>
      <c r="H9" s="71"/>
      <c r="I9" s="71"/>
      <c r="J9" s="71"/>
      <c r="K9" s="71"/>
      <c r="L9" s="72"/>
      <c r="M9" s="71"/>
      <c r="N9" s="73"/>
      <c r="O9" s="74"/>
      <c r="P9" s="75">
        <v>56.95513762</v>
      </c>
      <c r="Q9" s="72">
        <v>66.88931489000001</v>
      </c>
      <c r="R9" s="72"/>
      <c r="S9" s="72"/>
      <c r="T9" s="72"/>
      <c r="U9" s="72"/>
      <c r="V9" s="72"/>
      <c r="W9" s="72"/>
      <c r="X9" s="71"/>
      <c r="Y9" s="71"/>
      <c r="Z9" s="71"/>
      <c r="AA9" s="73"/>
      <c r="AB9" s="74"/>
      <c r="AC9" s="75"/>
      <c r="AD9" s="72"/>
      <c r="AE9" s="72"/>
      <c r="AF9" s="72"/>
      <c r="AG9" s="72"/>
      <c r="AH9" s="72"/>
      <c r="AI9" s="72"/>
      <c r="AJ9" s="72"/>
      <c r="AK9" s="71"/>
      <c r="AL9" s="71"/>
      <c r="AM9" s="71"/>
      <c r="AN9" s="71"/>
      <c r="AO9" s="9"/>
      <c r="AP9" s="71">
        <f>C9+P9+AC9</f>
        <v>64.32469858</v>
      </c>
      <c r="AQ9" s="72">
        <f t="shared" si="3"/>
        <v>73.50992395000002</v>
      </c>
      <c r="AR9" s="71">
        <f t="shared" si="3"/>
        <v>0</v>
      </c>
      <c r="AS9" s="71">
        <f t="shared" si="3"/>
        <v>0</v>
      </c>
      <c r="AT9" s="71">
        <f t="shared" si="3"/>
        <v>0</v>
      </c>
      <c r="AU9" s="71">
        <f t="shared" si="3"/>
        <v>0</v>
      </c>
      <c r="AV9" s="71">
        <f t="shared" si="3"/>
        <v>0</v>
      </c>
      <c r="AW9" s="71">
        <f t="shared" si="3"/>
        <v>0</v>
      </c>
      <c r="AX9" s="71">
        <f t="shared" si="3"/>
        <v>0</v>
      </c>
      <c r="AY9" s="71">
        <f t="shared" si="3"/>
        <v>0</v>
      </c>
      <c r="AZ9" s="71">
        <f t="shared" si="3"/>
        <v>0</v>
      </c>
      <c r="BA9" s="71">
        <f>M9+Z9+AN9</f>
        <v>0</v>
      </c>
      <c r="BB9" s="76">
        <f t="shared" si="4"/>
        <v>0</v>
      </c>
      <c r="BC9" s="56"/>
    </row>
    <row r="10" spans="2:55" s="49" customFormat="1" ht="25.5">
      <c r="B10" s="50" t="s">
        <v>5</v>
      </c>
      <c r="C10" s="77">
        <f>SUM(C11:C13)</f>
        <v>2.394546</v>
      </c>
      <c r="D10" s="78">
        <f aca="true" t="shared" si="5" ref="D10:Z10">SUM(D11:D13)</f>
        <v>2.1410649999999998</v>
      </c>
      <c r="E10" s="79">
        <f t="shared" si="5"/>
        <v>0</v>
      </c>
      <c r="F10" s="79">
        <f t="shared" si="5"/>
        <v>0</v>
      </c>
      <c r="G10" s="79">
        <f t="shared" si="5"/>
        <v>0</v>
      </c>
      <c r="H10" s="79">
        <f t="shared" si="5"/>
        <v>0</v>
      </c>
      <c r="I10" s="79">
        <f>SUM(I11:I13)</f>
        <v>0</v>
      </c>
      <c r="J10" s="79">
        <f t="shared" si="5"/>
        <v>0</v>
      </c>
      <c r="K10" s="79">
        <f t="shared" si="5"/>
        <v>0</v>
      </c>
      <c r="L10" s="78">
        <f>SUM(L11:L13)</f>
        <v>0</v>
      </c>
      <c r="M10" s="79">
        <f>SUM(M11:M13)</f>
        <v>0</v>
      </c>
      <c r="N10" s="80">
        <f>SUM(N11:N13)</f>
        <v>0</v>
      </c>
      <c r="O10" s="81">
        <f>SUM(O11:O13)</f>
        <v>0</v>
      </c>
      <c r="P10" s="82">
        <f>SUM(P11:P13)</f>
        <v>0.34886412</v>
      </c>
      <c r="Q10" s="78">
        <f t="shared" si="5"/>
        <v>0.09027512000000001</v>
      </c>
      <c r="R10" s="78">
        <f t="shared" si="5"/>
        <v>0</v>
      </c>
      <c r="S10" s="79">
        <f t="shared" si="5"/>
        <v>0</v>
      </c>
      <c r="T10" s="79">
        <f t="shared" si="5"/>
        <v>0</v>
      </c>
      <c r="U10" s="79">
        <f t="shared" si="5"/>
        <v>0</v>
      </c>
      <c r="V10" s="79">
        <f t="shared" si="5"/>
        <v>0</v>
      </c>
      <c r="W10" s="79">
        <f t="shared" si="5"/>
        <v>0</v>
      </c>
      <c r="X10" s="79">
        <f t="shared" si="5"/>
        <v>0</v>
      </c>
      <c r="Y10" s="79">
        <f t="shared" si="5"/>
        <v>0</v>
      </c>
      <c r="Z10" s="79">
        <f t="shared" si="5"/>
        <v>0</v>
      </c>
      <c r="AA10" s="80">
        <f>SUM(AA11:AA13)</f>
        <v>0</v>
      </c>
      <c r="AB10" s="81">
        <f>SUM(AB11:AB13)</f>
        <v>0</v>
      </c>
      <c r="AC10" s="82">
        <v>0</v>
      </c>
      <c r="AD10" s="78">
        <f aca="true" t="shared" si="6" ref="AD10:AK10">SUM(AD11:AD13)</f>
        <v>0</v>
      </c>
      <c r="AE10" s="78">
        <f t="shared" si="6"/>
        <v>0</v>
      </c>
      <c r="AF10" s="78">
        <f t="shared" si="6"/>
        <v>0</v>
      </c>
      <c r="AG10" s="78">
        <f t="shared" si="6"/>
        <v>0</v>
      </c>
      <c r="AH10" s="78">
        <f t="shared" si="6"/>
        <v>0</v>
      </c>
      <c r="AI10" s="78">
        <f t="shared" si="6"/>
        <v>0</v>
      </c>
      <c r="AJ10" s="78">
        <f t="shared" si="6"/>
        <v>0</v>
      </c>
      <c r="AK10" s="79">
        <f t="shared" si="6"/>
        <v>0</v>
      </c>
      <c r="AL10" s="79">
        <f>SUM(AL11:AL13)</f>
        <v>0</v>
      </c>
      <c r="AM10" s="79">
        <f>SUM(AM11:AM13)</f>
        <v>0</v>
      </c>
      <c r="AN10" s="79">
        <f>SUM(AN11:AN13)</f>
        <v>0</v>
      </c>
      <c r="AO10" s="83">
        <f>SUM(AO11:AO13)</f>
        <v>0</v>
      </c>
      <c r="AP10" s="79">
        <f>SUM(AP11:AP13)</f>
        <v>2.74341012</v>
      </c>
      <c r="AQ10" s="78">
        <f aca="true" t="shared" si="7" ref="AQ10:AX10">SUM(AQ11:AQ13)</f>
        <v>2.23134012</v>
      </c>
      <c r="AR10" s="79">
        <f t="shared" si="7"/>
        <v>0</v>
      </c>
      <c r="AS10" s="79">
        <f t="shared" si="7"/>
        <v>0</v>
      </c>
      <c r="AT10" s="79">
        <f t="shared" si="7"/>
        <v>0</v>
      </c>
      <c r="AU10" s="79">
        <f t="shared" si="7"/>
        <v>0</v>
      </c>
      <c r="AV10" s="79">
        <f>SUM(AV11:AV13)</f>
        <v>0</v>
      </c>
      <c r="AW10" s="79">
        <f t="shared" si="7"/>
        <v>0</v>
      </c>
      <c r="AX10" s="79">
        <f t="shared" si="7"/>
        <v>0</v>
      </c>
      <c r="AY10" s="79">
        <f>SUM(AY11:AY13)</f>
        <v>0</v>
      </c>
      <c r="AZ10" s="79">
        <f>SUM(AZ11:AZ13)</f>
        <v>0</v>
      </c>
      <c r="BA10" s="79">
        <f>SUM(BA11:BA13)</f>
        <v>0</v>
      </c>
      <c r="BB10" s="84">
        <f>SUM(BB11:BB13)</f>
        <v>0</v>
      </c>
      <c r="BC10" s="55"/>
    </row>
    <row r="11" spans="2:54" ht="12.75">
      <c r="B11" s="8" t="s">
        <v>2</v>
      </c>
      <c r="C11" s="70">
        <v>0.053215</v>
      </c>
      <c r="D11" s="9">
        <v>0.038452</v>
      </c>
      <c r="E11" s="71"/>
      <c r="F11" s="71"/>
      <c r="G11" s="71"/>
      <c r="H11" s="71"/>
      <c r="I11" s="71"/>
      <c r="J11" s="71"/>
      <c r="K11" s="71"/>
      <c r="L11" s="72"/>
      <c r="M11" s="71"/>
      <c r="N11" s="73"/>
      <c r="O11" s="74"/>
      <c r="P11" s="75">
        <v>0.099324</v>
      </c>
      <c r="Q11" s="72">
        <v>0.006778</v>
      </c>
      <c r="R11" s="72"/>
      <c r="S11" s="72"/>
      <c r="T11" s="72"/>
      <c r="U11" s="72"/>
      <c r="V11" s="72"/>
      <c r="W11" s="72"/>
      <c r="X11" s="71"/>
      <c r="Y11" s="71"/>
      <c r="Z11" s="71"/>
      <c r="AA11" s="73"/>
      <c r="AB11" s="74"/>
      <c r="AC11" s="75"/>
      <c r="AD11" s="72"/>
      <c r="AE11" s="72"/>
      <c r="AF11" s="72"/>
      <c r="AG11" s="72"/>
      <c r="AH11" s="72"/>
      <c r="AI11" s="72"/>
      <c r="AJ11" s="72"/>
      <c r="AK11" s="71"/>
      <c r="AL11" s="71"/>
      <c r="AM11" s="71"/>
      <c r="AN11" s="71"/>
      <c r="AO11" s="9"/>
      <c r="AP11" s="71">
        <f>C11+P11+AC11</f>
        <v>0.15253899999999998</v>
      </c>
      <c r="AQ11" s="72">
        <f aca="true" t="shared" si="8" ref="AQ11:AZ13">D11+Q11+AD11</f>
        <v>0.04523</v>
      </c>
      <c r="AR11" s="71">
        <f t="shared" si="8"/>
        <v>0</v>
      </c>
      <c r="AS11" s="71">
        <f t="shared" si="8"/>
        <v>0</v>
      </c>
      <c r="AT11" s="71">
        <f t="shared" si="8"/>
        <v>0</v>
      </c>
      <c r="AU11" s="71">
        <f t="shared" si="8"/>
        <v>0</v>
      </c>
      <c r="AV11" s="71">
        <f t="shared" si="8"/>
        <v>0</v>
      </c>
      <c r="AW11" s="71">
        <f t="shared" si="8"/>
        <v>0</v>
      </c>
      <c r="AX11" s="71">
        <f t="shared" si="8"/>
        <v>0</v>
      </c>
      <c r="AY11" s="71">
        <f t="shared" si="8"/>
        <v>0</v>
      </c>
      <c r="AZ11" s="71">
        <f t="shared" si="8"/>
        <v>0</v>
      </c>
      <c r="BA11" s="71">
        <f>M11+Z11+AN11</f>
        <v>0</v>
      </c>
      <c r="BB11" s="76">
        <f t="shared" si="4"/>
        <v>0</v>
      </c>
    </row>
    <row r="12" spans="2:54" ht="12.75">
      <c r="B12" s="8" t="s">
        <v>3</v>
      </c>
      <c r="C12" s="70">
        <v>0.50897</v>
      </c>
      <c r="D12" s="9">
        <v>0.419711</v>
      </c>
      <c r="E12" s="71"/>
      <c r="F12" s="71"/>
      <c r="G12" s="71"/>
      <c r="H12" s="71"/>
      <c r="I12" s="71"/>
      <c r="J12" s="71"/>
      <c r="K12" s="71"/>
      <c r="L12" s="72"/>
      <c r="M12" s="71"/>
      <c r="N12" s="73"/>
      <c r="O12" s="74"/>
      <c r="P12" s="75">
        <v>0.192898</v>
      </c>
      <c r="Q12" s="72">
        <v>0.026855</v>
      </c>
      <c r="R12" s="72"/>
      <c r="S12" s="72"/>
      <c r="T12" s="72"/>
      <c r="U12" s="72"/>
      <c r="V12" s="72"/>
      <c r="W12" s="72"/>
      <c r="X12" s="71"/>
      <c r="Y12" s="71"/>
      <c r="Z12" s="71"/>
      <c r="AA12" s="73"/>
      <c r="AB12" s="74"/>
      <c r="AC12" s="75"/>
      <c r="AD12" s="72"/>
      <c r="AE12" s="72"/>
      <c r="AF12" s="72"/>
      <c r="AG12" s="72"/>
      <c r="AH12" s="72"/>
      <c r="AI12" s="72"/>
      <c r="AJ12" s="72"/>
      <c r="AK12" s="71"/>
      <c r="AL12" s="71"/>
      <c r="AM12" s="71"/>
      <c r="AN12" s="71"/>
      <c r="AO12" s="9"/>
      <c r="AP12" s="71">
        <f>C12+P12+AC12</f>
        <v>0.701868</v>
      </c>
      <c r="AQ12" s="72">
        <f t="shared" si="8"/>
        <v>0.446566</v>
      </c>
      <c r="AR12" s="71">
        <f t="shared" si="8"/>
        <v>0</v>
      </c>
      <c r="AS12" s="71">
        <f t="shared" si="8"/>
        <v>0</v>
      </c>
      <c r="AT12" s="71">
        <f t="shared" si="8"/>
        <v>0</v>
      </c>
      <c r="AU12" s="71">
        <f t="shared" si="8"/>
        <v>0</v>
      </c>
      <c r="AV12" s="71">
        <f t="shared" si="8"/>
        <v>0</v>
      </c>
      <c r="AW12" s="71">
        <f t="shared" si="8"/>
        <v>0</v>
      </c>
      <c r="AX12" s="71">
        <f t="shared" si="8"/>
        <v>0</v>
      </c>
      <c r="AY12" s="71">
        <f t="shared" si="8"/>
        <v>0</v>
      </c>
      <c r="AZ12" s="71">
        <f t="shared" si="8"/>
        <v>0</v>
      </c>
      <c r="BA12" s="71">
        <f>M12+Z12+AN12</f>
        <v>0</v>
      </c>
      <c r="BB12" s="76">
        <f t="shared" si="4"/>
        <v>0</v>
      </c>
    </row>
    <row r="13" spans="2:54" ht="12.75">
      <c r="B13" s="8" t="s">
        <v>4</v>
      </c>
      <c r="C13" s="70">
        <v>1.832361</v>
      </c>
      <c r="D13" s="9">
        <v>1.682902</v>
      </c>
      <c r="E13" s="71"/>
      <c r="F13" s="71"/>
      <c r="G13" s="71"/>
      <c r="H13" s="71"/>
      <c r="I13" s="71"/>
      <c r="J13" s="71"/>
      <c r="K13" s="71"/>
      <c r="L13" s="72"/>
      <c r="M13" s="71"/>
      <c r="N13" s="73"/>
      <c r="O13" s="74"/>
      <c r="P13" s="75">
        <v>0.056642120000000004</v>
      </c>
      <c r="Q13" s="72">
        <v>0.056642120000000004</v>
      </c>
      <c r="R13" s="72"/>
      <c r="S13" s="72"/>
      <c r="T13" s="72"/>
      <c r="U13" s="72"/>
      <c r="V13" s="72"/>
      <c r="W13" s="72"/>
      <c r="X13" s="71"/>
      <c r="Y13" s="71"/>
      <c r="Z13" s="71"/>
      <c r="AA13" s="73"/>
      <c r="AB13" s="74"/>
      <c r="AC13" s="75"/>
      <c r="AD13" s="72"/>
      <c r="AE13" s="72"/>
      <c r="AF13" s="72"/>
      <c r="AG13" s="72"/>
      <c r="AH13" s="72"/>
      <c r="AI13" s="72"/>
      <c r="AJ13" s="72"/>
      <c r="AK13" s="71"/>
      <c r="AL13" s="71"/>
      <c r="AM13" s="71"/>
      <c r="AN13" s="71"/>
      <c r="AO13" s="9"/>
      <c r="AP13" s="71">
        <f>C13+P13+AC13</f>
        <v>1.88900312</v>
      </c>
      <c r="AQ13" s="72">
        <f t="shared" si="8"/>
        <v>1.73954412</v>
      </c>
      <c r="AR13" s="71">
        <f t="shared" si="8"/>
        <v>0</v>
      </c>
      <c r="AS13" s="71">
        <f t="shared" si="8"/>
        <v>0</v>
      </c>
      <c r="AT13" s="71">
        <f t="shared" si="8"/>
        <v>0</v>
      </c>
      <c r="AU13" s="71">
        <f t="shared" si="8"/>
        <v>0</v>
      </c>
      <c r="AV13" s="71">
        <f t="shared" si="8"/>
        <v>0</v>
      </c>
      <c r="AW13" s="71">
        <f t="shared" si="8"/>
        <v>0</v>
      </c>
      <c r="AX13" s="71">
        <f t="shared" si="8"/>
        <v>0</v>
      </c>
      <c r="AY13" s="71">
        <f t="shared" si="8"/>
        <v>0</v>
      </c>
      <c r="AZ13" s="71">
        <f t="shared" si="8"/>
        <v>0</v>
      </c>
      <c r="BA13" s="71">
        <f>M13+Z13+AN13</f>
        <v>0</v>
      </c>
      <c r="BB13" s="76">
        <f t="shared" si="4"/>
        <v>0</v>
      </c>
    </row>
    <row r="14" spans="2:54" s="49" customFormat="1" ht="25.5">
      <c r="B14" s="50" t="s">
        <v>8</v>
      </c>
      <c r="C14" s="77">
        <f>SUM(C15:C17)</f>
        <v>0</v>
      </c>
      <c r="D14" s="78">
        <f aca="true" t="shared" si="9" ref="D14:K14">SUM(D15:D17)</f>
        <v>0</v>
      </c>
      <c r="E14" s="79">
        <f t="shared" si="9"/>
        <v>0</v>
      </c>
      <c r="F14" s="79">
        <f t="shared" si="9"/>
        <v>0</v>
      </c>
      <c r="G14" s="79">
        <f t="shared" si="9"/>
        <v>0</v>
      </c>
      <c r="H14" s="79">
        <f t="shared" si="9"/>
        <v>0</v>
      </c>
      <c r="I14" s="79">
        <f t="shared" si="9"/>
        <v>0</v>
      </c>
      <c r="J14" s="79">
        <f t="shared" si="9"/>
        <v>0</v>
      </c>
      <c r="K14" s="79">
        <f t="shared" si="9"/>
        <v>0</v>
      </c>
      <c r="L14" s="78">
        <f>SUM(L15:L17)</f>
        <v>0</v>
      </c>
      <c r="M14" s="79">
        <f>SUM(M15:M17)</f>
        <v>0</v>
      </c>
      <c r="N14" s="80">
        <f>SUM(N15:N17)</f>
        <v>0</v>
      </c>
      <c r="O14" s="81">
        <f>SUM(O15:O17)</f>
        <v>0</v>
      </c>
      <c r="P14" s="82">
        <f>SUM(P15:P17)</f>
        <v>2.55</v>
      </c>
      <c r="Q14" s="78">
        <f aca="true" t="shared" si="10" ref="Q14:Z14">SUM(Q15:Q17)</f>
        <v>2.55</v>
      </c>
      <c r="R14" s="78">
        <f t="shared" si="10"/>
        <v>0</v>
      </c>
      <c r="S14" s="79">
        <f t="shared" si="10"/>
        <v>0</v>
      </c>
      <c r="T14" s="79">
        <f t="shared" si="10"/>
        <v>0</v>
      </c>
      <c r="U14" s="79">
        <f t="shared" si="10"/>
        <v>0</v>
      </c>
      <c r="V14" s="79">
        <f t="shared" si="10"/>
        <v>0</v>
      </c>
      <c r="W14" s="79">
        <f t="shared" si="10"/>
        <v>0</v>
      </c>
      <c r="X14" s="79">
        <f t="shared" si="10"/>
        <v>0</v>
      </c>
      <c r="Y14" s="79">
        <f t="shared" si="10"/>
        <v>0</v>
      </c>
      <c r="Z14" s="79">
        <f t="shared" si="10"/>
        <v>0</v>
      </c>
      <c r="AA14" s="80">
        <f>SUM(AA15:AA17)</f>
        <v>0</v>
      </c>
      <c r="AB14" s="81">
        <f>SUM(AB15:AB17)</f>
        <v>0</v>
      </c>
      <c r="AC14" s="82">
        <v>0</v>
      </c>
      <c r="AD14" s="78">
        <f aca="true" t="shared" si="11" ref="AD14:AK14">SUM(AD15:AD17)</f>
        <v>0</v>
      </c>
      <c r="AE14" s="78">
        <f t="shared" si="11"/>
        <v>0</v>
      </c>
      <c r="AF14" s="78">
        <f t="shared" si="11"/>
        <v>0</v>
      </c>
      <c r="AG14" s="78">
        <f t="shared" si="11"/>
        <v>0</v>
      </c>
      <c r="AH14" s="78">
        <f t="shared" si="11"/>
        <v>0</v>
      </c>
      <c r="AI14" s="78">
        <f t="shared" si="11"/>
        <v>0</v>
      </c>
      <c r="AJ14" s="78">
        <f t="shared" si="11"/>
        <v>0</v>
      </c>
      <c r="AK14" s="79">
        <f t="shared" si="11"/>
        <v>0</v>
      </c>
      <c r="AL14" s="79">
        <f>SUM(AL15:AL17)</f>
        <v>0</v>
      </c>
      <c r="AM14" s="79">
        <f>SUM(AM15:AM17)</f>
        <v>0</v>
      </c>
      <c r="AN14" s="79">
        <f>SUM(AN15:AN17)</f>
        <v>0</v>
      </c>
      <c r="AO14" s="85">
        <f>SUM(AO15:AO17)</f>
        <v>0</v>
      </c>
      <c r="AP14" s="79">
        <f>SUM(AP15:AP17)</f>
        <v>2.55</v>
      </c>
      <c r="AQ14" s="78">
        <f aca="true" t="shared" si="12" ref="AQ14:AX14">SUM(AQ15:AQ17)</f>
        <v>2.55</v>
      </c>
      <c r="AR14" s="79">
        <f t="shared" si="12"/>
        <v>0</v>
      </c>
      <c r="AS14" s="79">
        <f t="shared" si="12"/>
        <v>0</v>
      </c>
      <c r="AT14" s="79">
        <f t="shared" si="12"/>
        <v>0</v>
      </c>
      <c r="AU14" s="79">
        <f t="shared" si="12"/>
        <v>0</v>
      </c>
      <c r="AV14" s="79">
        <f t="shared" si="12"/>
        <v>0</v>
      </c>
      <c r="AW14" s="79">
        <f t="shared" si="12"/>
        <v>0</v>
      </c>
      <c r="AX14" s="79">
        <f t="shared" si="12"/>
        <v>0</v>
      </c>
      <c r="AY14" s="79">
        <f>SUM(AY15:AY17)</f>
        <v>0</v>
      </c>
      <c r="AZ14" s="79">
        <f>SUM(AZ15:AZ17)</f>
        <v>0</v>
      </c>
      <c r="BA14" s="79">
        <f>SUM(BA15:BA17)</f>
        <v>0</v>
      </c>
      <c r="BB14" s="84">
        <f>SUM(BB15:BB17)</f>
        <v>0</v>
      </c>
    </row>
    <row r="15" spans="2:54" ht="12.75">
      <c r="B15" s="8" t="s">
        <v>2</v>
      </c>
      <c r="C15" s="70">
        <v>0</v>
      </c>
      <c r="D15" s="9">
        <v>0</v>
      </c>
      <c r="E15" s="71"/>
      <c r="F15" s="71"/>
      <c r="G15" s="71"/>
      <c r="H15" s="71"/>
      <c r="I15" s="71"/>
      <c r="J15" s="71"/>
      <c r="K15" s="71"/>
      <c r="L15" s="72"/>
      <c r="M15" s="71"/>
      <c r="N15" s="73"/>
      <c r="O15" s="74"/>
      <c r="P15" s="75">
        <v>1.785</v>
      </c>
      <c r="Q15" s="72">
        <v>0</v>
      </c>
      <c r="R15" s="72"/>
      <c r="S15" s="72"/>
      <c r="T15" s="72"/>
      <c r="U15" s="72"/>
      <c r="V15" s="72"/>
      <c r="W15" s="72"/>
      <c r="X15" s="71"/>
      <c r="Y15" s="71"/>
      <c r="Z15" s="71"/>
      <c r="AA15" s="73"/>
      <c r="AB15" s="74"/>
      <c r="AC15" s="75"/>
      <c r="AD15" s="72"/>
      <c r="AE15" s="72"/>
      <c r="AF15" s="72"/>
      <c r="AG15" s="72"/>
      <c r="AH15" s="72"/>
      <c r="AI15" s="72"/>
      <c r="AJ15" s="72"/>
      <c r="AK15" s="71"/>
      <c r="AL15" s="71"/>
      <c r="AM15" s="71"/>
      <c r="AN15" s="71"/>
      <c r="AO15" s="9"/>
      <c r="AP15" s="71">
        <f>C15+P15+AC15</f>
        <v>1.785</v>
      </c>
      <c r="AQ15" s="72">
        <f aca="true" t="shared" si="13" ref="AQ15:AZ17">D15+Q15+AD15</f>
        <v>0</v>
      </c>
      <c r="AR15" s="71">
        <f t="shared" si="13"/>
        <v>0</v>
      </c>
      <c r="AS15" s="71">
        <f t="shared" si="13"/>
        <v>0</v>
      </c>
      <c r="AT15" s="71">
        <f t="shared" si="13"/>
        <v>0</v>
      </c>
      <c r="AU15" s="71">
        <f t="shared" si="13"/>
        <v>0</v>
      </c>
      <c r="AV15" s="71">
        <f t="shared" si="13"/>
        <v>0</v>
      </c>
      <c r="AW15" s="71">
        <f t="shared" si="13"/>
        <v>0</v>
      </c>
      <c r="AX15" s="71">
        <f t="shared" si="13"/>
        <v>0</v>
      </c>
      <c r="AY15" s="71">
        <f t="shared" si="13"/>
        <v>0</v>
      </c>
      <c r="AZ15" s="71">
        <f t="shared" si="13"/>
        <v>0</v>
      </c>
      <c r="BA15" s="71">
        <f>M15+Z15+AN15</f>
        <v>0</v>
      </c>
      <c r="BB15" s="76">
        <f t="shared" si="4"/>
        <v>0</v>
      </c>
    </row>
    <row r="16" spans="2:54" ht="12.75">
      <c r="B16" s="8" t="s">
        <v>3</v>
      </c>
      <c r="C16" s="70">
        <v>0</v>
      </c>
      <c r="D16" s="86">
        <v>0</v>
      </c>
      <c r="E16" s="71"/>
      <c r="F16" s="71"/>
      <c r="G16" s="71"/>
      <c r="H16" s="71"/>
      <c r="I16" s="71"/>
      <c r="J16" s="71"/>
      <c r="K16" s="71"/>
      <c r="L16" s="72"/>
      <c r="M16" s="71"/>
      <c r="N16" s="73"/>
      <c r="O16" s="74"/>
      <c r="P16" s="75">
        <v>0.765</v>
      </c>
      <c r="Q16" s="87">
        <v>2.55</v>
      </c>
      <c r="R16" s="72"/>
      <c r="S16" s="72"/>
      <c r="T16" s="72"/>
      <c r="U16" s="72"/>
      <c r="V16" s="72"/>
      <c r="W16" s="72"/>
      <c r="X16" s="71"/>
      <c r="Y16" s="71"/>
      <c r="Z16" s="71"/>
      <c r="AA16" s="73"/>
      <c r="AB16" s="74"/>
      <c r="AC16" s="75"/>
      <c r="AD16" s="87"/>
      <c r="AE16" s="72"/>
      <c r="AF16" s="72"/>
      <c r="AG16" s="87"/>
      <c r="AH16" s="72"/>
      <c r="AI16" s="72"/>
      <c r="AJ16" s="87"/>
      <c r="AK16" s="71"/>
      <c r="AL16" s="71"/>
      <c r="AM16" s="71"/>
      <c r="AN16" s="71"/>
      <c r="AO16" s="9"/>
      <c r="AP16" s="71">
        <f>C16+P16+AC16</f>
        <v>0.765</v>
      </c>
      <c r="AQ16" s="87">
        <f t="shared" si="13"/>
        <v>2.55</v>
      </c>
      <c r="AR16" s="88">
        <f t="shared" si="13"/>
        <v>0</v>
      </c>
      <c r="AS16" s="88">
        <f t="shared" si="13"/>
        <v>0</v>
      </c>
      <c r="AT16" s="88">
        <f t="shared" si="13"/>
        <v>0</v>
      </c>
      <c r="AU16" s="88">
        <f t="shared" si="13"/>
        <v>0</v>
      </c>
      <c r="AV16" s="88">
        <f t="shared" si="13"/>
        <v>0</v>
      </c>
      <c r="AW16" s="88">
        <f t="shared" si="13"/>
        <v>0</v>
      </c>
      <c r="AX16" s="88">
        <f t="shared" si="13"/>
        <v>0</v>
      </c>
      <c r="AY16" s="88">
        <f t="shared" si="13"/>
        <v>0</v>
      </c>
      <c r="AZ16" s="88">
        <f t="shared" si="13"/>
        <v>0</v>
      </c>
      <c r="BA16" s="88">
        <f>M16+Z16+AN16</f>
        <v>0</v>
      </c>
      <c r="BB16" s="76">
        <f t="shared" si="4"/>
        <v>0</v>
      </c>
    </row>
    <row r="17" spans="2:54" ht="12.75">
      <c r="B17" s="8" t="s">
        <v>4</v>
      </c>
      <c r="C17" s="70">
        <v>0</v>
      </c>
      <c r="D17" s="86">
        <v>0</v>
      </c>
      <c r="E17" s="71"/>
      <c r="F17" s="71"/>
      <c r="G17" s="71"/>
      <c r="H17" s="71"/>
      <c r="I17" s="71"/>
      <c r="J17" s="71"/>
      <c r="K17" s="71"/>
      <c r="L17" s="72"/>
      <c r="M17" s="71"/>
      <c r="N17" s="73"/>
      <c r="O17" s="74"/>
      <c r="P17" s="75">
        <v>0</v>
      </c>
      <c r="Q17" s="87">
        <v>0</v>
      </c>
      <c r="R17" s="72"/>
      <c r="S17" s="72"/>
      <c r="T17" s="72"/>
      <c r="U17" s="72"/>
      <c r="V17" s="72"/>
      <c r="W17" s="72"/>
      <c r="X17" s="71"/>
      <c r="Y17" s="71"/>
      <c r="Z17" s="71"/>
      <c r="AA17" s="73"/>
      <c r="AB17" s="74"/>
      <c r="AC17" s="75"/>
      <c r="AD17" s="87"/>
      <c r="AE17" s="72"/>
      <c r="AF17" s="72"/>
      <c r="AG17" s="87"/>
      <c r="AH17" s="72"/>
      <c r="AI17" s="72"/>
      <c r="AJ17" s="87"/>
      <c r="AK17" s="71"/>
      <c r="AL17" s="71"/>
      <c r="AM17" s="71"/>
      <c r="AN17" s="71"/>
      <c r="AO17" s="9"/>
      <c r="AP17" s="71">
        <f>C17+P17+AC17</f>
        <v>0</v>
      </c>
      <c r="AQ17" s="87">
        <f t="shared" si="13"/>
        <v>0</v>
      </c>
      <c r="AR17" s="88">
        <f t="shared" si="13"/>
        <v>0</v>
      </c>
      <c r="AS17" s="88">
        <f t="shared" si="13"/>
        <v>0</v>
      </c>
      <c r="AT17" s="88">
        <f t="shared" si="13"/>
        <v>0</v>
      </c>
      <c r="AU17" s="88">
        <f t="shared" si="13"/>
        <v>0</v>
      </c>
      <c r="AV17" s="88">
        <f t="shared" si="13"/>
        <v>0</v>
      </c>
      <c r="AW17" s="88">
        <f t="shared" si="13"/>
        <v>0</v>
      </c>
      <c r="AX17" s="88">
        <f t="shared" si="13"/>
        <v>0</v>
      </c>
      <c r="AY17" s="88">
        <f t="shared" si="13"/>
        <v>0</v>
      </c>
      <c r="AZ17" s="88">
        <f t="shared" si="13"/>
        <v>0</v>
      </c>
      <c r="BA17" s="88">
        <f>M17+Z17+AN17</f>
        <v>0</v>
      </c>
      <c r="BB17" s="76">
        <f t="shared" si="4"/>
        <v>0</v>
      </c>
    </row>
    <row r="18" spans="2:54" s="49" customFormat="1" ht="23.25" customHeight="1">
      <c r="B18" s="50" t="s">
        <v>6</v>
      </c>
      <c r="C18" s="77">
        <f>SUM(C19:C21)</f>
        <v>0</v>
      </c>
      <c r="D18" s="78">
        <f aca="true" t="shared" si="14" ref="D18:K18">SUM(D19:D21)</f>
        <v>0</v>
      </c>
      <c r="E18" s="79">
        <f t="shared" si="14"/>
        <v>0</v>
      </c>
      <c r="F18" s="79">
        <f t="shared" si="14"/>
        <v>0</v>
      </c>
      <c r="G18" s="79">
        <f t="shared" si="14"/>
        <v>0</v>
      </c>
      <c r="H18" s="79">
        <f t="shared" si="14"/>
        <v>0</v>
      </c>
      <c r="I18" s="79">
        <f t="shared" si="14"/>
        <v>0</v>
      </c>
      <c r="J18" s="79">
        <f t="shared" si="14"/>
        <v>0</v>
      </c>
      <c r="K18" s="79">
        <f t="shared" si="14"/>
        <v>0</v>
      </c>
      <c r="L18" s="78">
        <f>SUM(L19:L21)</f>
        <v>0</v>
      </c>
      <c r="M18" s="79">
        <f>SUM(M19:M21)</f>
        <v>0</v>
      </c>
      <c r="N18" s="80">
        <f>SUM(N19:N21)</f>
        <v>0</v>
      </c>
      <c r="O18" s="81">
        <f>SUM(O19:O21)</f>
        <v>0</v>
      </c>
      <c r="P18" s="82">
        <f>SUM(P19:P21)</f>
        <v>0.178</v>
      </c>
      <c r="Q18" s="78">
        <f aca="true" t="shared" si="15" ref="Q18:Z18">SUM(Q19:Q21)</f>
        <v>0.168</v>
      </c>
      <c r="R18" s="78">
        <f t="shared" si="15"/>
        <v>0</v>
      </c>
      <c r="S18" s="79">
        <f t="shared" si="15"/>
        <v>0</v>
      </c>
      <c r="T18" s="79">
        <f t="shared" si="15"/>
        <v>0</v>
      </c>
      <c r="U18" s="79">
        <f t="shared" si="15"/>
        <v>0</v>
      </c>
      <c r="V18" s="79">
        <f t="shared" si="15"/>
        <v>0</v>
      </c>
      <c r="W18" s="79">
        <f t="shared" si="15"/>
        <v>0</v>
      </c>
      <c r="X18" s="79">
        <f t="shared" si="15"/>
        <v>0</v>
      </c>
      <c r="Y18" s="79">
        <f t="shared" si="15"/>
        <v>0</v>
      </c>
      <c r="Z18" s="79">
        <f t="shared" si="15"/>
        <v>0</v>
      </c>
      <c r="AA18" s="80">
        <f>SUM(AA19:AA21)</f>
        <v>0</v>
      </c>
      <c r="AB18" s="81">
        <f>SUM(AB19:AB21)</f>
        <v>0</v>
      </c>
      <c r="AC18" s="82">
        <v>0</v>
      </c>
      <c r="AD18" s="78">
        <f aca="true" t="shared" si="16" ref="AD18:AK18">SUM(AD19:AD21)</f>
        <v>0</v>
      </c>
      <c r="AE18" s="78">
        <f t="shared" si="16"/>
        <v>0</v>
      </c>
      <c r="AF18" s="78">
        <f t="shared" si="16"/>
        <v>0</v>
      </c>
      <c r="AG18" s="78">
        <f t="shared" si="16"/>
        <v>0</v>
      </c>
      <c r="AH18" s="78">
        <f t="shared" si="16"/>
        <v>0</v>
      </c>
      <c r="AI18" s="78">
        <f t="shared" si="16"/>
        <v>0</v>
      </c>
      <c r="AJ18" s="78">
        <f t="shared" si="16"/>
        <v>0</v>
      </c>
      <c r="AK18" s="79">
        <f t="shared" si="16"/>
        <v>0</v>
      </c>
      <c r="AL18" s="79">
        <f>SUM(AL19:AL21)</f>
        <v>0</v>
      </c>
      <c r="AM18" s="79">
        <f>SUM(AM19:AM21)</f>
        <v>0</v>
      </c>
      <c r="AN18" s="79">
        <f>SUM(AN19:AN21)</f>
        <v>0</v>
      </c>
      <c r="AO18" s="85">
        <f>SUM(AO19:AO21)</f>
        <v>0</v>
      </c>
      <c r="AP18" s="79">
        <f>SUM(AP19:AP21)</f>
        <v>0.178</v>
      </c>
      <c r="AQ18" s="78">
        <f aca="true" t="shared" si="17" ref="AQ18:AX18">SUM(AQ19:AQ21)</f>
        <v>0.168</v>
      </c>
      <c r="AR18" s="79">
        <f t="shared" si="17"/>
        <v>0</v>
      </c>
      <c r="AS18" s="79">
        <f t="shared" si="17"/>
        <v>0</v>
      </c>
      <c r="AT18" s="79">
        <f t="shared" si="17"/>
        <v>0</v>
      </c>
      <c r="AU18" s="79">
        <f t="shared" si="17"/>
        <v>0</v>
      </c>
      <c r="AV18" s="79">
        <f t="shared" si="17"/>
        <v>0</v>
      </c>
      <c r="AW18" s="79">
        <f t="shared" si="17"/>
        <v>0</v>
      </c>
      <c r="AX18" s="79">
        <f t="shared" si="17"/>
        <v>0</v>
      </c>
      <c r="AY18" s="79">
        <f>SUM(AY19:AY21)</f>
        <v>0</v>
      </c>
      <c r="AZ18" s="79">
        <f>SUM(AZ19:AZ21)</f>
        <v>0</v>
      </c>
      <c r="BA18" s="79">
        <f>SUM(BA19:BA21)</f>
        <v>0</v>
      </c>
      <c r="BB18" s="84">
        <f>SUM(BB19:BB21)</f>
        <v>0</v>
      </c>
    </row>
    <row r="19" spans="2:54" ht="12.75">
      <c r="B19" s="8" t="s">
        <v>2</v>
      </c>
      <c r="C19" s="70"/>
      <c r="D19" s="86"/>
      <c r="E19" s="71"/>
      <c r="F19" s="71"/>
      <c r="G19" s="71"/>
      <c r="H19" s="71"/>
      <c r="I19" s="71"/>
      <c r="J19" s="71"/>
      <c r="K19" s="71"/>
      <c r="L19" s="72"/>
      <c r="M19" s="71"/>
      <c r="N19" s="73"/>
      <c r="O19" s="74"/>
      <c r="P19" s="75">
        <v>0</v>
      </c>
      <c r="Q19" s="87">
        <v>0</v>
      </c>
      <c r="R19" s="72"/>
      <c r="S19" s="72"/>
      <c r="T19" s="72"/>
      <c r="U19" s="72"/>
      <c r="V19" s="72"/>
      <c r="W19" s="72"/>
      <c r="X19" s="71"/>
      <c r="Y19" s="71"/>
      <c r="Z19" s="71"/>
      <c r="AA19" s="73"/>
      <c r="AB19" s="74"/>
      <c r="AC19" s="75"/>
      <c r="AD19" s="87"/>
      <c r="AE19" s="72"/>
      <c r="AF19" s="72"/>
      <c r="AG19" s="87"/>
      <c r="AH19" s="72"/>
      <c r="AI19" s="72"/>
      <c r="AJ19" s="87"/>
      <c r="AK19" s="71"/>
      <c r="AL19" s="71"/>
      <c r="AM19" s="71"/>
      <c r="AN19" s="71"/>
      <c r="AO19" s="9"/>
      <c r="AP19" s="71">
        <f>C19+P19+AC19</f>
        <v>0</v>
      </c>
      <c r="AQ19" s="87">
        <f aca="true" t="shared" si="18" ref="AQ19:AZ21">D19+Q19+AD19</f>
        <v>0</v>
      </c>
      <c r="AR19" s="88">
        <f t="shared" si="18"/>
        <v>0</v>
      </c>
      <c r="AS19" s="88">
        <f t="shared" si="18"/>
        <v>0</v>
      </c>
      <c r="AT19" s="88">
        <f t="shared" si="18"/>
        <v>0</v>
      </c>
      <c r="AU19" s="88">
        <f t="shared" si="18"/>
        <v>0</v>
      </c>
      <c r="AV19" s="88">
        <f t="shared" si="18"/>
        <v>0</v>
      </c>
      <c r="AW19" s="88">
        <f t="shared" si="18"/>
        <v>0</v>
      </c>
      <c r="AX19" s="88">
        <f t="shared" si="18"/>
        <v>0</v>
      </c>
      <c r="AY19" s="88">
        <f t="shared" si="18"/>
        <v>0</v>
      </c>
      <c r="AZ19" s="88">
        <f t="shared" si="18"/>
        <v>0</v>
      </c>
      <c r="BA19" s="88">
        <f>M19+Z19+AN19</f>
        <v>0</v>
      </c>
      <c r="BB19" s="76">
        <f t="shared" si="4"/>
        <v>0</v>
      </c>
    </row>
    <row r="20" spans="2:54" ht="12.75">
      <c r="B20" s="8" t="s">
        <v>3</v>
      </c>
      <c r="C20" s="70"/>
      <c r="D20" s="86"/>
      <c r="E20" s="71"/>
      <c r="F20" s="71"/>
      <c r="G20" s="71"/>
      <c r="H20" s="71"/>
      <c r="I20" s="71"/>
      <c r="J20" s="71"/>
      <c r="K20" s="71"/>
      <c r="L20" s="72"/>
      <c r="M20" s="71"/>
      <c r="N20" s="73"/>
      <c r="O20" s="74"/>
      <c r="P20" s="75">
        <v>0</v>
      </c>
      <c r="Q20" s="87">
        <v>0</v>
      </c>
      <c r="R20" s="72"/>
      <c r="S20" s="72"/>
      <c r="T20" s="72"/>
      <c r="U20" s="72"/>
      <c r="V20" s="72"/>
      <c r="W20" s="72"/>
      <c r="X20" s="71"/>
      <c r="Y20" s="71"/>
      <c r="Z20" s="71"/>
      <c r="AA20" s="73"/>
      <c r="AB20" s="74"/>
      <c r="AC20" s="75"/>
      <c r="AD20" s="87"/>
      <c r="AE20" s="72"/>
      <c r="AF20" s="72"/>
      <c r="AG20" s="87"/>
      <c r="AH20" s="72"/>
      <c r="AI20" s="72"/>
      <c r="AJ20" s="87"/>
      <c r="AK20" s="71"/>
      <c r="AL20" s="71"/>
      <c r="AM20" s="71"/>
      <c r="AN20" s="71"/>
      <c r="AO20" s="9"/>
      <c r="AP20" s="71">
        <f>C20+P20+AC20</f>
        <v>0</v>
      </c>
      <c r="AQ20" s="87">
        <f t="shared" si="18"/>
        <v>0</v>
      </c>
      <c r="AR20" s="88">
        <f t="shared" si="18"/>
        <v>0</v>
      </c>
      <c r="AS20" s="88">
        <f t="shared" si="18"/>
        <v>0</v>
      </c>
      <c r="AT20" s="88">
        <f t="shared" si="18"/>
        <v>0</v>
      </c>
      <c r="AU20" s="88">
        <f t="shared" si="18"/>
        <v>0</v>
      </c>
      <c r="AV20" s="88">
        <f t="shared" si="18"/>
        <v>0</v>
      </c>
      <c r="AW20" s="88">
        <f t="shared" si="18"/>
        <v>0</v>
      </c>
      <c r="AX20" s="88">
        <f t="shared" si="18"/>
        <v>0</v>
      </c>
      <c r="AY20" s="88">
        <f t="shared" si="18"/>
        <v>0</v>
      </c>
      <c r="AZ20" s="88">
        <f t="shared" si="18"/>
        <v>0</v>
      </c>
      <c r="BA20" s="88">
        <f>M20+Z20+AN20</f>
        <v>0</v>
      </c>
      <c r="BB20" s="76">
        <f t="shared" si="4"/>
        <v>0</v>
      </c>
    </row>
    <row r="21" spans="2:54" ht="12.75">
      <c r="B21" s="8" t="s">
        <v>4</v>
      </c>
      <c r="C21" s="70"/>
      <c r="D21" s="86"/>
      <c r="E21" s="71"/>
      <c r="F21" s="71"/>
      <c r="G21" s="71"/>
      <c r="H21" s="71"/>
      <c r="I21" s="71"/>
      <c r="J21" s="71"/>
      <c r="K21" s="71"/>
      <c r="L21" s="72"/>
      <c r="M21" s="71"/>
      <c r="N21" s="73"/>
      <c r="O21" s="74"/>
      <c r="P21" s="75">
        <v>0.178</v>
      </c>
      <c r="Q21" s="87">
        <v>0.168</v>
      </c>
      <c r="R21" s="72"/>
      <c r="S21" s="72"/>
      <c r="T21" s="72"/>
      <c r="U21" s="72"/>
      <c r="V21" s="72"/>
      <c r="W21" s="72"/>
      <c r="X21" s="71"/>
      <c r="Y21" s="71"/>
      <c r="Z21" s="71"/>
      <c r="AA21" s="73"/>
      <c r="AB21" s="74"/>
      <c r="AC21" s="75"/>
      <c r="AD21" s="87"/>
      <c r="AE21" s="72"/>
      <c r="AF21" s="72"/>
      <c r="AG21" s="87"/>
      <c r="AH21" s="72"/>
      <c r="AI21" s="72"/>
      <c r="AJ21" s="87"/>
      <c r="AK21" s="71"/>
      <c r="AL21" s="71"/>
      <c r="AM21" s="71"/>
      <c r="AN21" s="71"/>
      <c r="AO21" s="9"/>
      <c r="AP21" s="71">
        <f>C21+P21+AC21</f>
        <v>0.178</v>
      </c>
      <c r="AQ21" s="87">
        <f t="shared" si="18"/>
        <v>0.168</v>
      </c>
      <c r="AR21" s="88">
        <f t="shared" si="18"/>
        <v>0</v>
      </c>
      <c r="AS21" s="88">
        <f t="shared" si="18"/>
        <v>0</v>
      </c>
      <c r="AT21" s="88">
        <f t="shared" si="18"/>
        <v>0</v>
      </c>
      <c r="AU21" s="88">
        <f t="shared" si="18"/>
        <v>0</v>
      </c>
      <c r="AV21" s="88">
        <f t="shared" si="18"/>
        <v>0</v>
      </c>
      <c r="AW21" s="88">
        <f t="shared" si="18"/>
        <v>0</v>
      </c>
      <c r="AX21" s="88">
        <f t="shared" si="18"/>
        <v>0</v>
      </c>
      <c r="AY21" s="88">
        <f t="shared" si="18"/>
        <v>0</v>
      </c>
      <c r="AZ21" s="88">
        <f t="shared" si="18"/>
        <v>0</v>
      </c>
      <c r="BA21" s="88">
        <f>M21+Z21+AN21</f>
        <v>0</v>
      </c>
      <c r="BB21" s="76">
        <f t="shared" si="4"/>
        <v>0</v>
      </c>
    </row>
    <row r="22" spans="2:54" s="49" customFormat="1" ht="25.5">
      <c r="B22" s="50" t="s">
        <v>10</v>
      </c>
      <c r="C22" s="77">
        <f>SUM(C23:C25)</f>
        <v>0.041462</v>
      </c>
      <c r="D22" s="78">
        <f aca="true" t="shared" si="19" ref="D22:K22">SUM(D23:D25)</f>
        <v>0.041462</v>
      </c>
      <c r="E22" s="79">
        <f t="shared" si="19"/>
        <v>0</v>
      </c>
      <c r="F22" s="79">
        <f t="shared" si="19"/>
        <v>0</v>
      </c>
      <c r="G22" s="79">
        <f t="shared" si="19"/>
        <v>0</v>
      </c>
      <c r="H22" s="79">
        <f t="shared" si="19"/>
        <v>0</v>
      </c>
      <c r="I22" s="79">
        <f t="shared" si="19"/>
        <v>0</v>
      </c>
      <c r="J22" s="79">
        <f t="shared" si="19"/>
        <v>0</v>
      </c>
      <c r="K22" s="79">
        <f t="shared" si="19"/>
        <v>0</v>
      </c>
      <c r="L22" s="78">
        <f>SUM(L23:L25)</f>
        <v>0</v>
      </c>
      <c r="M22" s="79">
        <f>SUM(M23:M25)</f>
        <v>0</v>
      </c>
      <c r="N22" s="80">
        <f>SUM(N23:N25)</f>
        <v>0</v>
      </c>
      <c r="O22" s="81">
        <f>SUM(O23:O25)</f>
        <v>0</v>
      </c>
      <c r="P22" s="82">
        <f>SUM(P23:P25)</f>
        <v>0.00522</v>
      </c>
      <c r="Q22" s="78">
        <f aca="true" t="shared" si="20" ref="Q22:AK22">SUM(Q23:Q25)</f>
        <v>0.00522</v>
      </c>
      <c r="R22" s="78">
        <f t="shared" si="20"/>
        <v>0</v>
      </c>
      <c r="S22" s="79">
        <f t="shared" si="20"/>
        <v>0</v>
      </c>
      <c r="T22" s="79">
        <f t="shared" si="20"/>
        <v>0</v>
      </c>
      <c r="U22" s="79">
        <f t="shared" si="20"/>
        <v>0</v>
      </c>
      <c r="V22" s="79">
        <f t="shared" si="20"/>
        <v>0</v>
      </c>
      <c r="W22" s="79">
        <f t="shared" si="20"/>
        <v>0</v>
      </c>
      <c r="X22" s="79">
        <f t="shared" si="20"/>
        <v>0</v>
      </c>
      <c r="Y22" s="79">
        <f t="shared" si="20"/>
        <v>0</v>
      </c>
      <c r="Z22" s="79">
        <f t="shared" si="20"/>
        <v>0</v>
      </c>
      <c r="AA22" s="80">
        <f>SUM(AA23:AA25)</f>
        <v>0</v>
      </c>
      <c r="AB22" s="81">
        <f>SUM(AB23:AB25)</f>
        <v>0</v>
      </c>
      <c r="AC22" s="82">
        <v>0</v>
      </c>
      <c r="AD22" s="78">
        <f t="shared" si="20"/>
        <v>0</v>
      </c>
      <c r="AE22" s="78">
        <f t="shared" si="20"/>
        <v>0</v>
      </c>
      <c r="AF22" s="78">
        <f t="shared" si="20"/>
        <v>0</v>
      </c>
      <c r="AG22" s="78">
        <f t="shared" si="20"/>
        <v>0</v>
      </c>
      <c r="AH22" s="78">
        <f t="shared" si="20"/>
        <v>0</v>
      </c>
      <c r="AI22" s="78">
        <f t="shared" si="20"/>
        <v>0</v>
      </c>
      <c r="AJ22" s="78">
        <f t="shared" si="20"/>
        <v>0</v>
      </c>
      <c r="AK22" s="79">
        <f t="shared" si="20"/>
        <v>0</v>
      </c>
      <c r="AL22" s="79">
        <f>SUM(AL23:AL25)</f>
        <v>0</v>
      </c>
      <c r="AM22" s="79">
        <f>SUM(AM23:AM25)</f>
        <v>0</v>
      </c>
      <c r="AN22" s="79">
        <f>SUM(AN23:AN25)</f>
        <v>0</v>
      </c>
      <c r="AO22" s="85">
        <f>SUM(AO23:AO25)</f>
        <v>0</v>
      </c>
      <c r="AP22" s="79">
        <f>SUM(AP23:AP25)</f>
        <v>0.046682</v>
      </c>
      <c r="AQ22" s="78">
        <f aca="true" t="shared" si="21" ref="AQ22:AX22">SUM(AQ23:AQ25)</f>
        <v>0.046682</v>
      </c>
      <c r="AR22" s="79">
        <f t="shared" si="21"/>
        <v>0</v>
      </c>
      <c r="AS22" s="79">
        <f t="shared" si="21"/>
        <v>0</v>
      </c>
      <c r="AT22" s="79">
        <f t="shared" si="21"/>
        <v>0</v>
      </c>
      <c r="AU22" s="79">
        <f t="shared" si="21"/>
        <v>0</v>
      </c>
      <c r="AV22" s="79">
        <f t="shared" si="21"/>
        <v>0</v>
      </c>
      <c r="AW22" s="79">
        <f t="shared" si="21"/>
        <v>0</v>
      </c>
      <c r="AX22" s="79">
        <f t="shared" si="21"/>
        <v>0</v>
      </c>
      <c r="AY22" s="79">
        <f>SUM(AY23:AY25)</f>
        <v>0</v>
      </c>
      <c r="AZ22" s="79">
        <f>SUM(AZ23:AZ25)</f>
        <v>0</v>
      </c>
      <c r="BA22" s="79">
        <f>SUM(BA23:BA25)</f>
        <v>0</v>
      </c>
      <c r="BB22" s="84">
        <f>SUM(BB23:BB25)</f>
        <v>0</v>
      </c>
    </row>
    <row r="23" spans="2:54" ht="12.75">
      <c r="B23" s="8" t="s">
        <v>2</v>
      </c>
      <c r="C23" s="70">
        <v>0</v>
      </c>
      <c r="D23" s="9"/>
      <c r="E23" s="71"/>
      <c r="F23" s="71"/>
      <c r="G23" s="71"/>
      <c r="H23" s="71"/>
      <c r="I23" s="71"/>
      <c r="J23" s="71"/>
      <c r="K23" s="71"/>
      <c r="L23" s="72"/>
      <c r="M23" s="71"/>
      <c r="N23" s="73"/>
      <c r="O23" s="74"/>
      <c r="P23" s="75">
        <v>0.00522</v>
      </c>
      <c r="Q23" s="72">
        <v>0.00522</v>
      </c>
      <c r="R23" s="72"/>
      <c r="S23" s="72"/>
      <c r="T23" s="72"/>
      <c r="U23" s="72"/>
      <c r="V23" s="72"/>
      <c r="W23" s="72"/>
      <c r="X23" s="71"/>
      <c r="Y23" s="71"/>
      <c r="Z23" s="71"/>
      <c r="AA23" s="73"/>
      <c r="AB23" s="74"/>
      <c r="AC23" s="75"/>
      <c r="AD23" s="72"/>
      <c r="AE23" s="72"/>
      <c r="AF23" s="72"/>
      <c r="AG23" s="72"/>
      <c r="AH23" s="72"/>
      <c r="AI23" s="72"/>
      <c r="AJ23" s="72"/>
      <c r="AK23" s="71"/>
      <c r="AL23" s="71"/>
      <c r="AM23" s="71"/>
      <c r="AN23" s="71"/>
      <c r="AO23" s="9"/>
      <c r="AP23" s="71">
        <f>C23+P23+AC23</f>
        <v>0.00522</v>
      </c>
      <c r="AQ23" s="72">
        <f aca="true" t="shared" si="22" ref="AQ23:AZ25">D23+Q23+AD23</f>
        <v>0.00522</v>
      </c>
      <c r="AR23" s="71">
        <f t="shared" si="22"/>
        <v>0</v>
      </c>
      <c r="AS23" s="71">
        <f t="shared" si="22"/>
        <v>0</v>
      </c>
      <c r="AT23" s="71">
        <f t="shared" si="22"/>
        <v>0</v>
      </c>
      <c r="AU23" s="71">
        <f t="shared" si="22"/>
        <v>0</v>
      </c>
      <c r="AV23" s="71">
        <f t="shared" si="22"/>
        <v>0</v>
      </c>
      <c r="AW23" s="71">
        <f t="shared" si="22"/>
        <v>0</v>
      </c>
      <c r="AX23" s="71">
        <f t="shared" si="22"/>
        <v>0</v>
      </c>
      <c r="AY23" s="71">
        <f t="shared" si="22"/>
        <v>0</v>
      </c>
      <c r="AZ23" s="71">
        <f t="shared" si="22"/>
        <v>0</v>
      </c>
      <c r="BA23" s="71">
        <f>M23+Z23+AN23</f>
        <v>0</v>
      </c>
      <c r="BB23" s="76">
        <f t="shared" si="4"/>
        <v>0</v>
      </c>
    </row>
    <row r="24" spans="2:54" ht="12.75">
      <c r="B24" s="8" t="s">
        <v>3</v>
      </c>
      <c r="C24" s="70">
        <v>0</v>
      </c>
      <c r="D24" s="9"/>
      <c r="E24" s="71"/>
      <c r="F24" s="71"/>
      <c r="G24" s="71"/>
      <c r="H24" s="71"/>
      <c r="I24" s="71"/>
      <c r="J24" s="71"/>
      <c r="K24" s="71"/>
      <c r="L24" s="72"/>
      <c r="M24" s="71"/>
      <c r="N24" s="73"/>
      <c r="O24" s="74"/>
      <c r="P24" s="75">
        <v>0</v>
      </c>
      <c r="Q24" s="72">
        <v>0</v>
      </c>
      <c r="R24" s="72"/>
      <c r="S24" s="72"/>
      <c r="T24" s="72"/>
      <c r="U24" s="72"/>
      <c r="V24" s="72"/>
      <c r="W24" s="72"/>
      <c r="X24" s="71"/>
      <c r="Y24" s="71"/>
      <c r="Z24" s="71"/>
      <c r="AA24" s="73"/>
      <c r="AB24" s="74"/>
      <c r="AC24" s="75"/>
      <c r="AD24" s="72"/>
      <c r="AE24" s="72"/>
      <c r="AF24" s="72"/>
      <c r="AG24" s="72"/>
      <c r="AH24" s="72"/>
      <c r="AI24" s="72"/>
      <c r="AJ24" s="72"/>
      <c r="AK24" s="71"/>
      <c r="AL24" s="71"/>
      <c r="AM24" s="71"/>
      <c r="AN24" s="71"/>
      <c r="AO24" s="9"/>
      <c r="AP24" s="71">
        <v>0</v>
      </c>
      <c r="AQ24" s="72">
        <f t="shared" si="22"/>
        <v>0</v>
      </c>
      <c r="AR24" s="71">
        <f t="shared" si="22"/>
        <v>0</v>
      </c>
      <c r="AS24" s="71">
        <f t="shared" si="22"/>
        <v>0</v>
      </c>
      <c r="AT24" s="71">
        <f t="shared" si="22"/>
        <v>0</v>
      </c>
      <c r="AU24" s="71">
        <f t="shared" si="22"/>
        <v>0</v>
      </c>
      <c r="AV24" s="71">
        <f t="shared" si="22"/>
        <v>0</v>
      </c>
      <c r="AW24" s="71">
        <f t="shared" si="22"/>
        <v>0</v>
      </c>
      <c r="AX24" s="71">
        <f t="shared" si="22"/>
        <v>0</v>
      </c>
      <c r="AY24" s="71">
        <f t="shared" si="22"/>
        <v>0</v>
      </c>
      <c r="AZ24" s="71">
        <f t="shared" si="22"/>
        <v>0</v>
      </c>
      <c r="BA24" s="71">
        <f>M24+Z24+AN24</f>
        <v>0</v>
      </c>
      <c r="BB24" s="76">
        <f t="shared" si="4"/>
        <v>0</v>
      </c>
    </row>
    <row r="25" spans="2:54" ht="13.5" thickBot="1">
      <c r="B25" s="8" t="s">
        <v>4</v>
      </c>
      <c r="C25" s="89">
        <v>0.041462</v>
      </c>
      <c r="D25" s="90">
        <v>0.041462</v>
      </c>
      <c r="E25" s="71"/>
      <c r="F25" s="71"/>
      <c r="G25" s="71"/>
      <c r="H25" s="71"/>
      <c r="I25" s="71"/>
      <c r="J25" s="71"/>
      <c r="K25" s="91"/>
      <c r="L25" s="92"/>
      <c r="M25" s="92"/>
      <c r="N25" s="93"/>
      <c r="O25" s="94"/>
      <c r="P25" s="95">
        <v>0</v>
      </c>
      <c r="Q25" s="96">
        <v>0</v>
      </c>
      <c r="R25" s="72"/>
      <c r="S25" s="72"/>
      <c r="T25" s="72"/>
      <c r="U25" s="72"/>
      <c r="V25" s="72"/>
      <c r="W25" s="72"/>
      <c r="X25" s="92"/>
      <c r="Y25" s="92"/>
      <c r="Z25" s="72"/>
      <c r="AA25" s="93"/>
      <c r="AB25" s="74"/>
      <c r="AC25" s="95"/>
      <c r="AD25" s="96"/>
      <c r="AE25" s="72"/>
      <c r="AF25" s="72"/>
      <c r="AG25" s="96"/>
      <c r="AH25" s="72"/>
      <c r="AI25" s="72"/>
      <c r="AJ25" s="96"/>
      <c r="AK25" s="92"/>
      <c r="AL25" s="92"/>
      <c r="AM25" s="92"/>
      <c r="AN25" s="92"/>
      <c r="AO25" s="90"/>
      <c r="AP25" s="92">
        <v>0.041462</v>
      </c>
      <c r="AQ25" s="96">
        <f t="shared" si="22"/>
        <v>0.041462</v>
      </c>
      <c r="AR25" s="92">
        <f t="shared" si="22"/>
        <v>0</v>
      </c>
      <c r="AS25" s="92">
        <f t="shared" si="22"/>
        <v>0</v>
      </c>
      <c r="AT25" s="92">
        <f t="shared" si="22"/>
        <v>0</v>
      </c>
      <c r="AU25" s="92">
        <f t="shared" si="22"/>
        <v>0</v>
      </c>
      <c r="AV25" s="92">
        <f t="shared" si="22"/>
        <v>0</v>
      </c>
      <c r="AW25" s="92">
        <f t="shared" si="22"/>
        <v>0</v>
      </c>
      <c r="AX25" s="92">
        <f t="shared" si="22"/>
        <v>0</v>
      </c>
      <c r="AY25" s="92">
        <f t="shared" si="22"/>
        <v>0</v>
      </c>
      <c r="AZ25" s="96">
        <f t="shared" si="22"/>
        <v>0</v>
      </c>
      <c r="BA25" s="90">
        <f>M25+Z25+AN25</f>
        <v>0</v>
      </c>
      <c r="BB25" s="76">
        <f t="shared" si="4"/>
        <v>0</v>
      </c>
    </row>
    <row r="26" spans="2:55" ht="15.75" customHeight="1">
      <c r="B26" s="10" t="s">
        <v>7</v>
      </c>
      <c r="C26" s="97">
        <f>SUM(C27:C29)</f>
        <v>22.66167407</v>
      </c>
      <c r="D26" s="98">
        <f aca="true" t="shared" si="23" ref="D26:AK26">SUM(D27:D29)</f>
        <v>27.220721249999997</v>
      </c>
      <c r="E26" s="98">
        <f t="shared" si="23"/>
        <v>0</v>
      </c>
      <c r="F26" s="98">
        <f t="shared" si="23"/>
        <v>0</v>
      </c>
      <c r="G26" s="98">
        <f t="shared" si="23"/>
        <v>0</v>
      </c>
      <c r="H26" s="98">
        <f t="shared" si="23"/>
        <v>0</v>
      </c>
      <c r="I26" s="98">
        <f t="shared" si="23"/>
        <v>0</v>
      </c>
      <c r="J26" s="98">
        <f t="shared" si="23"/>
        <v>0</v>
      </c>
      <c r="K26" s="98">
        <f t="shared" si="23"/>
        <v>0</v>
      </c>
      <c r="L26" s="98">
        <f>SUM(L27:L29)</f>
        <v>0</v>
      </c>
      <c r="M26" s="98">
        <f>SUM(M27:M29)</f>
        <v>0</v>
      </c>
      <c r="N26" s="99">
        <f>SUM(N27:N29)</f>
        <v>0</v>
      </c>
      <c r="O26" s="99">
        <f>SUM(O27:O29)</f>
        <v>0</v>
      </c>
      <c r="P26" s="100">
        <f>SUM(P27:P29)</f>
        <v>257.31262227999997</v>
      </c>
      <c r="Q26" s="98">
        <f t="shared" si="23"/>
        <v>323.80083173</v>
      </c>
      <c r="R26" s="98">
        <f t="shared" si="23"/>
        <v>0</v>
      </c>
      <c r="S26" s="98">
        <f t="shared" si="23"/>
        <v>0</v>
      </c>
      <c r="T26" s="98">
        <f t="shared" si="23"/>
        <v>0</v>
      </c>
      <c r="U26" s="98">
        <f t="shared" si="23"/>
        <v>0</v>
      </c>
      <c r="V26" s="98">
        <f t="shared" si="23"/>
        <v>0</v>
      </c>
      <c r="W26" s="98">
        <f t="shared" si="23"/>
        <v>0</v>
      </c>
      <c r="X26" s="98">
        <f>SUM(X27:X29)</f>
        <v>0</v>
      </c>
      <c r="Y26" s="98">
        <f>SUM(Y27:Y29)</f>
        <v>0</v>
      </c>
      <c r="Z26" s="98">
        <f>SUM(Z27:Z29)</f>
        <v>0</v>
      </c>
      <c r="AA26" s="100">
        <f>SUM(AA27:AA29)</f>
        <v>0</v>
      </c>
      <c r="AB26" s="101">
        <f>SUM(AB27:AB29)</f>
        <v>0</v>
      </c>
      <c r="AC26" s="100">
        <v>0</v>
      </c>
      <c r="AD26" s="102">
        <f t="shared" si="23"/>
        <v>0</v>
      </c>
      <c r="AE26" s="103">
        <f t="shared" si="23"/>
        <v>0</v>
      </c>
      <c r="AF26" s="103">
        <f t="shared" si="23"/>
        <v>0</v>
      </c>
      <c r="AG26" s="103">
        <f t="shared" si="23"/>
        <v>0</v>
      </c>
      <c r="AH26" s="103">
        <f t="shared" si="23"/>
        <v>0</v>
      </c>
      <c r="AI26" s="103">
        <f t="shared" si="23"/>
        <v>0</v>
      </c>
      <c r="AJ26" s="103">
        <f t="shared" si="23"/>
        <v>0</v>
      </c>
      <c r="AK26" s="103">
        <f t="shared" si="23"/>
        <v>0</v>
      </c>
      <c r="AL26" s="103">
        <f>SUM(AL27:AL29)</f>
        <v>0</v>
      </c>
      <c r="AM26" s="103">
        <f>SUM(AM27:AM29)</f>
        <v>0</v>
      </c>
      <c r="AN26" s="103">
        <f>SUM(AN27:AN29)</f>
        <v>0</v>
      </c>
      <c r="AO26" s="99">
        <f>SUM(AO27:AO29)</f>
        <v>0</v>
      </c>
      <c r="AP26" s="103">
        <f>SUM(AP27:AP29)</f>
        <v>279.97429635000003</v>
      </c>
      <c r="AQ26" s="98">
        <f aca="true" t="shared" si="24" ref="AQ26:AW26">SUM(AQ27:AQ29)</f>
        <v>351.02155297999997</v>
      </c>
      <c r="AR26" s="103">
        <f t="shared" si="24"/>
        <v>0</v>
      </c>
      <c r="AS26" s="103">
        <f t="shared" si="24"/>
        <v>0</v>
      </c>
      <c r="AT26" s="103">
        <f t="shared" si="24"/>
        <v>0</v>
      </c>
      <c r="AU26" s="103">
        <f t="shared" si="24"/>
        <v>0</v>
      </c>
      <c r="AV26" s="103">
        <f t="shared" si="24"/>
        <v>0</v>
      </c>
      <c r="AW26" s="103">
        <f t="shared" si="24"/>
        <v>0</v>
      </c>
      <c r="AX26" s="103">
        <f>SUM(AX27:AX29)</f>
        <v>0</v>
      </c>
      <c r="AY26" s="103">
        <f>SUM(AY27:AY29)</f>
        <v>0</v>
      </c>
      <c r="AZ26" s="103">
        <f>SUM(AZ27:AZ29)</f>
        <v>0</v>
      </c>
      <c r="BA26" s="104">
        <f>SUM(BA27:BA29)</f>
        <v>0</v>
      </c>
      <c r="BB26" s="104">
        <f>SUM(BB27:BB29)</f>
        <v>0</v>
      </c>
      <c r="BC26" s="57"/>
    </row>
    <row r="27" spans="2:54" ht="12.75">
      <c r="B27" s="8" t="s">
        <v>2</v>
      </c>
      <c r="C27" s="105">
        <f>C7+C11+C15+C19+C23</f>
        <v>6.04824654</v>
      </c>
      <c r="D27" s="106">
        <f aca="true" t="shared" si="25" ref="D27:AX29">D7+D11+D15+D19+D23</f>
        <v>9.07735463</v>
      </c>
      <c r="E27" s="107">
        <f t="shared" si="25"/>
        <v>0</v>
      </c>
      <c r="F27" s="107">
        <f t="shared" si="25"/>
        <v>0</v>
      </c>
      <c r="G27" s="107">
        <f t="shared" si="25"/>
        <v>0</v>
      </c>
      <c r="H27" s="107">
        <f t="shared" si="25"/>
        <v>0</v>
      </c>
      <c r="I27" s="107">
        <f t="shared" si="25"/>
        <v>0</v>
      </c>
      <c r="J27" s="107">
        <f t="shared" si="25"/>
        <v>0</v>
      </c>
      <c r="K27" s="107">
        <f t="shared" si="25"/>
        <v>0</v>
      </c>
      <c r="L27" s="107">
        <f aca="true" t="shared" si="26" ref="L27:M29">L7+L11+L15+L19+L23</f>
        <v>0</v>
      </c>
      <c r="M27" s="107">
        <f t="shared" si="26"/>
        <v>0</v>
      </c>
      <c r="N27" s="108">
        <f aca="true" t="shared" si="27" ref="N27:O29">N7+N11+N15+N19+N23</f>
        <v>0</v>
      </c>
      <c r="O27" s="108">
        <f t="shared" si="27"/>
        <v>0</v>
      </c>
      <c r="P27" s="109">
        <f>P7+P11+P15+P19+P23</f>
        <v>101.533418</v>
      </c>
      <c r="Q27" s="106">
        <f t="shared" si="25"/>
        <v>131.21762947</v>
      </c>
      <c r="R27" s="107">
        <f t="shared" si="25"/>
        <v>0</v>
      </c>
      <c r="S27" s="107">
        <f t="shared" si="25"/>
        <v>0</v>
      </c>
      <c r="T27" s="107">
        <f t="shared" si="25"/>
        <v>0</v>
      </c>
      <c r="U27" s="107">
        <f t="shared" si="25"/>
        <v>0</v>
      </c>
      <c r="V27" s="107">
        <f t="shared" si="25"/>
        <v>0</v>
      </c>
      <c r="W27" s="107">
        <f t="shared" si="25"/>
        <v>0</v>
      </c>
      <c r="X27" s="110">
        <f>X7+X11+X15+X19+X23</f>
        <v>0</v>
      </c>
      <c r="Y27" s="110">
        <f>Y7+Y11+Y15+Y19+Y23</f>
        <v>0</v>
      </c>
      <c r="Z27" s="110">
        <f>Z7+Z11+Z15+Z19+Z23</f>
        <v>0</v>
      </c>
      <c r="AA27" s="111">
        <f>AA7+AA11+AA15+AA19+AA23</f>
        <v>0</v>
      </c>
      <c r="AB27" s="112">
        <f>AB7+AB11+AB15+AB19+AB23</f>
        <v>0</v>
      </c>
      <c r="AC27" s="109">
        <v>0</v>
      </c>
      <c r="AD27" s="106">
        <f t="shared" si="25"/>
        <v>0</v>
      </c>
      <c r="AE27" s="107">
        <f t="shared" si="25"/>
        <v>0</v>
      </c>
      <c r="AF27" s="107">
        <f t="shared" si="25"/>
        <v>0</v>
      </c>
      <c r="AG27" s="107">
        <f t="shared" si="25"/>
        <v>0</v>
      </c>
      <c r="AH27" s="107">
        <f t="shared" si="25"/>
        <v>0</v>
      </c>
      <c r="AI27" s="107">
        <f t="shared" si="25"/>
        <v>0</v>
      </c>
      <c r="AJ27" s="107">
        <f t="shared" si="25"/>
        <v>0</v>
      </c>
      <c r="AK27" s="110">
        <f t="shared" si="25"/>
        <v>0</v>
      </c>
      <c r="AL27" s="110">
        <f aca="true" t="shared" si="28" ref="AL27:AM29">AL7+AL11+AL15+AL19+AL23</f>
        <v>0</v>
      </c>
      <c r="AM27" s="113">
        <f t="shared" si="28"/>
        <v>0</v>
      </c>
      <c r="AN27" s="113">
        <f aca="true" t="shared" si="29" ref="AN27:AP29">AN7+AN11+AN15+AN19+AN23</f>
        <v>0</v>
      </c>
      <c r="AO27" s="112">
        <f t="shared" si="29"/>
        <v>0</v>
      </c>
      <c r="AP27" s="112">
        <f t="shared" si="29"/>
        <v>107.58166454</v>
      </c>
      <c r="AQ27" s="106">
        <f t="shared" si="25"/>
        <v>140.2949841</v>
      </c>
      <c r="AR27" s="107">
        <f t="shared" si="25"/>
        <v>0</v>
      </c>
      <c r="AS27" s="107">
        <f t="shared" si="25"/>
        <v>0</v>
      </c>
      <c r="AT27" s="107">
        <f t="shared" si="25"/>
        <v>0</v>
      </c>
      <c r="AU27" s="107">
        <f t="shared" si="25"/>
        <v>0</v>
      </c>
      <c r="AV27" s="106">
        <f>AV7+AV11+AV15+AV19+AV23</f>
        <v>0</v>
      </c>
      <c r="AW27" s="107">
        <f t="shared" si="25"/>
        <v>0</v>
      </c>
      <c r="AX27" s="110">
        <f t="shared" si="25"/>
        <v>0</v>
      </c>
      <c r="AY27" s="110">
        <f aca="true" t="shared" si="30" ref="AY27:AZ29">AY7+AY11+AY15+AY19+AY23</f>
        <v>0</v>
      </c>
      <c r="AZ27" s="110">
        <f t="shared" si="30"/>
        <v>0</v>
      </c>
      <c r="BA27" s="112">
        <f aca="true" t="shared" si="31" ref="BA27:BB29">BA7+BA11+BA15+BA19+BA23</f>
        <v>0</v>
      </c>
      <c r="BB27" s="112">
        <f t="shared" si="31"/>
        <v>0</v>
      </c>
    </row>
    <row r="28" spans="2:54" ht="12.75">
      <c r="B28" s="8" t="s">
        <v>3</v>
      </c>
      <c r="C28" s="105">
        <f>C8+C12+C16+C20+C24</f>
        <v>7.37004357</v>
      </c>
      <c r="D28" s="106">
        <f t="shared" si="25"/>
        <v>9.79839356</v>
      </c>
      <c r="E28" s="107">
        <f t="shared" si="25"/>
        <v>0</v>
      </c>
      <c r="F28" s="107">
        <f t="shared" si="25"/>
        <v>0</v>
      </c>
      <c r="G28" s="107">
        <f t="shared" si="25"/>
        <v>0</v>
      </c>
      <c r="H28" s="107">
        <f t="shared" si="25"/>
        <v>0</v>
      </c>
      <c r="I28" s="107">
        <f t="shared" si="25"/>
        <v>0</v>
      </c>
      <c r="J28" s="107">
        <f t="shared" si="25"/>
        <v>0</v>
      </c>
      <c r="K28" s="107">
        <f t="shared" si="25"/>
        <v>0</v>
      </c>
      <c r="L28" s="107">
        <f t="shared" si="26"/>
        <v>0</v>
      </c>
      <c r="M28" s="107">
        <f t="shared" si="26"/>
        <v>0</v>
      </c>
      <c r="N28" s="108">
        <f t="shared" si="27"/>
        <v>0</v>
      </c>
      <c r="O28" s="108">
        <f t="shared" si="27"/>
        <v>0</v>
      </c>
      <c r="P28" s="109">
        <f>P8+P12+P16+P20+P24</f>
        <v>98.58942454</v>
      </c>
      <c r="Q28" s="106">
        <f t="shared" si="25"/>
        <v>125.46924525</v>
      </c>
      <c r="R28" s="107">
        <f t="shared" si="25"/>
        <v>0</v>
      </c>
      <c r="S28" s="107">
        <f t="shared" si="25"/>
        <v>0</v>
      </c>
      <c r="T28" s="107">
        <f t="shared" si="25"/>
        <v>0</v>
      </c>
      <c r="U28" s="107">
        <f t="shared" si="25"/>
        <v>0</v>
      </c>
      <c r="V28" s="107">
        <f t="shared" si="25"/>
        <v>0</v>
      </c>
      <c r="W28" s="107">
        <f t="shared" si="25"/>
        <v>0</v>
      </c>
      <c r="X28" s="107">
        <f t="shared" si="25"/>
        <v>0</v>
      </c>
      <c r="Y28" s="107">
        <f aca="true" t="shared" si="32" ref="Y28:AA29">Y8+Y12+Y16+Y20+Y24</f>
        <v>0</v>
      </c>
      <c r="Z28" s="107">
        <f t="shared" si="32"/>
        <v>0</v>
      </c>
      <c r="AA28" s="114">
        <f t="shared" si="32"/>
        <v>0</v>
      </c>
      <c r="AB28" s="112">
        <f>AB8+AB12+AB16+AB20+AB24</f>
        <v>0</v>
      </c>
      <c r="AC28" s="109">
        <v>0</v>
      </c>
      <c r="AD28" s="106">
        <f t="shared" si="25"/>
        <v>0</v>
      </c>
      <c r="AE28" s="107">
        <f t="shared" si="25"/>
        <v>0</v>
      </c>
      <c r="AF28" s="107">
        <f t="shared" si="25"/>
        <v>0</v>
      </c>
      <c r="AG28" s="107">
        <f t="shared" si="25"/>
        <v>0</v>
      </c>
      <c r="AH28" s="107">
        <f t="shared" si="25"/>
        <v>0</v>
      </c>
      <c r="AI28" s="107">
        <f t="shared" si="25"/>
        <v>0</v>
      </c>
      <c r="AJ28" s="107">
        <f t="shared" si="25"/>
        <v>0</v>
      </c>
      <c r="AK28" s="107">
        <f t="shared" si="25"/>
        <v>0</v>
      </c>
      <c r="AL28" s="107">
        <f t="shared" si="28"/>
        <v>0</v>
      </c>
      <c r="AM28" s="106">
        <f t="shared" si="28"/>
        <v>0</v>
      </c>
      <c r="AN28" s="106">
        <f t="shared" si="29"/>
        <v>0</v>
      </c>
      <c r="AO28" s="112">
        <f t="shared" si="29"/>
        <v>0</v>
      </c>
      <c r="AP28" s="112">
        <f t="shared" si="29"/>
        <v>105.95946811</v>
      </c>
      <c r="AQ28" s="106">
        <f t="shared" si="25"/>
        <v>135.26763881</v>
      </c>
      <c r="AR28" s="107">
        <f t="shared" si="25"/>
        <v>0</v>
      </c>
      <c r="AS28" s="107">
        <f t="shared" si="25"/>
        <v>0</v>
      </c>
      <c r="AT28" s="107">
        <f t="shared" si="25"/>
        <v>0</v>
      </c>
      <c r="AU28" s="106">
        <f t="shared" si="25"/>
        <v>0</v>
      </c>
      <c r="AV28" s="107">
        <f t="shared" si="25"/>
        <v>0</v>
      </c>
      <c r="AW28" s="107">
        <f t="shared" si="25"/>
        <v>0</v>
      </c>
      <c r="AX28" s="107">
        <f t="shared" si="25"/>
        <v>0</v>
      </c>
      <c r="AY28" s="107">
        <f t="shared" si="30"/>
        <v>0</v>
      </c>
      <c r="AZ28" s="107">
        <f t="shared" si="30"/>
        <v>0</v>
      </c>
      <c r="BA28" s="112">
        <f t="shared" si="31"/>
        <v>0</v>
      </c>
      <c r="BB28" s="112">
        <f t="shared" si="31"/>
        <v>0</v>
      </c>
    </row>
    <row r="29" spans="2:54" ht="13.5" thickBot="1">
      <c r="B29" s="11" t="s">
        <v>4</v>
      </c>
      <c r="C29" s="115">
        <f>C9+C13+C17+C21+C25</f>
        <v>9.24338396</v>
      </c>
      <c r="D29" s="116">
        <f t="shared" si="25"/>
        <v>8.34497306</v>
      </c>
      <c r="E29" s="117">
        <f t="shared" si="25"/>
        <v>0</v>
      </c>
      <c r="F29" s="117">
        <f t="shared" si="25"/>
        <v>0</v>
      </c>
      <c r="G29" s="117">
        <f t="shared" si="25"/>
        <v>0</v>
      </c>
      <c r="H29" s="117">
        <f t="shared" si="25"/>
        <v>0</v>
      </c>
      <c r="I29" s="117">
        <f t="shared" si="25"/>
        <v>0</v>
      </c>
      <c r="J29" s="117">
        <f t="shared" si="25"/>
        <v>0</v>
      </c>
      <c r="K29" s="117">
        <f t="shared" si="25"/>
        <v>0</v>
      </c>
      <c r="L29" s="117">
        <f t="shared" si="26"/>
        <v>0</v>
      </c>
      <c r="M29" s="117">
        <f t="shared" si="26"/>
        <v>0</v>
      </c>
      <c r="N29" s="118">
        <f t="shared" si="27"/>
        <v>0</v>
      </c>
      <c r="O29" s="118">
        <f t="shared" si="27"/>
        <v>0</v>
      </c>
      <c r="P29" s="119">
        <f>P9+P13+P17+P21+P25</f>
        <v>57.18977974</v>
      </c>
      <c r="Q29" s="116">
        <f t="shared" si="25"/>
        <v>67.11395701000002</v>
      </c>
      <c r="R29" s="117">
        <f t="shared" si="25"/>
        <v>0</v>
      </c>
      <c r="S29" s="117">
        <f t="shared" si="25"/>
        <v>0</v>
      </c>
      <c r="T29" s="117">
        <f t="shared" si="25"/>
        <v>0</v>
      </c>
      <c r="U29" s="117">
        <f t="shared" si="25"/>
        <v>0</v>
      </c>
      <c r="V29" s="117">
        <f t="shared" si="25"/>
        <v>0</v>
      </c>
      <c r="W29" s="117">
        <f t="shared" si="25"/>
        <v>0</v>
      </c>
      <c r="X29" s="117">
        <f t="shared" si="25"/>
        <v>0</v>
      </c>
      <c r="Y29" s="117">
        <f t="shared" si="32"/>
        <v>0</v>
      </c>
      <c r="Z29" s="117">
        <f t="shared" si="32"/>
        <v>0</v>
      </c>
      <c r="AA29" s="120">
        <f t="shared" si="32"/>
        <v>0</v>
      </c>
      <c r="AB29" s="121">
        <f>AB9+AB13+AB17+AB21+AB25</f>
        <v>0</v>
      </c>
      <c r="AC29" s="119">
        <v>0</v>
      </c>
      <c r="AD29" s="116">
        <f t="shared" si="25"/>
        <v>0</v>
      </c>
      <c r="AE29" s="117">
        <f t="shared" si="25"/>
        <v>0</v>
      </c>
      <c r="AF29" s="117">
        <f t="shared" si="25"/>
        <v>0</v>
      </c>
      <c r="AG29" s="117">
        <f t="shared" si="25"/>
        <v>0</v>
      </c>
      <c r="AH29" s="117">
        <f t="shared" si="25"/>
        <v>0</v>
      </c>
      <c r="AI29" s="117">
        <f t="shared" si="25"/>
        <v>0</v>
      </c>
      <c r="AJ29" s="117">
        <f t="shared" si="25"/>
        <v>0</v>
      </c>
      <c r="AK29" s="117">
        <f t="shared" si="25"/>
        <v>0</v>
      </c>
      <c r="AL29" s="117">
        <f t="shared" si="28"/>
        <v>0</v>
      </c>
      <c r="AM29" s="116">
        <f t="shared" si="28"/>
        <v>0</v>
      </c>
      <c r="AN29" s="116">
        <f t="shared" si="29"/>
        <v>0</v>
      </c>
      <c r="AO29" s="121">
        <f t="shared" si="29"/>
        <v>0</v>
      </c>
      <c r="AP29" s="121">
        <f t="shared" si="29"/>
        <v>66.4331637</v>
      </c>
      <c r="AQ29" s="116">
        <f t="shared" si="25"/>
        <v>75.45893007000002</v>
      </c>
      <c r="AR29" s="117">
        <f t="shared" si="25"/>
        <v>0</v>
      </c>
      <c r="AS29" s="117">
        <f t="shared" si="25"/>
        <v>0</v>
      </c>
      <c r="AT29" s="117">
        <f t="shared" si="25"/>
        <v>0</v>
      </c>
      <c r="AU29" s="116">
        <f t="shared" si="25"/>
        <v>0</v>
      </c>
      <c r="AV29" s="117">
        <f t="shared" si="25"/>
        <v>0</v>
      </c>
      <c r="AW29" s="117">
        <f t="shared" si="25"/>
        <v>0</v>
      </c>
      <c r="AX29" s="117">
        <f t="shared" si="25"/>
        <v>0</v>
      </c>
      <c r="AY29" s="117">
        <f t="shared" si="30"/>
        <v>0</v>
      </c>
      <c r="AZ29" s="117">
        <f t="shared" si="30"/>
        <v>0</v>
      </c>
      <c r="BA29" s="121">
        <f t="shared" si="31"/>
        <v>0</v>
      </c>
      <c r="BB29" s="121">
        <f t="shared" si="31"/>
        <v>0</v>
      </c>
    </row>
    <row r="30" spans="2:29" ht="51" customHeight="1">
      <c r="B30" s="14"/>
      <c r="C30" s="14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2:29" ht="15" customHeight="1">
      <c r="B31" s="15"/>
      <c r="C31" s="15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</row>
    <row r="32" spans="2:53" ht="39" customHeight="1">
      <c r="B32" s="15"/>
      <c r="C32" s="1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BA32" s="2"/>
    </row>
    <row r="33" spans="2:53" ht="35.25" customHeight="1">
      <c r="B33" s="15"/>
      <c r="C33" s="1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BA33" s="2"/>
    </row>
    <row r="34" spans="2:53" ht="35.25" customHeight="1">
      <c r="B34" s="15"/>
      <c r="C34" s="15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BA34" s="2"/>
    </row>
    <row r="35" spans="2:53" ht="30" customHeight="1">
      <c r="B35" s="15"/>
      <c r="C35" s="15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BA35" s="2"/>
    </row>
    <row r="36" spans="2:29" ht="30" customHeight="1">
      <c r="B36" s="15"/>
      <c r="C36" s="15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2:29" ht="41.25" customHeight="1">
      <c r="B37" s="5"/>
      <c r="C37" s="5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</row>
    <row r="38" spans="2:29" ht="18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2:29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2:3" ht="27" customHeight="1">
      <c r="B40" s="12"/>
      <c r="C40" s="12"/>
    </row>
    <row r="41" spans="2:3" ht="21.75" customHeight="1">
      <c r="B41" s="20"/>
      <c r="C41" s="20"/>
    </row>
    <row r="42" spans="2:3" ht="12.75">
      <c r="B42" s="6"/>
      <c r="C42" s="6"/>
    </row>
    <row r="43" spans="2:29" ht="90" customHeight="1">
      <c r="B43" s="23"/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</row>
    <row r="44" spans="2:29" ht="26.25" customHeight="1">
      <c r="B44" s="6"/>
      <c r="C44" s="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</row>
    <row r="45" spans="2:29" ht="33" customHeight="1">
      <c r="B45" s="25"/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</row>
    <row r="46" spans="1:29" ht="27" customHeight="1">
      <c r="A46" s="27"/>
      <c r="B46" s="21"/>
      <c r="C46" s="21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27" customHeight="1">
      <c r="A47" s="27"/>
      <c r="B47" s="21"/>
      <c r="C47" s="21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21" customHeight="1">
      <c r="A48" s="27"/>
      <c r="B48" s="21"/>
      <c r="C48" s="21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21" customHeight="1">
      <c r="A49" s="27"/>
      <c r="B49" s="21"/>
      <c r="C49" s="2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26.25" customHeight="1">
      <c r="A50" s="27"/>
      <c r="B50" s="21"/>
      <c r="C50" s="2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27" customHeight="1">
      <c r="A51" s="27"/>
      <c r="B51" s="21"/>
      <c r="C51" s="2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27" customHeight="1">
      <c r="A52" s="27"/>
      <c r="B52" s="21"/>
      <c r="C52" s="21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27" customHeight="1">
      <c r="A53" s="27"/>
      <c r="B53" s="21"/>
      <c r="C53" s="21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27" customHeight="1">
      <c r="A54" s="27"/>
      <c r="B54" s="21"/>
      <c r="C54" s="2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27" customHeight="1">
      <c r="A55" s="27"/>
      <c r="B55" s="21"/>
      <c r="C55" s="21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27" customHeight="1">
      <c r="A56" s="27"/>
      <c r="B56" s="21"/>
      <c r="C56" s="21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27" customHeight="1">
      <c r="A57" s="27"/>
      <c r="B57" s="21"/>
      <c r="C57" s="21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27" customHeight="1">
      <c r="A58" s="27"/>
      <c r="B58" s="21"/>
      <c r="C58" s="21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27" customHeight="1">
      <c r="A59" s="27"/>
      <c r="B59" s="21"/>
      <c r="C59" s="21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27" customHeight="1">
      <c r="A60" s="27"/>
      <c r="B60" s="21"/>
      <c r="C60" s="21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27" customHeight="1">
      <c r="A61" s="27"/>
      <c r="B61" s="21"/>
      <c r="C61" s="21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27" customHeight="1">
      <c r="A62" s="27"/>
      <c r="B62" s="21"/>
      <c r="C62" s="21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27" customHeight="1">
      <c r="A63" s="27"/>
      <c r="B63" s="21"/>
      <c r="C63" s="21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16" ht="24" customHeight="1">
      <c r="A64" s="28"/>
      <c r="B64" s="29"/>
      <c r="C64" s="29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29" ht="27" customHeight="1">
      <c r="A65" s="27"/>
      <c r="B65" s="21"/>
      <c r="C65" s="21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27" customHeight="1">
      <c r="A66" s="27"/>
      <c r="B66" s="21"/>
      <c r="C66" s="21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27" customHeight="1">
      <c r="A67" s="27"/>
      <c r="B67" s="21"/>
      <c r="C67" s="21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27" customHeight="1">
      <c r="A68" s="27"/>
      <c r="B68" s="21"/>
      <c r="C68" s="21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27" customHeight="1">
      <c r="A69" s="27"/>
      <c r="B69" s="21"/>
      <c r="C69" s="21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23.25" customHeight="1">
      <c r="A70" s="27"/>
      <c r="B70" s="21"/>
      <c r="C70" s="21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21" customHeight="1">
      <c r="A71" s="27"/>
      <c r="B71" s="21"/>
      <c r="C71" s="21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27" customHeight="1">
      <c r="A72" s="27"/>
      <c r="B72" s="21"/>
      <c r="C72" s="21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27.75" customHeight="1">
      <c r="A73" s="27"/>
      <c r="B73" s="21"/>
      <c r="C73" s="21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32.25" customHeight="1">
      <c r="A74" s="27"/>
      <c r="B74" s="21"/>
      <c r="C74" s="2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.75">
      <c r="A75" s="27"/>
      <c r="B75" s="21"/>
      <c r="C75" s="2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2.75">
      <c r="A76" s="27"/>
      <c r="B76" s="30"/>
      <c r="C76" s="30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</row>
    <row r="77" spans="1:29" ht="12.75">
      <c r="A77" s="27"/>
      <c r="B77" s="30"/>
      <c r="C77" s="30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75">
      <c r="A78" s="27"/>
      <c r="B78" s="30"/>
      <c r="C78" s="30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.75">
      <c r="A79" s="27"/>
      <c r="B79" s="21"/>
      <c r="C79" s="21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.75">
      <c r="A80" s="32"/>
      <c r="B80" s="30"/>
      <c r="C80" s="30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.75">
      <c r="A81" s="32"/>
      <c r="B81" s="30"/>
      <c r="C81" s="30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3" ht="12.75">
      <c r="A82" s="32"/>
      <c r="B82" s="30"/>
      <c r="C82" s="30"/>
    </row>
    <row r="83" spans="1:29" ht="12.75">
      <c r="A83" s="32"/>
      <c r="B83" s="30"/>
      <c r="C83" s="30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75">
      <c r="A84" s="32"/>
      <c r="B84" s="33"/>
      <c r="C84" s="3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75">
      <c r="A85" s="32"/>
      <c r="B85" s="30"/>
      <c r="C85" s="30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75">
      <c r="A86" s="32"/>
      <c r="B86" s="30"/>
      <c r="C86" s="30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75">
      <c r="A87" s="32"/>
      <c r="B87" s="30"/>
      <c r="C87" s="30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.75">
      <c r="A88" s="32"/>
      <c r="B88" s="30"/>
      <c r="C88" s="30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75">
      <c r="A89" s="32"/>
      <c r="B89" s="30"/>
      <c r="C89" s="30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75">
      <c r="A90" s="32"/>
      <c r="B90" s="30"/>
      <c r="C90" s="30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.75">
      <c r="A91" s="32"/>
      <c r="B91" s="30"/>
      <c r="C91" s="30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75">
      <c r="A92" s="32"/>
      <c r="B92" s="30"/>
      <c r="C92" s="30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75">
      <c r="A93" s="32"/>
      <c r="B93" s="30"/>
      <c r="C93" s="30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75">
      <c r="A94" s="32"/>
      <c r="B94" s="30"/>
      <c r="C94" s="30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75">
      <c r="A95" s="32"/>
      <c r="B95" s="30"/>
      <c r="C95" s="30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75">
      <c r="A96" s="32"/>
      <c r="B96" s="30"/>
      <c r="C96" s="30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75">
      <c r="A97" s="32"/>
      <c r="B97" s="30"/>
      <c r="C97" s="30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.75">
      <c r="A98" s="32"/>
      <c r="B98" s="30"/>
      <c r="C98" s="30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75">
      <c r="A99" s="32"/>
      <c r="B99" s="30"/>
      <c r="C99" s="30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75">
      <c r="A100" s="32"/>
      <c r="B100" s="30"/>
      <c r="C100" s="30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75">
      <c r="A101" s="32"/>
      <c r="B101" s="30"/>
      <c r="C101" s="30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75">
      <c r="A102" s="32"/>
      <c r="B102" s="30"/>
      <c r="C102" s="30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.75">
      <c r="A103" s="28"/>
      <c r="B103" s="29"/>
      <c r="C103" s="29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75">
      <c r="A104" s="32"/>
      <c r="B104" s="30"/>
      <c r="C104" s="30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2.75">
      <c r="A105" s="32"/>
      <c r="B105" s="30"/>
      <c r="C105" s="30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2.75">
      <c r="A106" s="32"/>
      <c r="B106" s="30"/>
      <c r="C106" s="30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3" ht="12.75">
      <c r="A107" s="32"/>
      <c r="B107" s="30"/>
      <c r="C107" s="30"/>
    </row>
    <row r="108" spans="1:29" ht="12.75">
      <c r="A108" s="32"/>
      <c r="B108" s="30"/>
      <c r="C108" s="30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2.75">
      <c r="A109" s="32"/>
      <c r="B109" s="30"/>
      <c r="C109" s="3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2.75">
      <c r="A110" s="32"/>
      <c r="B110" s="30"/>
      <c r="C110" s="30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2.75">
      <c r="A111" s="32"/>
      <c r="B111" s="30"/>
      <c r="C111" s="30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3" ht="12.75">
      <c r="B112" s="21"/>
      <c r="C112" s="21"/>
    </row>
    <row r="113" ht="18" customHeight="1"/>
    <row r="114" spans="4:16" ht="21.75" customHeight="1"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ht="12" customHeight="1"/>
    <row r="116" ht="18" customHeight="1"/>
    <row r="117" ht="18" customHeight="1"/>
    <row r="118" spans="17:29" ht="18" customHeight="1"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</row>
    <row r="119" spans="2:29" ht="18" customHeight="1">
      <c r="B119" s="33"/>
      <c r="C119" s="33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4:29" ht="18" customHeight="1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4:29" ht="18" customHeight="1"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4:29" ht="18" customHeight="1"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4:29" ht="18" customHeight="1"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4:29" ht="18" customHeight="1"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4:29" ht="18" customHeight="1"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4:29" ht="18" customHeight="1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4:29" ht="18" customHeight="1"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4:29" ht="18" customHeight="1"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4:29" ht="18" customHeight="1"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4:29" ht="18" customHeight="1"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4:29" ht="18" customHeight="1"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4:29" ht="18" customHeight="1"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4:29" ht="18" customHeight="1"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4:29" ht="18" customHeight="1"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4:16" ht="18" customHeight="1"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4:16" ht="18" customHeight="1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4:29" ht="12.75"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4:29" ht="12.75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4:29" ht="12.75"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4:29" ht="12.75"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4:29" ht="12.75"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4:29" ht="12.75"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4:16" ht="12.75"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4:29" ht="12.75"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6" spans="4:29" ht="12.75"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ht="11.25" customHeight="1"/>
    <row r="149" spans="17:29" ht="12.75"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7:29" ht="12.75"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4:29" ht="12.75"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4:29" ht="12.75"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4:29" ht="12.75"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4:29" ht="12.75"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4:29" ht="12.75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4:29" ht="12.75"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4:29" ht="12.75"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4:29" ht="12.75"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4:29" ht="12.75"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4:29" ht="12.75"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4:29" ht="12.75"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4:29" ht="12.75"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4:29" ht="12.75"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4:29" ht="12.75"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4:29" ht="12.75"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4:29" ht="12.75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4:29" ht="12.75"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4:29" ht="12.75"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4:29" ht="12.75"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4:29" ht="12.75"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4:16" ht="12.75"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4:16" ht="12.75"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4:16" ht="12.75"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4:16" ht="12.75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ht="8.25" customHeight="1"/>
    <row r="178" spans="4:16" ht="12.75"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4:16" ht="12.75"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4:16" ht="12.75"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4:16" ht="12.75"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4:16" ht="12.75"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4:16" ht="12.75"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4:16" ht="12.75"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4:16" ht="12.75"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4:16" ht="12.75"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4:16" ht="12.75"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4:16" ht="12.75"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4:16" ht="12.75"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4:16" ht="12.75"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4:16" ht="12.75"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4:16" ht="12.75"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4:16" ht="12.75"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4:16" ht="12.75"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4:29" ht="12.75"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4:16" ht="12.75"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4:16" ht="12.75"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200" spans="2:29" ht="12.75">
      <c r="B200" s="34"/>
      <c r="C200" s="34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</row>
    <row r="201" spans="2:29" ht="12.75">
      <c r="B201" s="34"/>
      <c r="C201" s="34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</row>
    <row r="202" spans="2:29" ht="12.75">
      <c r="B202" s="34"/>
      <c r="C202" s="34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</row>
    <row r="203" spans="2:29" ht="12.75">
      <c r="B203" s="34"/>
      <c r="C203" s="34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</row>
    <row r="204" spans="1:29" ht="12.75">
      <c r="A204" s="34"/>
      <c r="B204" s="34"/>
      <c r="C204" s="34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</row>
    <row r="205" spans="1:29" ht="12.75">
      <c r="A205" s="34"/>
      <c r="B205" s="34"/>
      <c r="C205" s="34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</row>
    <row r="206" spans="1:29" ht="12.75">
      <c r="A206" s="34"/>
      <c r="B206" s="34"/>
      <c r="C206" s="34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</row>
    <row r="207" spans="1:29" ht="12.75">
      <c r="A207" s="34"/>
      <c r="B207" s="34"/>
      <c r="C207" s="34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</row>
    <row r="208" spans="1:29" ht="12.75">
      <c r="A208" s="34"/>
      <c r="B208" s="34"/>
      <c r="C208" s="34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</row>
    <row r="209" spans="1:29" ht="12.75">
      <c r="A209" s="34"/>
      <c r="B209" s="34"/>
      <c r="C209" s="34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</row>
    <row r="210" spans="1:29" ht="12.75">
      <c r="A210" s="34"/>
      <c r="B210" s="34"/>
      <c r="C210" s="34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</row>
    <row r="211" spans="1:29" ht="12.75">
      <c r="A211" s="34"/>
      <c r="B211" s="34"/>
      <c r="C211" s="34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</row>
    <row r="212" spans="1:29" ht="12.75">
      <c r="A212" s="34"/>
      <c r="B212" s="34"/>
      <c r="C212" s="34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</row>
    <row r="213" spans="1:29" ht="12.75">
      <c r="A213" s="34"/>
      <c r="B213" s="34"/>
      <c r="C213" s="34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</row>
    <row r="214" spans="4:29" ht="12.75"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</row>
    <row r="215" spans="4:29" ht="12.75"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</row>
    <row r="216" spans="1:29" ht="12.75">
      <c r="A216" s="34"/>
      <c r="B216" s="34"/>
      <c r="C216" s="34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</row>
    <row r="217" spans="1:29" ht="12.75">
      <c r="A217" s="34"/>
      <c r="B217" s="34"/>
      <c r="C217" s="34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</row>
    <row r="218" spans="1:29" ht="12.75">
      <c r="A218" s="34"/>
      <c r="B218" s="34"/>
      <c r="C218" s="34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</row>
    <row r="219" spans="1:29" ht="12.75">
      <c r="A219" s="34"/>
      <c r="B219" s="34"/>
      <c r="C219" s="34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</row>
    <row r="220" spans="1:29" ht="12.75">
      <c r="A220" s="34"/>
      <c r="B220" s="34"/>
      <c r="C220" s="34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</row>
    <row r="221" spans="1:29" ht="12.75">
      <c r="A221" s="34"/>
      <c r="B221" s="34"/>
      <c r="C221" s="34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</row>
    <row r="222" spans="1:29" ht="12.75">
      <c r="A222" s="34"/>
      <c r="B222" s="34"/>
      <c r="C222" s="34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</row>
    <row r="223" spans="1:29" ht="12.75">
      <c r="A223" s="34"/>
      <c r="B223" s="34"/>
      <c r="C223" s="34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</row>
    <row r="224" spans="1:29" ht="12.75">
      <c r="A224" s="34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</row>
    <row r="225" spans="1:29" ht="12.75">
      <c r="A225" s="28"/>
      <c r="B225" s="29"/>
      <c r="C225" s="29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</row>
    <row r="226" spans="1:29" ht="12.75">
      <c r="A226" s="34"/>
      <c r="B226" s="34"/>
      <c r="C226" s="34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</row>
    <row r="227" spans="1:29" ht="12.75">
      <c r="A227" s="34"/>
      <c r="B227" s="34"/>
      <c r="C227" s="34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</row>
    <row r="228" spans="1:29" ht="12.75">
      <c r="A228" s="34"/>
      <c r="B228" s="34"/>
      <c r="C228" s="34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</row>
    <row r="229" spans="1:29" ht="12.75">
      <c r="A229" s="34"/>
      <c r="B229" s="34"/>
      <c r="C229" s="34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</row>
    <row r="230" spans="1:29" ht="12.75">
      <c r="A230" s="34"/>
      <c r="B230" s="34"/>
      <c r="C230" s="34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</row>
    <row r="231" spans="1:29" ht="12.75">
      <c r="A231" s="34"/>
      <c r="B231" s="34"/>
      <c r="C231" s="34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</row>
    <row r="232" spans="1:29" ht="12.75">
      <c r="A232" s="34"/>
      <c r="B232" s="34"/>
      <c r="C232" s="34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</row>
    <row r="233" spans="1:29" ht="12.75">
      <c r="A233" s="34"/>
      <c r="B233" s="34"/>
      <c r="C233" s="34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</row>
    <row r="234" spans="1:29" ht="12.75">
      <c r="A234" s="34"/>
      <c r="B234" s="34"/>
      <c r="C234" s="34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</row>
    <row r="235" spans="1:3" ht="12.75">
      <c r="A235" s="15"/>
      <c r="B235" s="15"/>
      <c r="C235" s="15"/>
    </row>
    <row r="237" spans="4:29" ht="12.75"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7:29" ht="12.75"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40" spans="4:29" ht="12.75"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4:29" ht="12.75"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4:29" ht="12.75"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4:29" ht="12.75"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4:29" ht="12.75"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4:29" ht="12.75"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4:29" ht="12.75"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4:29" ht="12.75"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4:29" ht="12.75"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4:16" ht="12.75"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4:29" ht="12.75"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4:29" ht="12.75"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4:29" ht="12.75"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4:29" ht="12.75"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4:29" ht="12.75"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16" ht="12.75">
      <c r="A255" s="28"/>
      <c r="B255" s="29"/>
      <c r="C255" s="29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4:29" ht="12.75"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4:29" ht="12.75"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4:29" ht="12.75"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4:16" ht="12.75"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4:16" ht="12.75"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4:29" ht="12.75"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4" spans="4:16" ht="12.75"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4:29" ht="12.75"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4:16" ht="12.75"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4:16" ht="12.75"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4:16" ht="12.75"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4:16" ht="12.75"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4:16" ht="12.75"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4:16" ht="12.75"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ht="12.75">
      <c r="A272" s="38"/>
      <c r="B272" s="38"/>
      <c r="C272" s="38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4:16" ht="12.75"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4:16" ht="12.75"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4:16" ht="12.75"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4:16" ht="12.75"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ht="12.75">
      <c r="A277" s="28"/>
      <c r="B277" s="29"/>
      <c r="C277" s="29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4:29" ht="12.75"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</row>
    <row r="279" spans="2:29" ht="12.75">
      <c r="B279" s="33"/>
      <c r="C279" s="33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</row>
    <row r="280" spans="4:16" ht="12.75"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4:16" ht="12.75"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4:16" ht="12.75"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4:16" ht="12.75"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4:16" ht="12.75"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4:16" ht="12.75"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4:16" ht="12.75"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8" spans="4:16" ht="12.75"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4:16" ht="12.75"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4:16" ht="12.75"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4:16" ht="12.75"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4:16" ht="12.75"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4:16" ht="12.75"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4:16" ht="12.75"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4:16" ht="12.75"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4:16" ht="12.75"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4:16" ht="12.75"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4:16" ht="12.75"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4:16" ht="12.75"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ht="12.75">
      <c r="A300" s="38"/>
      <c r="B300" s="38"/>
      <c r="C300" s="38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4:16" ht="12.75"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4:16" ht="12.75"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4:16" ht="12.75"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4:16" ht="12.75"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ht="12.75">
      <c r="A305" s="28"/>
      <c r="B305" s="29"/>
      <c r="C305" s="29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4:29" ht="12.75"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4:29" ht="12.75"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4:29" ht="12.75"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4:29" ht="12.75"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3" spans="2:29" ht="23.25" customHeight="1">
      <c r="B313" s="40"/>
      <c r="C313" s="40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</row>
    <row r="314" spans="2:3" ht="12.75">
      <c r="B314" s="40"/>
      <c r="C314" s="40"/>
    </row>
    <row r="315" spans="2:29" ht="12.75">
      <c r="B315" s="40"/>
      <c r="C315" s="40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</row>
    <row r="316" spans="2:29" ht="12.75">
      <c r="B316" s="40"/>
      <c r="C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</row>
    <row r="317" spans="2:29" ht="12.75">
      <c r="B317" s="40"/>
      <c r="C317" s="40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</row>
    <row r="318" spans="4:29" ht="12.75"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</row>
    <row r="319" spans="4:29" ht="12.75"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</row>
    <row r="320" spans="2:29" ht="12.75">
      <c r="B320" s="40"/>
      <c r="C320" s="40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</row>
    <row r="321" spans="1:29" ht="12.75">
      <c r="A321" s="40"/>
      <c r="B321" s="40"/>
      <c r="C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</row>
    <row r="322" spans="1:29" ht="12.75">
      <c r="A322" s="40"/>
      <c r="B322" s="40"/>
      <c r="C322" s="40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</row>
    <row r="323" spans="1:29" ht="12.75">
      <c r="A323" s="40"/>
      <c r="B323" s="40"/>
      <c r="C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</row>
    <row r="324" spans="1:29" ht="12.75">
      <c r="A324" s="40"/>
      <c r="B324" s="40"/>
      <c r="C324" s="40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</row>
    <row r="325" spans="4:29" ht="12.75"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</row>
    <row r="326" spans="1:29" ht="12.75">
      <c r="A326" s="40"/>
      <c r="B326" s="40"/>
      <c r="C326" s="40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</row>
    <row r="327" spans="1:29" ht="12.75">
      <c r="A327" s="40"/>
      <c r="B327" s="40"/>
      <c r="C327" s="40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</row>
    <row r="328" spans="4:29" ht="12.75"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</row>
    <row r="329" spans="4:29" ht="12.75"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</row>
    <row r="330" spans="1:29" ht="12.75">
      <c r="A330" s="28"/>
      <c r="B330" s="29"/>
      <c r="C330" s="29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</row>
    <row r="331" spans="1:29" ht="12.75">
      <c r="A331" s="40"/>
      <c r="B331" s="40"/>
      <c r="C331" s="40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</row>
    <row r="332" spans="1:29" ht="12.75">
      <c r="A332" s="40"/>
      <c r="B332" s="40"/>
      <c r="C332" s="40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</row>
    <row r="333" spans="1:29" ht="12.75">
      <c r="A333" s="40"/>
      <c r="B333" s="40"/>
      <c r="C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</row>
    <row r="334" spans="1:29" ht="12.75">
      <c r="A334" s="40"/>
      <c r="B334" s="40"/>
      <c r="C334" s="40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</row>
    <row r="335" spans="1:29" ht="12.75">
      <c r="A335" s="40"/>
      <c r="B335" s="40"/>
      <c r="C335" s="40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</row>
    <row r="336" spans="2:3" ht="12.75">
      <c r="B336" s="40"/>
      <c r="C336" s="40"/>
    </row>
    <row r="337" spans="4:16" ht="12.75"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4:16" ht="12.75"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4:16" ht="12.75"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4:16" ht="12.75"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4:16" ht="12.75"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4:16" ht="12.75"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4:16" ht="12.75"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4:16" ht="12.75"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4:16" ht="12.75"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4:16" ht="12.75"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4:16" ht="12.75"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ht="12.75">
      <c r="A348" s="28"/>
      <c r="B348" s="29"/>
      <c r="C348" s="29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4:16" ht="12.75"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>
      <c r="B350" s="33"/>
      <c r="C350" s="33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4:16" ht="12.75"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4:16" ht="12.75"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4:16" ht="12.75"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4:16" ht="12.75"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4:16" ht="12.75"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4:16" ht="12.75"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4:16" ht="12.75"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4:16" ht="12.75"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4:16" ht="12.75"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4:29" ht="12.75"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4:29" ht="12.75"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4:29" ht="12.75"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16" ht="12.75">
      <c r="A363" s="28"/>
      <c r="B363" s="29"/>
      <c r="C363" s="29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4:16" ht="12.75"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4:16" ht="12.75"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4:16" ht="12.75"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4:16" ht="12.75"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4:16" ht="12.75"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4:16" ht="12.75"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4:16" ht="12.75"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4:16" ht="12.75"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4:16" ht="12.75"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4:16" ht="12.75"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4:16" ht="12.75"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4:16" ht="12.75"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4:16" ht="12.75"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4:16" ht="12.75"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4:16" ht="12.75"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1:16" ht="12.75">
      <c r="A379" s="28"/>
      <c r="B379" s="29"/>
      <c r="C379" s="29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4:29" ht="12.75"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4:29" ht="12.75"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4:16" ht="12.75"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>
      <c r="B383" s="40"/>
      <c r="C383" s="40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1:29" ht="12.75">
      <c r="A384" s="42"/>
      <c r="B384" s="42"/>
      <c r="C384" s="42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</row>
    <row r="385" spans="1:3" ht="12.75">
      <c r="A385" s="42"/>
      <c r="B385" s="42"/>
      <c r="C385" s="42"/>
    </row>
    <row r="386" spans="1:29" ht="12.75">
      <c r="A386" s="42"/>
      <c r="B386" s="42"/>
      <c r="C386" s="4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3" ht="12.75">
      <c r="A387" s="42"/>
      <c r="B387" s="42"/>
      <c r="C387" s="42"/>
    </row>
    <row r="388" spans="1:3" ht="12.75">
      <c r="A388" s="42"/>
      <c r="B388" s="42"/>
      <c r="C388" s="42"/>
    </row>
    <row r="389" spans="1:29" ht="12.75">
      <c r="A389" s="42"/>
      <c r="B389" s="42"/>
      <c r="C389" s="4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3" ht="12.75">
      <c r="A390" s="42"/>
      <c r="B390" s="42"/>
      <c r="C390" s="42"/>
    </row>
    <row r="391" spans="1:29" ht="12.75">
      <c r="A391" s="42"/>
      <c r="B391" s="42"/>
      <c r="C391" s="4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16" ht="12.75">
      <c r="A392" s="40"/>
      <c r="B392" s="40"/>
      <c r="C392" s="40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4:16" ht="12.75"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4:16" ht="12.75"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4:16" ht="12.75"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4:16" ht="12.75"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4:16" ht="12.75"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4:16" ht="12.75"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4:16" ht="12.75"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4:16" ht="12.75"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4:16" ht="12.75"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>
      <c r="B402" s="40"/>
      <c r="C402" s="40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>
      <c r="B403" s="40"/>
      <c r="C403" s="40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29" ht="15">
      <c r="B404" s="43"/>
      <c r="C404" s="43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</row>
    <row r="405" spans="2:16" ht="15">
      <c r="B405" s="43"/>
      <c r="C405" s="43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5">
      <c r="B406" s="43"/>
      <c r="C406" s="43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" customHeight="1">
      <c r="B407" s="43"/>
      <c r="C407" s="43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1:16" ht="15">
      <c r="A408" s="43"/>
      <c r="B408" s="43"/>
      <c r="C408" s="43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1:29" ht="15">
      <c r="A409" s="43"/>
      <c r="B409" s="43"/>
      <c r="C409" s="43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</row>
    <row r="410" spans="2:16" ht="12.75">
      <c r="B410" s="40"/>
      <c r="C410" s="40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4:16" ht="12.75"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4:29" ht="12.75"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4:16" ht="12.75"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4:29" ht="12.75"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4:16" ht="12.75"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4:16" ht="12.75"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</sheetData>
  <sheetProtection/>
  <mergeCells count="6">
    <mergeCell ref="B4:B5"/>
    <mergeCell ref="D4:O4"/>
    <mergeCell ref="Q4:AA4"/>
    <mergeCell ref="AD4:AO4"/>
    <mergeCell ref="AQ4:BB4"/>
    <mergeCell ref="B2:BB2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scale="79" r:id="rId1"/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ALINA-MIRELA RĂDUŢĂ</cp:lastModifiedBy>
  <cp:lastPrinted>2024-02-26T12:59:46Z</cp:lastPrinted>
  <dcterms:created xsi:type="dcterms:W3CDTF">2011-07-14T08:04:14Z</dcterms:created>
  <dcterms:modified xsi:type="dcterms:W3CDTF">2024-02-26T13:00:04Z</dcterms:modified>
  <cp:category/>
  <cp:version/>
  <cp:contentType/>
  <cp:contentStatus/>
</cp:coreProperties>
</file>